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13_ncr:1_{38F39A15-052E-4D18-BD09-7B149BD1FB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_marksheet (2)" sheetId="3" r:id="rId1"/>
    <sheet name="Sheet1" sheetId="2" r:id="rId2"/>
  </sheets>
  <definedNames>
    <definedName name="ExternalData_1" localSheetId="0" hidden="1">'student_marksheet (2)'!$A$1:$G$1001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 a="1"/>
  <c r="I3" i="3" s="1"/>
  <c r="I4" i="3" a="1"/>
  <c r="I4" i="3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/>
  <c r="I11" i="3" a="1"/>
  <c r="I11" i="3" s="1"/>
  <c r="I12" i="3" a="1"/>
  <c r="I12" i="3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/>
  <c r="I19" i="3" a="1"/>
  <c r="I19" i="3" s="1"/>
  <c r="I20" i="3" a="1"/>
  <c r="I20" i="3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/>
  <c r="I27" i="3" a="1"/>
  <c r="I27" i="3" s="1"/>
  <c r="I28" i="3" a="1"/>
  <c r="I28" i="3"/>
  <c r="I29" i="3" a="1"/>
  <c r="I29" i="3" s="1"/>
  <c r="I30" i="3" a="1"/>
  <c r="I30" i="3"/>
  <c r="I31" i="3" a="1"/>
  <c r="I31" i="3" s="1"/>
  <c r="I32" i="3" a="1"/>
  <c r="I32" i="3" s="1"/>
  <c r="I33" i="3" a="1"/>
  <c r="I33" i="3" s="1"/>
  <c r="I34" i="3" a="1"/>
  <c r="I34" i="3"/>
  <c r="I35" i="3" a="1"/>
  <c r="I35" i="3" s="1"/>
  <c r="I36" i="3" a="1"/>
  <c r="I36" i="3"/>
  <c r="I37" i="3" a="1"/>
  <c r="I37" i="3" s="1"/>
  <c r="I38" i="3" a="1"/>
  <c r="I38" i="3"/>
  <c r="I39" i="3" a="1"/>
  <c r="I39" i="3" s="1"/>
  <c r="I40" i="3" a="1"/>
  <c r="I40" i="3" s="1"/>
  <c r="I41" i="3" a="1"/>
  <c r="I41" i="3" s="1"/>
  <c r="I42" i="3" a="1"/>
  <c r="I42" i="3"/>
  <c r="I43" i="3" a="1"/>
  <c r="I43" i="3" s="1"/>
  <c r="I44" i="3" a="1"/>
  <c r="I44" i="3"/>
  <c r="I45" i="3" a="1"/>
  <c r="I45" i="3" s="1"/>
  <c r="I46" i="3" a="1"/>
  <c r="I46" i="3"/>
  <c r="I47" i="3" a="1"/>
  <c r="I47" i="3" s="1"/>
  <c r="I48" i="3" a="1"/>
  <c r="I48" i="3" s="1"/>
  <c r="I49" i="3" a="1"/>
  <c r="I49" i="3" s="1"/>
  <c r="I50" i="3" a="1"/>
  <c r="I50" i="3"/>
  <c r="I51" i="3" a="1"/>
  <c r="I51" i="3" s="1"/>
  <c r="I52" i="3" a="1"/>
  <c r="I52" i="3"/>
  <c r="I53" i="3" a="1"/>
  <c r="I53" i="3" s="1"/>
  <c r="I54" i="3" a="1"/>
  <c r="I54" i="3"/>
  <c r="I55" i="3" a="1"/>
  <c r="I55" i="3" s="1"/>
  <c r="I56" i="3" a="1"/>
  <c r="I56" i="3" s="1"/>
  <c r="I57" i="3" a="1"/>
  <c r="I57" i="3" s="1"/>
  <c r="I58" i="3" a="1"/>
  <c r="I58" i="3"/>
  <c r="I59" i="3" a="1"/>
  <c r="I59" i="3" s="1"/>
  <c r="I60" i="3" a="1"/>
  <c r="I60" i="3"/>
  <c r="I61" i="3" a="1"/>
  <c r="I61" i="3" s="1"/>
  <c r="I62" i="3" a="1"/>
  <c r="I62" i="3"/>
  <c r="I63" i="3" a="1"/>
  <c r="I63" i="3" s="1"/>
  <c r="I64" i="3" a="1"/>
  <c r="I64" i="3" s="1"/>
  <c r="I65" i="3" a="1"/>
  <c r="I65" i="3" s="1"/>
  <c r="I66" i="3" a="1"/>
  <c r="I66" i="3"/>
  <c r="I67" i="3" a="1"/>
  <c r="I67" i="3" s="1"/>
  <c r="I68" i="3" a="1"/>
  <c r="I68" i="3"/>
  <c r="I69" i="3" a="1"/>
  <c r="I69" i="3" s="1"/>
  <c r="I70" i="3" a="1"/>
  <c r="I70" i="3"/>
  <c r="I71" i="3" a="1"/>
  <c r="I71" i="3" s="1"/>
  <c r="I72" i="3" a="1"/>
  <c r="I72" i="3" s="1"/>
  <c r="I73" i="3" a="1"/>
  <c r="I73" i="3" s="1"/>
  <c r="I74" i="3" a="1"/>
  <c r="I74" i="3"/>
  <c r="I75" i="3" a="1"/>
  <c r="I75" i="3" s="1"/>
  <c r="I76" i="3" a="1"/>
  <c r="I76" i="3"/>
  <c r="I77" i="3" a="1"/>
  <c r="I77" i="3" s="1"/>
  <c r="I78" i="3" a="1"/>
  <c r="I78" i="3"/>
  <c r="I79" i="3" a="1"/>
  <c r="I79" i="3" s="1"/>
  <c r="I80" i="3" a="1"/>
  <c r="I80" i="3" s="1"/>
  <c r="I81" i="3" a="1"/>
  <c r="I81" i="3" s="1"/>
  <c r="I82" i="3" a="1"/>
  <c r="I82" i="3"/>
  <c r="I83" i="3" a="1"/>
  <c r="I83" i="3" s="1"/>
  <c r="I84" i="3" a="1"/>
  <c r="I84" i="3"/>
  <c r="I85" i="3" a="1"/>
  <c r="I85" i="3" s="1"/>
  <c r="I86" i="3" a="1"/>
  <c r="I86" i="3"/>
  <c r="I87" i="3" a="1"/>
  <c r="I87" i="3" s="1"/>
  <c r="I88" i="3" a="1"/>
  <c r="I88" i="3" s="1"/>
  <c r="I89" i="3" a="1"/>
  <c r="I89" i="3" s="1"/>
  <c r="I90" i="3" a="1"/>
  <c r="I90" i="3"/>
  <c r="I91" i="3" a="1"/>
  <c r="I91" i="3" s="1"/>
  <c r="I92" i="3" a="1"/>
  <c r="I92" i="3"/>
  <c r="I93" i="3" a="1"/>
  <c r="I93" i="3" s="1"/>
  <c r="I94" i="3" a="1"/>
  <c r="I94" i="3"/>
  <c r="I95" i="3" a="1"/>
  <c r="I95" i="3" s="1"/>
  <c r="I96" i="3" a="1"/>
  <c r="I96" i="3" s="1"/>
  <c r="I97" i="3" a="1"/>
  <c r="I97" i="3" s="1"/>
  <c r="I98" i="3" a="1"/>
  <c r="I98" i="3"/>
  <c r="I99" i="3" a="1"/>
  <c r="I99" i="3" s="1"/>
  <c r="I100" i="3" a="1"/>
  <c r="I100" i="3"/>
  <c r="I101" i="3" a="1"/>
  <c r="I101" i="3" s="1"/>
  <c r="I102" i="3" a="1"/>
  <c r="I102" i="3"/>
  <c r="I103" i="3" a="1"/>
  <c r="I103" i="3" s="1"/>
  <c r="I104" i="3" a="1"/>
  <c r="I104" i="3" s="1"/>
  <c r="I105" i="3" a="1"/>
  <c r="I105" i="3" s="1"/>
  <c r="I106" i="3" a="1"/>
  <c r="I106" i="3"/>
  <c r="I107" i="3" a="1"/>
  <c r="I107" i="3" s="1"/>
  <c r="I108" i="3" a="1"/>
  <c r="I108" i="3"/>
  <c r="I109" i="3" a="1"/>
  <c r="I109" i="3" s="1"/>
  <c r="I110" i="3" a="1"/>
  <c r="I110" i="3"/>
  <c r="I111" i="3" a="1"/>
  <c r="I111" i="3" s="1"/>
  <c r="I112" i="3" a="1"/>
  <c r="I112" i="3" s="1"/>
  <c r="I113" i="3" a="1"/>
  <c r="I113" i="3" s="1"/>
  <c r="I114" i="3" a="1"/>
  <c r="I114" i="3"/>
  <c r="I115" i="3" a="1"/>
  <c r="I115" i="3" s="1"/>
  <c r="I116" i="3" a="1"/>
  <c r="I116" i="3"/>
  <c r="I117" i="3" a="1"/>
  <c r="I117" i="3" s="1"/>
  <c r="I118" i="3" a="1"/>
  <c r="I118" i="3"/>
  <c r="I119" i="3" a="1"/>
  <c r="I119" i="3" s="1"/>
  <c r="I120" i="3" a="1"/>
  <c r="I120" i="3" s="1"/>
  <c r="I121" i="3" a="1"/>
  <c r="I121" i="3" s="1"/>
  <c r="I122" i="3" a="1"/>
  <c r="I122" i="3"/>
  <c r="I123" i="3" a="1"/>
  <c r="I123" i="3" s="1"/>
  <c r="I124" i="3" a="1"/>
  <c r="I124" i="3"/>
  <c r="I125" i="3" a="1"/>
  <c r="I125" i="3" s="1"/>
  <c r="I126" i="3" a="1"/>
  <c r="I126" i="3"/>
  <c r="I127" i="3" a="1"/>
  <c r="I127" i="3" s="1"/>
  <c r="I128" i="3" a="1"/>
  <c r="I128" i="3" s="1"/>
  <c r="I129" i="3" a="1"/>
  <c r="I129" i="3" s="1"/>
  <c r="I130" i="3" a="1"/>
  <c r="I130" i="3"/>
  <c r="I131" i="3" a="1"/>
  <c r="I131" i="3" s="1"/>
  <c r="I132" i="3" a="1"/>
  <c r="I132" i="3"/>
  <c r="I133" i="3" a="1"/>
  <c r="I133" i="3" s="1"/>
  <c r="I134" i="3" a="1"/>
  <c r="I134" i="3"/>
  <c r="I135" i="3" a="1"/>
  <c r="I135" i="3" s="1"/>
  <c r="I136" i="3" a="1"/>
  <c r="I136" i="3" s="1"/>
  <c r="I137" i="3" a="1"/>
  <c r="I137" i="3" s="1"/>
  <c r="I138" i="3" a="1"/>
  <c r="I138" i="3"/>
  <c r="I139" i="3" a="1"/>
  <c r="I139" i="3" s="1"/>
  <c r="I140" i="3" a="1"/>
  <c r="I140" i="3"/>
  <c r="I141" i="3" a="1"/>
  <c r="I141" i="3" s="1"/>
  <c r="I142" i="3" a="1"/>
  <c r="I142" i="3"/>
  <c r="I143" i="3" a="1"/>
  <c r="I143" i="3" s="1"/>
  <c r="I144" i="3" a="1"/>
  <c r="I144" i="3" s="1"/>
  <c r="I145" i="3" a="1"/>
  <c r="I145" i="3" s="1"/>
  <c r="I146" i="3" a="1"/>
  <c r="I146" i="3"/>
  <c r="I147" i="3" a="1"/>
  <c r="I147" i="3" s="1"/>
  <c r="I148" i="3" a="1"/>
  <c r="I148" i="3"/>
  <c r="I149" i="3" a="1"/>
  <c r="I149" i="3" s="1"/>
  <c r="I150" i="3" a="1"/>
  <c r="I150" i="3" s="1"/>
  <c r="I151" i="3" a="1"/>
  <c r="I151" i="3" s="1"/>
  <c r="I152" i="3" a="1"/>
  <c r="I152" i="3" s="1"/>
  <c r="I153" i="3" a="1"/>
  <c r="I153" i="3" s="1"/>
  <c r="I154" i="3" a="1"/>
  <c r="I154" i="3"/>
  <c r="I155" i="3" a="1"/>
  <c r="I155" i="3" s="1"/>
  <c r="I156" i="3" a="1"/>
  <c r="I156" i="3"/>
  <c r="I157" i="3" a="1"/>
  <c r="I157" i="3" s="1"/>
  <c r="I158" i="3" a="1"/>
  <c r="I158" i="3" s="1"/>
  <c r="I159" i="3" a="1"/>
  <c r="I159" i="3" s="1"/>
  <c r="I160" i="3" a="1"/>
  <c r="I160" i="3" s="1"/>
  <c r="I161" i="3" a="1"/>
  <c r="I161" i="3" s="1"/>
  <c r="I162" i="3" a="1"/>
  <c r="I162" i="3"/>
  <c r="I163" i="3" a="1"/>
  <c r="I163" i="3" s="1"/>
  <c r="I164" i="3" a="1"/>
  <c r="I164" i="3"/>
  <c r="I165" i="3" a="1"/>
  <c r="I165" i="3" s="1"/>
  <c r="I166" i="3" a="1"/>
  <c r="I166" i="3" s="1"/>
  <c r="I167" i="3" a="1"/>
  <c r="I167" i="3" s="1"/>
  <c r="I168" i="3" a="1"/>
  <c r="I168" i="3"/>
  <c r="I169" i="3" a="1"/>
  <c r="I169" i="3" s="1"/>
  <c r="I170" i="3" a="1"/>
  <c r="I170" i="3"/>
  <c r="I171" i="3" a="1"/>
  <c r="I171" i="3" s="1"/>
  <c r="I172" i="3" a="1"/>
  <c r="I172" i="3"/>
  <c r="I173" i="3" a="1"/>
  <c r="I173" i="3"/>
  <c r="I174" i="3" a="1"/>
  <c r="I174" i="3"/>
  <c r="I175" i="3" a="1"/>
  <c r="I175" i="3"/>
  <c r="I176" i="3" a="1"/>
  <c r="I176" i="3"/>
  <c r="I177" i="3" a="1"/>
  <c r="I177" i="3"/>
  <c r="I178" i="3" a="1"/>
  <c r="I178" i="3"/>
  <c r="I179" i="3" a="1"/>
  <c r="I179" i="3"/>
  <c r="I180" i="3" a="1"/>
  <c r="I180" i="3"/>
  <c r="I181" i="3" a="1"/>
  <c r="I181" i="3"/>
  <c r="I182" i="3" a="1"/>
  <c r="I182" i="3"/>
  <c r="I183" i="3" a="1"/>
  <c r="I183" i="3"/>
  <c r="I184" i="3" a="1"/>
  <c r="I184" i="3"/>
  <c r="I185" i="3" a="1"/>
  <c r="I185" i="3"/>
  <c r="I186" i="3" a="1"/>
  <c r="I186" i="3"/>
  <c r="I187" i="3" a="1"/>
  <c r="I187" i="3"/>
  <c r="I188" i="3" a="1"/>
  <c r="I188" i="3"/>
  <c r="I189" i="3" a="1"/>
  <c r="I189" i="3"/>
  <c r="I190" i="3" a="1"/>
  <c r="I190" i="3"/>
  <c r="I191" i="3" a="1"/>
  <c r="I191" i="3"/>
  <c r="I192" i="3" a="1"/>
  <c r="I192" i="3"/>
  <c r="I193" i="3" a="1"/>
  <c r="I193" i="3"/>
  <c r="I194" i="3" a="1"/>
  <c r="I194" i="3"/>
  <c r="I195" i="3" a="1"/>
  <c r="I195" i="3"/>
  <c r="I196" i="3" a="1"/>
  <c r="I196" i="3"/>
  <c r="I197" i="3" a="1"/>
  <c r="I197" i="3"/>
  <c r="I198" i="3" a="1"/>
  <c r="I198" i="3"/>
  <c r="I199" i="3" a="1"/>
  <c r="I199" i="3"/>
  <c r="I200" i="3" a="1"/>
  <c r="I200" i="3" s="1"/>
  <c r="I201" i="3" a="1"/>
  <c r="I201" i="3" s="1"/>
  <c r="I202" i="3" a="1"/>
  <c r="I202" i="3" s="1"/>
  <c r="I203" i="3" a="1"/>
  <c r="I203" i="3"/>
  <c r="I204" i="3" a="1"/>
  <c r="I204" i="3" s="1"/>
  <c r="I205" i="3" a="1"/>
  <c r="I205" i="3" s="1"/>
  <c r="I206" i="3" a="1"/>
  <c r="I206" i="3" s="1"/>
  <c r="I207" i="3" a="1"/>
  <c r="I207" i="3"/>
  <c r="I208" i="3" a="1"/>
  <c r="I208" i="3" s="1"/>
  <c r="I209" i="3" a="1"/>
  <c r="I209" i="3" s="1"/>
  <c r="I210" i="3" a="1"/>
  <c r="I210" i="3" s="1"/>
  <c r="I211" i="3" a="1"/>
  <c r="I211" i="3"/>
  <c r="I212" i="3" a="1"/>
  <c r="I212" i="3" s="1"/>
  <c r="I213" i="3" a="1"/>
  <c r="I213" i="3" s="1"/>
  <c r="I214" i="3" a="1"/>
  <c r="I214" i="3" s="1"/>
  <c r="I215" i="3" a="1"/>
  <c r="I215" i="3"/>
  <c r="I216" i="3" a="1"/>
  <c r="I216" i="3" s="1"/>
  <c r="I217" i="3" a="1"/>
  <c r="I217" i="3" s="1"/>
  <c r="I218" i="3" a="1"/>
  <c r="I218" i="3" s="1"/>
  <c r="I219" i="3" a="1"/>
  <c r="I219" i="3"/>
  <c r="I220" i="3" a="1"/>
  <c r="I220" i="3" s="1"/>
  <c r="I221" i="3" a="1"/>
  <c r="I221" i="3" s="1"/>
  <c r="I222" i="3" a="1"/>
  <c r="I222" i="3" s="1"/>
  <c r="I223" i="3" a="1"/>
  <c r="I223" i="3"/>
  <c r="I224" i="3" a="1"/>
  <c r="I224" i="3" s="1"/>
  <c r="I225" i="3" a="1"/>
  <c r="I225" i="3" s="1"/>
  <c r="I226" i="3" a="1"/>
  <c r="I226" i="3" s="1"/>
  <c r="I227" i="3" a="1"/>
  <c r="I227" i="3"/>
  <c r="I228" i="3" a="1"/>
  <c r="I228" i="3" s="1"/>
  <c r="I229" i="3" a="1"/>
  <c r="I229" i="3" s="1"/>
  <c r="I230" i="3" a="1"/>
  <c r="I230" i="3" s="1"/>
  <c r="I231" i="3" a="1"/>
  <c r="I231" i="3"/>
  <c r="I232" i="3" a="1"/>
  <c r="I232" i="3" s="1"/>
  <c r="I233" i="3" a="1"/>
  <c r="I233" i="3" s="1"/>
  <c r="I234" i="3" a="1"/>
  <c r="I234" i="3" s="1"/>
  <c r="I235" i="3" a="1"/>
  <c r="I235" i="3"/>
  <c r="I236" i="3" a="1"/>
  <c r="I236" i="3" s="1"/>
  <c r="I237" i="3" a="1"/>
  <c r="I237" i="3" s="1"/>
  <c r="I238" i="3" a="1"/>
  <c r="I238" i="3" s="1"/>
  <c r="I239" i="3" a="1"/>
  <c r="I239" i="3"/>
  <c r="I240" i="3" a="1"/>
  <c r="I240" i="3" s="1"/>
  <c r="I241" i="3" a="1"/>
  <c r="I241" i="3" s="1"/>
  <c r="I242" i="3" a="1"/>
  <c r="I242" i="3" s="1"/>
  <c r="I243" i="3" a="1"/>
  <c r="I243" i="3"/>
  <c r="I244" i="3" a="1"/>
  <c r="I244" i="3" s="1"/>
  <c r="I245" i="3" a="1"/>
  <c r="I245" i="3" s="1"/>
  <c r="I246" i="3" a="1"/>
  <c r="I246" i="3" s="1"/>
  <c r="I247" i="3" a="1"/>
  <c r="I247" i="3"/>
  <c r="I248" i="3" a="1"/>
  <c r="I248" i="3" s="1"/>
  <c r="I249" i="3" a="1"/>
  <c r="I249" i="3" s="1"/>
  <c r="I250" i="3" a="1"/>
  <c r="I250" i="3" s="1"/>
  <c r="I251" i="3" a="1"/>
  <c r="I251" i="3"/>
  <c r="I252" i="3" a="1"/>
  <c r="I252" i="3" s="1"/>
  <c r="I253" i="3" a="1"/>
  <c r="I253" i="3" s="1"/>
  <c r="I254" i="3" a="1"/>
  <c r="I254" i="3" s="1"/>
  <c r="I255" i="3" a="1"/>
  <c r="I255" i="3"/>
  <c r="I256" i="3" a="1"/>
  <c r="I256" i="3" s="1"/>
  <c r="I257" i="3" a="1"/>
  <c r="I257" i="3" s="1"/>
  <c r="I258" i="3" a="1"/>
  <c r="I258" i="3" s="1"/>
  <c r="I259" i="3" a="1"/>
  <c r="I259" i="3"/>
  <c r="I260" i="3" a="1"/>
  <c r="I260" i="3" s="1"/>
  <c r="I261" i="3" a="1"/>
  <c r="I261" i="3" s="1"/>
  <c r="I262" i="3" a="1"/>
  <c r="I262" i="3" s="1"/>
  <c r="I263" i="3" a="1"/>
  <c r="I263" i="3"/>
  <c r="I264" i="3" a="1"/>
  <c r="I264" i="3" s="1"/>
  <c r="I265" i="3" a="1"/>
  <c r="I265" i="3" s="1"/>
  <c r="I266" i="3" a="1"/>
  <c r="I266" i="3" s="1"/>
  <c r="I267" i="3" a="1"/>
  <c r="I267" i="3"/>
  <c r="I268" i="3" a="1"/>
  <c r="I268" i="3" s="1"/>
  <c r="I269" i="3" a="1"/>
  <c r="I269" i="3" s="1"/>
  <c r="I270" i="3" a="1"/>
  <c r="I270" i="3" s="1"/>
  <c r="I271" i="3" a="1"/>
  <c r="I271" i="3"/>
  <c r="I272" i="3" a="1"/>
  <c r="I272" i="3" s="1"/>
  <c r="I273" i="3" a="1"/>
  <c r="I273" i="3" s="1"/>
  <c r="I274" i="3" a="1"/>
  <c r="I274" i="3" s="1"/>
  <c r="I275" i="3" a="1"/>
  <c r="I275" i="3"/>
  <c r="I276" i="3" a="1"/>
  <c r="I276" i="3" s="1"/>
  <c r="I277" i="3" a="1"/>
  <c r="I277" i="3" s="1"/>
  <c r="I278" i="3" a="1"/>
  <c r="I278" i="3" s="1"/>
  <c r="I279" i="3" a="1"/>
  <c r="I279" i="3"/>
  <c r="I280" i="3" a="1"/>
  <c r="I280" i="3" s="1"/>
  <c r="I281" i="3" a="1"/>
  <c r="I281" i="3" s="1"/>
  <c r="I282" i="3" a="1"/>
  <c r="I282" i="3" s="1"/>
  <c r="I283" i="3" a="1"/>
  <c r="I283" i="3"/>
  <c r="I284" i="3" a="1"/>
  <c r="I284" i="3" s="1"/>
  <c r="I285" i="3" a="1"/>
  <c r="I285" i="3" s="1"/>
  <c r="I286" i="3" a="1"/>
  <c r="I286" i="3" s="1"/>
  <c r="I287" i="3" a="1"/>
  <c r="I287" i="3"/>
  <c r="I288" i="3" a="1"/>
  <c r="I288" i="3" s="1"/>
  <c r="I289" i="3" a="1"/>
  <c r="I289" i="3" s="1"/>
  <c r="I290" i="3" a="1"/>
  <c r="I290" i="3" s="1"/>
  <c r="I291" i="3" a="1"/>
  <c r="I291" i="3" s="1"/>
  <c r="I292" i="3" a="1"/>
  <c r="I292" i="3" s="1"/>
  <c r="I293" i="3" a="1"/>
  <c r="I293" i="3"/>
  <c r="I294" i="3" a="1"/>
  <c r="I294" i="3" s="1"/>
  <c r="I295" i="3" a="1"/>
  <c r="I295" i="3"/>
  <c r="I296" i="3" a="1"/>
  <c r="I296" i="3" s="1"/>
  <c r="I297" i="3" a="1"/>
  <c r="I297" i="3" s="1"/>
  <c r="I298" i="3" a="1"/>
  <c r="I298" i="3" s="1"/>
  <c r="I299" i="3" a="1"/>
  <c r="I299" i="3" s="1"/>
  <c r="I300" i="3" a="1"/>
  <c r="I300" i="3" s="1"/>
  <c r="I301" i="3" a="1"/>
  <c r="I301" i="3" s="1"/>
  <c r="I302" i="3" a="1"/>
  <c r="I302" i="3" s="1"/>
  <c r="I303" i="3" a="1"/>
  <c r="I303" i="3"/>
  <c r="I304" i="3" a="1"/>
  <c r="I304" i="3" s="1"/>
  <c r="I305" i="3" a="1"/>
  <c r="I305" i="3" s="1"/>
  <c r="I306" i="3" a="1"/>
  <c r="I306" i="3" s="1"/>
  <c r="I307" i="3" a="1"/>
  <c r="I307" i="3" s="1"/>
  <c r="I308" i="3" a="1"/>
  <c r="I308" i="3" s="1"/>
  <c r="I309" i="3" a="1"/>
  <c r="I309" i="3"/>
  <c r="I310" i="3" a="1"/>
  <c r="I310" i="3" s="1"/>
  <c r="I311" i="3" a="1"/>
  <c r="I311" i="3"/>
  <c r="I312" i="3" a="1"/>
  <c r="I312" i="3" s="1"/>
  <c r="I313" i="3" a="1"/>
  <c r="I313" i="3" s="1"/>
  <c r="I314" i="3" a="1"/>
  <c r="I314" i="3" s="1"/>
  <c r="I315" i="3" a="1"/>
  <c r="I315" i="3" s="1"/>
  <c r="I316" i="3" a="1"/>
  <c r="I316" i="3" s="1"/>
  <c r="I317" i="3" a="1"/>
  <c r="I317" i="3" s="1"/>
  <c r="I318" i="3" a="1"/>
  <c r="I318" i="3" s="1"/>
  <c r="I319" i="3" a="1"/>
  <c r="I319" i="3"/>
  <c r="I320" i="3" a="1"/>
  <c r="I320" i="3" s="1"/>
  <c r="I321" i="3" a="1"/>
  <c r="I321" i="3" s="1"/>
  <c r="I322" i="3" a="1"/>
  <c r="I322" i="3" s="1"/>
  <c r="I323" i="3" a="1"/>
  <c r="I323" i="3" s="1"/>
  <c r="I324" i="3" a="1"/>
  <c r="I324" i="3" s="1"/>
  <c r="I325" i="3" a="1"/>
  <c r="I325" i="3"/>
  <c r="I326" i="3" a="1"/>
  <c r="I326" i="3" s="1"/>
  <c r="I327" i="3" a="1"/>
  <c r="I327" i="3"/>
  <c r="I328" i="3" a="1"/>
  <c r="I328" i="3" s="1"/>
  <c r="I329" i="3" a="1"/>
  <c r="I329" i="3" s="1"/>
  <c r="I330" i="3" a="1"/>
  <c r="I330" i="3" s="1"/>
  <c r="I331" i="3" a="1"/>
  <c r="I331" i="3" s="1"/>
  <c r="I332" i="3" a="1"/>
  <c r="I332" i="3" s="1"/>
  <c r="I333" i="3" a="1"/>
  <c r="I333" i="3" s="1"/>
  <c r="I334" i="3" a="1"/>
  <c r="I334" i="3" s="1"/>
  <c r="I335" i="3" a="1"/>
  <c r="I335" i="3"/>
  <c r="I336" i="3" a="1"/>
  <c r="I336" i="3" s="1"/>
  <c r="I337" i="3" a="1"/>
  <c r="I337" i="3" s="1"/>
  <c r="I338" i="3" a="1"/>
  <c r="I338" i="3" s="1"/>
  <c r="I339" i="3" a="1"/>
  <c r="I339" i="3" s="1"/>
  <c r="I340" i="3" a="1"/>
  <c r="I340" i="3" s="1"/>
  <c r="I341" i="3" a="1"/>
  <c r="I341" i="3"/>
  <c r="I342" i="3" a="1"/>
  <c r="I342" i="3" s="1"/>
  <c r="I343" i="3" a="1"/>
  <c r="I343" i="3"/>
  <c r="I344" i="3" a="1"/>
  <c r="I344" i="3" s="1"/>
  <c r="I345" i="3" a="1"/>
  <c r="I345" i="3" s="1"/>
  <c r="I346" i="3" a="1"/>
  <c r="I346" i="3" s="1"/>
  <c r="I347" i="3" a="1"/>
  <c r="I347" i="3" s="1"/>
  <c r="I348" i="3" a="1"/>
  <c r="I348" i="3" s="1"/>
  <c r="I349" i="3" a="1"/>
  <c r="I349" i="3" s="1"/>
  <c r="I350" i="3" a="1"/>
  <c r="I350" i="3" s="1"/>
  <c r="I351" i="3" a="1"/>
  <c r="I351" i="3"/>
  <c r="I352" i="3" a="1"/>
  <c r="I352" i="3" s="1"/>
  <c r="I353" i="3" a="1"/>
  <c r="I353" i="3" s="1"/>
  <c r="I354" i="3" a="1"/>
  <c r="I354" i="3" s="1"/>
  <c r="I355" i="3" a="1"/>
  <c r="I355" i="3" s="1"/>
  <c r="I356" i="3" a="1"/>
  <c r="I356" i="3" s="1"/>
  <c r="I357" i="3" a="1"/>
  <c r="I357" i="3" s="1"/>
  <c r="I358" i="3" a="1"/>
  <c r="I358" i="3" s="1"/>
  <c r="I359" i="3" a="1"/>
  <c r="I359" i="3"/>
  <c r="I360" i="3" a="1"/>
  <c r="I360" i="3" s="1"/>
  <c r="I361" i="3" a="1"/>
  <c r="I361" i="3" s="1"/>
  <c r="I362" i="3" a="1"/>
  <c r="I362" i="3" s="1"/>
  <c r="I363" i="3" a="1"/>
  <c r="I363" i="3" s="1"/>
  <c r="I364" i="3" a="1"/>
  <c r="I364" i="3" s="1"/>
  <c r="I365" i="3" a="1"/>
  <c r="I365" i="3"/>
  <c r="I366" i="3" a="1"/>
  <c r="I366" i="3" s="1"/>
  <c r="I367" i="3" a="1"/>
  <c r="I367" i="3"/>
  <c r="I368" i="3" a="1"/>
  <c r="I368" i="3" s="1"/>
  <c r="I369" i="3" a="1"/>
  <c r="I369" i="3" s="1"/>
  <c r="I370" i="3" a="1"/>
  <c r="I370" i="3" s="1"/>
  <c r="I371" i="3" a="1"/>
  <c r="I371" i="3" s="1"/>
  <c r="I372" i="3" a="1"/>
  <c r="I372" i="3" s="1"/>
  <c r="I373" i="3" a="1"/>
  <c r="I373" i="3" s="1"/>
  <c r="I374" i="3" a="1"/>
  <c r="I374" i="3" s="1"/>
  <c r="I375" i="3" a="1"/>
  <c r="I375" i="3" s="1"/>
  <c r="I376" i="3" a="1"/>
  <c r="I376" i="3"/>
  <c r="I377" i="3" a="1"/>
  <c r="I377" i="3" s="1"/>
  <c r="I378" i="3" a="1"/>
  <c r="I378" i="3" s="1"/>
  <c r="I379" i="3" a="1"/>
  <c r="I379" i="3" s="1"/>
  <c r="I380" i="3" a="1"/>
  <c r="I380" i="3" s="1"/>
  <c r="I381" i="3" a="1"/>
  <c r="I381" i="3" s="1"/>
  <c r="I382" i="3" a="1"/>
  <c r="I382" i="3" s="1"/>
  <c r="I383" i="3" a="1"/>
  <c r="I383" i="3" s="1"/>
  <c r="I384" i="3" a="1"/>
  <c r="I384" i="3"/>
  <c r="I385" i="3" a="1"/>
  <c r="I385" i="3" s="1"/>
  <c r="I386" i="3" a="1"/>
  <c r="I386" i="3"/>
  <c r="I387" i="3" a="1"/>
  <c r="I387" i="3" s="1"/>
  <c r="I388" i="3" a="1"/>
  <c r="I388" i="3" s="1"/>
  <c r="I389" i="3" a="1"/>
  <c r="I389" i="3" s="1"/>
  <c r="I390" i="3" a="1"/>
  <c r="I390" i="3" s="1"/>
  <c r="I391" i="3" a="1"/>
  <c r="I391" i="3" s="1"/>
  <c r="I392" i="3" a="1"/>
  <c r="I392" i="3"/>
  <c r="I393" i="3" a="1"/>
  <c r="I393" i="3" s="1"/>
  <c r="I394" i="3" a="1"/>
  <c r="I394" i="3" s="1"/>
  <c r="I395" i="3" a="1"/>
  <c r="I395" i="3" s="1"/>
  <c r="I396" i="3" a="1"/>
  <c r="I396" i="3" s="1"/>
  <c r="I397" i="3" a="1"/>
  <c r="I397" i="3" s="1"/>
  <c r="I398" i="3" a="1"/>
  <c r="I398" i="3" s="1"/>
  <c r="I399" i="3" a="1"/>
  <c r="I399" i="3" s="1"/>
  <c r="I400" i="3" a="1"/>
  <c r="I400" i="3"/>
  <c r="I401" i="3" a="1"/>
  <c r="I401" i="3" s="1"/>
  <c r="I402" i="3" a="1"/>
  <c r="I402" i="3" s="1"/>
  <c r="I403" i="3" a="1"/>
  <c r="I403" i="3" s="1"/>
  <c r="I404" i="3" a="1"/>
  <c r="I404" i="3" s="1"/>
  <c r="I405" i="3" a="1"/>
  <c r="I405" i="3" s="1"/>
  <c r="I406" i="3" a="1"/>
  <c r="I406" i="3" s="1"/>
  <c r="I407" i="3" a="1"/>
  <c r="I407" i="3" s="1"/>
  <c r="I408" i="3" a="1"/>
  <c r="I408" i="3"/>
  <c r="I409" i="3" a="1"/>
  <c r="I409" i="3" s="1"/>
  <c r="I410" i="3" a="1"/>
  <c r="I410" i="3" s="1"/>
  <c r="I411" i="3" a="1"/>
  <c r="I411" i="3" s="1"/>
  <c r="I412" i="3" a="1"/>
  <c r="I412" i="3" s="1"/>
  <c r="I413" i="3" a="1"/>
  <c r="I413" i="3" s="1"/>
  <c r="I414" i="3" a="1"/>
  <c r="I414" i="3" s="1"/>
  <c r="I415" i="3" a="1"/>
  <c r="I415" i="3" s="1"/>
  <c r="I416" i="3" a="1"/>
  <c r="I416" i="3"/>
  <c r="I417" i="3" a="1"/>
  <c r="I417" i="3" s="1"/>
  <c r="I418" i="3" a="1"/>
  <c r="I418" i="3" s="1"/>
  <c r="I419" i="3" a="1"/>
  <c r="I419" i="3" s="1"/>
  <c r="I420" i="3" a="1"/>
  <c r="I420" i="3" s="1"/>
  <c r="I421" i="3" a="1"/>
  <c r="I421" i="3" s="1"/>
  <c r="I422" i="3" a="1"/>
  <c r="I422" i="3" s="1"/>
  <c r="I423" i="3" a="1"/>
  <c r="I423" i="3" s="1"/>
  <c r="I424" i="3" a="1"/>
  <c r="I424" i="3"/>
  <c r="I425" i="3" a="1"/>
  <c r="I425" i="3" s="1"/>
  <c r="I426" i="3" a="1"/>
  <c r="I426" i="3" s="1"/>
  <c r="I427" i="3" a="1"/>
  <c r="I427" i="3" s="1"/>
  <c r="I428" i="3" a="1"/>
  <c r="I428" i="3" s="1"/>
  <c r="I429" i="3" a="1"/>
  <c r="I429" i="3" s="1"/>
  <c r="I430" i="3" a="1"/>
  <c r="I430" i="3" s="1"/>
  <c r="I431" i="3" a="1"/>
  <c r="I431" i="3" s="1"/>
  <c r="I432" i="3" a="1"/>
  <c r="I432" i="3"/>
  <c r="I433" i="3" a="1"/>
  <c r="I433" i="3" s="1"/>
  <c r="I434" i="3" a="1"/>
  <c r="I434" i="3" s="1"/>
  <c r="I435" i="3" a="1"/>
  <c r="I435" i="3" s="1"/>
  <c r="I436" i="3" a="1"/>
  <c r="I436" i="3" s="1"/>
  <c r="I437" i="3" a="1"/>
  <c r="I437" i="3" s="1"/>
  <c r="I438" i="3" a="1"/>
  <c r="I438" i="3" s="1"/>
  <c r="I439" i="3" a="1"/>
  <c r="I439" i="3" s="1"/>
  <c r="I440" i="3" a="1"/>
  <c r="I440" i="3"/>
  <c r="I441" i="3" a="1"/>
  <c r="I441" i="3" s="1"/>
  <c r="I442" i="3" a="1"/>
  <c r="I442" i="3" s="1"/>
  <c r="I443" i="3" a="1"/>
  <c r="I443" i="3" s="1"/>
  <c r="I444" i="3" a="1"/>
  <c r="I444" i="3" s="1"/>
  <c r="I445" i="3" a="1"/>
  <c r="I445" i="3" s="1"/>
  <c r="I446" i="3" a="1"/>
  <c r="I446" i="3" s="1"/>
  <c r="I447" i="3" a="1"/>
  <c r="I447" i="3" s="1"/>
  <c r="I448" i="3" a="1"/>
  <c r="I448" i="3"/>
  <c r="I449" i="3" a="1"/>
  <c r="I449" i="3" s="1"/>
  <c r="I450" i="3" a="1"/>
  <c r="I450" i="3" s="1"/>
  <c r="I451" i="3" a="1"/>
  <c r="I451" i="3" s="1"/>
  <c r="I452" i="3" a="1"/>
  <c r="I452" i="3"/>
  <c r="I453" i="3" a="1"/>
  <c r="I453" i="3" s="1"/>
  <c r="I454" i="3" a="1"/>
  <c r="I454" i="3" s="1"/>
  <c r="I455" i="3" a="1"/>
  <c r="I455" i="3" s="1"/>
  <c r="I456" i="3" a="1"/>
  <c r="I456" i="3"/>
  <c r="I457" i="3" a="1"/>
  <c r="I457" i="3" s="1"/>
  <c r="I458" i="3" a="1"/>
  <c r="I458" i="3" s="1"/>
  <c r="I459" i="3" a="1"/>
  <c r="I459" i="3" s="1"/>
  <c r="I460" i="3" a="1"/>
  <c r="I460" i="3"/>
  <c r="I461" i="3" a="1"/>
  <c r="I461" i="3" s="1"/>
  <c r="I462" i="3" a="1"/>
  <c r="I462" i="3" s="1"/>
  <c r="I463" i="3" a="1"/>
  <c r="I463" i="3" s="1"/>
  <c r="I464" i="3" a="1"/>
  <c r="I464" i="3"/>
  <c r="I465" i="3" a="1"/>
  <c r="I465" i="3" s="1"/>
  <c r="I466" i="3" a="1"/>
  <c r="I466" i="3" s="1"/>
  <c r="I467" i="3" a="1"/>
  <c r="I467" i="3" s="1"/>
  <c r="I468" i="3" a="1"/>
  <c r="I468" i="3"/>
  <c r="I469" i="3" a="1"/>
  <c r="I469" i="3" s="1"/>
  <c r="I470" i="3" a="1"/>
  <c r="I470" i="3" s="1"/>
  <c r="I471" i="3" a="1"/>
  <c r="I471" i="3" s="1"/>
  <c r="I472" i="3" a="1"/>
  <c r="I472" i="3"/>
  <c r="I473" i="3" a="1"/>
  <c r="I473" i="3" s="1"/>
  <c r="I474" i="3" a="1"/>
  <c r="I474" i="3" s="1"/>
  <c r="I475" i="3" a="1"/>
  <c r="I475" i="3" s="1"/>
  <c r="I476" i="3" a="1"/>
  <c r="I476" i="3"/>
  <c r="I477" i="3" a="1"/>
  <c r="I477" i="3" s="1"/>
  <c r="I478" i="3" a="1"/>
  <c r="I478" i="3" s="1"/>
  <c r="I479" i="3" a="1"/>
  <c r="I479" i="3" s="1"/>
  <c r="I480" i="3" a="1"/>
  <c r="I480" i="3"/>
  <c r="I481" i="3" a="1"/>
  <c r="I481" i="3" s="1"/>
  <c r="I482" i="3" a="1"/>
  <c r="I482" i="3" s="1"/>
  <c r="I483" i="3" a="1"/>
  <c r="I483" i="3" s="1"/>
  <c r="I484" i="3" a="1"/>
  <c r="I484" i="3"/>
  <c r="I485" i="3" a="1"/>
  <c r="I485" i="3" s="1"/>
  <c r="I486" i="3" a="1"/>
  <c r="I486" i="3" s="1"/>
  <c r="I487" i="3" a="1"/>
  <c r="I487" i="3" s="1"/>
  <c r="I488" i="3" a="1"/>
  <c r="I488" i="3"/>
  <c r="I489" i="3" a="1"/>
  <c r="I489" i="3" s="1"/>
  <c r="I490" i="3" a="1"/>
  <c r="I490" i="3" s="1"/>
  <c r="I491" i="3" a="1"/>
  <c r="I491" i="3" s="1"/>
  <c r="I492" i="3" a="1"/>
  <c r="I492" i="3"/>
  <c r="I493" i="3" a="1"/>
  <c r="I493" i="3" s="1"/>
  <c r="I494" i="3" a="1"/>
  <c r="I494" i="3" s="1"/>
  <c r="I495" i="3" a="1"/>
  <c r="I495" i="3" s="1"/>
  <c r="I496" i="3" a="1"/>
  <c r="I496" i="3"/>
  <c r="I497" i="3" a="1"/>
  <c r="I497" i="3" s="1"/>
  <c r="I498" i="3" a="1"/>
  <c r="I498" i="3" s="1"/>
  <c r="I499" i="3" a="1"/>
  <c r="I499" i="3" s="1"/>
  <c r="I500" i="3" a="1"/>
  <c r="I500" i="3"/>
  <c r="I501" i="3" a="1"/>
  <c r="I501" i="3" s="1"/>
  <c r="I502" i="3" a="1"/>
  <c r="I502" i="3" s="1"/>
  <c r="I503" i="3" a="1"/>
  <c r="I503" i="3" s="1"/>
  <c r="I504" i="3" a="1"/>
  <c r="I504" i="3"/>
  <c r="I505" i="3" a="1"/>
  <c r="I505" i="3" s="1"/>
  <c r="I506" i="3" a="1"/>
  <c r="I506" i="3" s="1"/>
  <c r="I507" i="3" a="1"/>
  <c r="I507" i="3" s="1"/>
  <c r="I508" i="3" a="1"/>
  <c r="I508" i="3"/>
  <c r="I509" i="3" a="1"/>
  <c r="I509" i="3" s="1"/>
  <c r="I510" i="3" a="1"/>
  <c r="I510" i="3" s="1"/>
  <c r="I511" i="3" a="1"/>
  <c r="I511" i="3" s="1"/>
  <c r="I512" i="3" a="1"/>
  <c r="I512" i="3"/>
  <c r="I513" i="3" a="1"/>
  <c r="I513" i="3" s="1"/>
  <c r="I514" i="3" a="1"/>
  <c r="I514" i="3" s="1"/>
  <c r="I515" i="3" a="1"/>
  <c r="I515" i="3" s="1"/>
  <c r="I516" i="3" a="1"/>
  <c r="I516" i="3"/>
  <c r="I517" i="3" a="1"/>
  <c r="I517" i="3" s="1"/>
  <c r="I518" i="3" a="1"/>
  <c r="I518" i="3" s="1"/>
  <c r="I519" i="3" a="1"/>
  <c r="I519" i="3" s="1"/>
  <c r="I520" i="3" a="1"/>
  <c r="I520" i="3"/>
  <c r="I521" i="3" a="1"/>
  <c r="I521" i="3" s="1"/>
  <c r="I522" i="3" a="1"/>
  <c r="I522" i="3" s="1"/>
  <c r="I523" i="3" a="1"/>
  <c r="I523" i="3" s="1"/>
  <c r="I524" i="3" a="1"/>
  <c r="I524" i="3"/>
  <c r="I525" i="3" a="1"/>
  <c r="I525" i="3" s="1"/>
  <c r="I526" i="3" a="1"/>
  <c r="I526" i="3" s="1"/>
  <c r="I527" i="3" a="1"/>
  <c r="I527" i="3" s="1"/>
  <c r="I528" i="3" a="1"/>
  <c r="I528" i="3"/>
  <c r="I529" i="3" a="1"/>
  <c r="I529" i="3" s="1"/>
  <c r="I530" i="3" a="1"/>
  <c r="I530" i="3" s="1"/>
  <c r="I531" i="3" a="1"/>
  <c r="I531" i="3" s="1"/>
  <c r="I532" i="3" a="1"/>
  <c r="I532" i="3"/>
  <c r="I533" i="3" a="1"/>
  <c r="I533" i="3" s="1"/>
  <c r="I534" i="3" a="1"/>
  <c r="I534" i="3" s="1"/>
  <c r="I535" i="3" a="1"/>
  <c r="I535" i="3" s="1"/>
  <c r="I536" i="3" a="1"/>
  <c r="I536" i="3"/>
  <c r="I537" i="3" a="1"/>
  <c r="I537" i="3" s="1"/>
  <c r="I538" i="3" a="1"/>
  <c r="I538" i="3" s="1"/>
  <c r="I539" i="3" a="1"/>
  <c r="I539" i="3" s="1"/>
  <c r="I540" i="3" a="1"/>
  <c r="I540" i="3"/>
  <c r="I541" i="3" a="1"/>
  <c r="I541" i="3" s="1"/>
  <c r="I542" i="3" a="1"/>
  <c r="I542" i="3" s="1"/>
  <c r="I543" i="3" a="1"/>
  <c r="I543" i="3" s="1"/>
  <c r="I544" i="3" a="1"/>
  <c r="I544" i="3"/>
  <c r="I545" i="3" a="1"/>
  <c r="I545" i="3" s="1"/>
  <c r="I546" i="3" a="1"/>
  <c r="I546" i="3" s="1"/>
  <c r="I547" i="3" a="1"/>
  <c r="I547" i="3" s="1"/>
  <c r="I548" i="3" a="1"/>
  <c r="I548" i="3"/>
  <c r="I549" i="3" a="1"/>
  <c r="I549" i="3" s="1"/>
  <c r="I550" i="3" a="1"/>
  <c r="I550" i="3" s="1"/>
  <c r="I551" i="3" a="1"/>
  <c r="I551" i="3" s="1"/>
  <c r="I552" i="3" a="1"/>
  <c r="I552" i="3"/>
  <c r="I553" i="3" a="1"/>
  <c r="I553" i="3" s="1"/>
  <c r="I554" i="3" a="1"/>
  <c r="I554" i="3" s="1"/>
  <c r="I555" i="3" a="1"/>
  <c r="I555" i="3" s="1"/>
  <c r="I556" i="3" a="1"/>
  <c r="I556" i="3"/>
  <c r="I557" i="3" a="1"/>
  <c r="I557" i="3" s="1"/>
  <c r="I558" i="3" a="1"/>
  <c r="I558" i="3" s="1"/>
  <c r="I559" i="3" a="1"/>
  <c r="I559" i="3" s="1"/>
  <c r="I560" i="3" a="1"/>
  <c r="I560" i="3"/>
  <c r="I561" i="3" a="1"/>
  <c r="I561" i="3" s="1"/>
  <c r="I562" i="3" a="1"/>
  <c r="I562" i="3" s="1"/>
  <c r="I563" i="3" a="1"/>
  <c r="I563" i="3" s="1"/>
  <c r="I564" i="3" a="1"/>
  <c r="I564" i="3"/>
  <c r="I565" i="3" a="1"/>
  <c r="I565" i="3" s="1"/>
  <c r="I566" i="3" a="1"/>
  <c r="I566" i="3" s="1"/>
  <c r="I567" i="3" a="1"/>
  <c r="I567" i="3" s="1"/>
  <c r="I568" i="3" a="1"/>
  <c r="I568" i="3"/>
  <c r="I569" i="3" a="1"/>
  <c r="I569" i="3" s="1"/>
  <c r="I570" i="3" a="1"/>
  <c r="I570" i="3" s="1"/>
  <c r="I571" i="3" a="1"/>
  <c r="I571" i="3" s="1"/>
  <c r="I572" i="3" a="1"/>
  <c r="I572" i="3"/>
  <c r="I573" i="3" a="1"/>
  <c r="I573" i="3" s="1"/>
  <c r="I574" i="3" a="1"/>
  <c r="I574" i="3" s="1"/>
  <c r="I575" i="3" a="1"/>
  <c r="I575" i="3" s="1"/>
  <c r="I576" i="3" a="1"/>
  <c r="I576" i="3"/>
  <c r="I577" i="3" a="1"/>
  <c r="I577" i="3" s="1"/>
  <c r="I578" i="3" a="1"/>
  <c r="I578" i="3" s="1"/>
  <c r="I579" i="3" a="1"/>
  <c r="I579" i="3" s="1"/>
  <c r="I580" i="3" a="1"/>
  <c r="I580" i="3"/>
  <c r="I581" i="3" a="1"/>
  <c r="I581" i="3" s="1"/>
  <c r="I582" i="3" a="1"/>
  <c r="I582" i="3" s="1"/>
  <c r="I583" i="3" a="1"/>
  <c r="I583" i="3" s="1"/>
  <c r="I584" i="3" a="1"/>
  <c r="I584" i="3"/>
  <c r="I585" i="3" a="1"/>
  <c r="I585" i="3" s="1"/>
  <c r="I586" i="3" a="1"/>
  <c r="I586" i="3" s="1"/>
  <c r="I587" i="3" a="1"/>
  <c r="I587" i="3" s="1"/>
  <c r="I588" i="3" a="1"/>
  <c r="I588" i="3"/>
  <c r="I589" i="3" a="1"/>
  <c r="I589" i="3" s="1"/>
  <c r="I590" i="3" a="1"/>
  <c r="I590" i="3" s="1"/>
  <c r="I591" i="3" a="1"/>
  <c r="I591" i="3" s="1"/>
  <c r="I592" i="3" a="1"/>
  <c r="I592" i="3"/>
  <c r="I593" i="3" a="1"/>
  <c r="I593" i="3" s="1"/>
  <c r="I594" i="3" a="1"/>
  <c r="I594" i="3" s="1"/>
  <c r="I595" i="3" a="1"/>
  <c r="I595" i="3" s="1"/>
  <c r="I596" i="3" a="1"/>
  <c r="I596" i="3"/>
  <c r="I597" i="3" a="1"/>
  <c r="I597" i="3" s="1"/>
  <c r="I598" i="3" a="1"/>
  <c r="I598" i="3" s="1"/>
  <c r="I599" i="3" a="1"/>
  <c r="I599" i="3" s="1"/>
  <c r="I600" i="3" a="1"/>
  <c r="I600" i="3"/>
  <c r="I601" i="3" a="1"/>
  <c r="I601" i="3" s="1"/>
  <c r="I602" i="3" a="1"/>
  <c r="I602" i="3" s="1"/>
  <c r="I603" i="3" a="1"/>
  <c r="I603" i="3" s="1"/>
  <c r="I604" i="3" a="1"/>
  <c r="I604" i="3"/>
  <c r="I605" i="3" a="1"/>
  <c r="I605" i="3" s="1"/>
  <c r="I606" i="3" a="1"/>
  <c r="I606" i="3" s="1"/>
  <c r="I607" i="3" a="1"/>
  <c r="I607" i="3" s="1"/>
  <c r="I608" i="3" a="1"/>
  <c r="I608" i="3"/>
  <c r="I609" i="3" a="1"/>
  <c r="I609" i="3" s="1"/>
  <c r="I610" i="3" a="1"/>
  <c r="I610" i="3" s="1"/>
  <c r="I611" i="3" a="1"/>
  <c r="I611" i="3" s="1"/>
  <c r="I612" i="3" a="1"/>
  <c r="I612" i="3"/>
  <c r="I613" i="3" a="1"/>
  <c r="I613" i="3" s="1"/>
  <c r="I614" i="3" a="1"/>
  <c r="I614" i="3" s="1"/>
  <c r="I615" i="3" a="1"/>
  <c r="I615" i="3" s="1"/>
  <c r="I616" i="3" a="1"/>
  <c r="I616" i="3"/>
  <c r="I617" i="3" a="1"/>
  <c r="I617" i="3" s="1"/>
  <c r="I618" i="3" a="1"/>
  <c r="I618" i="3" s="1"/>
  <c r="I619" i="3" a="1"/>
  <c r="I619" i="3" s="1"/>
  <c r="I620" i="3" a="1"/>
  <c r="I620" i="3"/>
  <c r="I621" i="3" a="1"/>
  <c r="I621" i="3" s="1"/>
  <c r="I622" i="3" a="1"/>
  <c r="I622" i="3" s="1"/>
  <c r="I623" i="3" a="1"/>
  <c r="I623" i="3" s="1"/>
  <c r="I624" i="3" a="1"/>
  <c r="I624" i="3"/>
  <c r="I625" i="3" a="1"/>
  <c r="I625" i="3" s="1"/>
  <c r="I626" i="3" a="1"/>
  <c r="I626" i="3" s="1"/>
  <c r="I627" i="3" a="1"/>
  <c r="I627" i="3" s="1"/>
  <c r="I628" i="3" a="1"/>
  <c r="I628" i="3"/>
  <c r="I629" i="3" a="1"/>
  <c r="I629" i="3" s="1"/>
  <c r="I630" i="3" a="1"/>
  <c r="I630" i="3" s="1"/>
  <c r="I631" i="3" a="1"/>
  <c r="I631" i="3" s="1"/>
  <c r="I632" i="3" a="1"/>
  <c r="I632" i="3"/>
  <c r="I633" i="3" a="1"/>
  <c r="I633" i="3" s="1"/>
  <c r="I634" i="3" a="1"/>
  <c r="I634" i="3" s="1"/>
  <c r="I635" i="3" a="1"/>
  <c r="I635" i="3" s="1"/>
  <c r="I636" i="3" a="1"/>
  <c r="I636" i="3"/>
  <c r="I637" i="3" a="1"/>
  <c r="I637" i="3" s="1"/>
  <c r="I638" i="3" a="1"/>
  <c r="I638" i="3" s="1"/>
  <c r="I639" i="3" a="1"/>
  <c r="I639" i="3" s="1"/>
  <c r="I640" i="3" a="1"/>
  <c r="I640" i="3"/>
  <c r="I641" i="3" a="1"/>
  <c r="I641" i="3" s="1"/>
  <c r="I642" i="3" a="1"/>
  <c r="I642" i="3" s="1"/>
  <c r="I643" i="3" a="1"/>
  <c r="I643" i="3" s="1"/>
  <c r="I644" i="3" a="1"/>
  <c r="I644" i="3"/>
  <c r="I645" i="3" a="1"/>
  <c r="I645" i="3" s="1"/>
  <c r="I646" i="3" a="1"/>
  <c r="I646" i="3" s="1"/>
  <c r="I647" i="3" a="1"/>
  <c r="I647" i="3" s="1"/>
  <c r="I648" i="3" a="1"/>
  <c r="I648" i="3" s="1"/>
  <c r="I649" i="3" a="1"/>
  <c r="I649" i="3" s="1"/>
  <c r="I650" i="3" a="1"/>
  <c r="I650" i="3"/>
  <c r="I651" i="3" a="1"/>
  <c r="I651" i="3" s="1"/>
  <c r="I652" i="3" a="1"/>
  <c r="I652" i="3"/>
  <c r="I653" i="3" a="1"/>
  <c r="I653" i="3" s="1"/>
  <c r="I654" i="3" a="1"/>
  <c r="I654" i="3" s="1"/>
  <c r="I655" i="3" a="1"/>
  <c r="I655" i="3" s="1"/>
  <c r="I656" i="3" a="1"/>
  <c r="I656" i="3"/>
  <c r="I657" i="3" a="1"/>
  <c r="I657" i="3" s="1"/>
  <c r="I658" i="3" a="1"/>
  <c r="I658" i="3"/>
  <c r="I659" i="3" a="1"/>
  <c r="I659" i="3" s="1"/>
  <c r="I660" i="3" a="1"/>
  <c r="I660" i="3"/>
  <c r="I661" i="3" a="1"/>
  <c r="I661" i="3" s="1"/>
  <c r="I662" i="3" a="1"/>
  <c r="I662" i="3" s="1"/>
  <c r="I663" i="3" a="1"/>
  <c r="I663" i="3" s="1"/>
  <c r="I664" i="3" a="1"/>
  <c r="I664" i="3"/>
  <c r="I665" i="3" a="1"/>
  <c r="I665" i="3" s="1"/>
  <c r="I666" i="3" a="1"/>
  <c r="I666" i="3" s="1"/>
  <c r="I667" i="3" a="1"/>
  <c r="I667" i="3" s="1"/>
  <c r="I668" i="3" a="1"/>
  <c r="I668" i="3"/>
  <c r="I669" i="3" a="1"/>
  <c r="I669" i="3" s="1"/>
  <c r="I670" i="3" a="1"/>
  <c r="I670" i="3"/>
  <c r="I671" i="3" a="1"/>
  <c r="I671" i="3" s="1"/>
  <c r="I672" i="3" a="1"/>
  <c r="I672" i="3"/>
  <c r="I673" i="3" a="1"/>
  <c r="I673" i="3" s="1"/>
  <c r="I674" i="3" a="1"/>
  <c r="I674" i="3" s="1"/>
  <c r="I675" i="3" a="1"/>
  <c r="I675" i="3" s="1"/>
  <c r="I676" i="3" a="1"/>
  <c r="I676" i="3" s="1"/>
  <c r="I677" i="3" a="1"/>
  <c r="I677" i="3" s="1"/>
  <c r="I678" i="3" a="1"/>
  <c r="I678" i="3"/>
  <c r="I679" i="3" a="1"/>
  <c r="I679" i="3" s="1"/>
  <c r="I680" i="3" a="1"/>
  <c r="I680" i="3"/>
  <c r="I681" i="3" a="1"/>
  <c r="I681" i="3" s="1"/>
  <c r="I682" i="3" a="1"/>
  <c r="I682" i="3" s="1"/>
  <c r="I683" i="3" a="1"/>
  <c r="I683" i="3" s="1"/>
  <c r="I684" i="3" a="1"/>
  <c r="I684" i="3"/>
  <c r="I685" i="3" a="1"/>
  <c r="I685" i="3" s="1"/>
  <c r="I686" i="3" a="1"/>
  <c r="I686" i="3"/>
  <c r="I687" i="3" a="1"/>
  <c r="I687" i="3" s="1"/>
  <c r="I688" i="3" a="1"/>
  <c r="I688" i="3"/>
  <c r="I689" i="3" a="1"/>
  <c r="I689" i="3" s="1"/>
  <c r="I690" i="3" a="1"/>
  <c r="I690" i="3" s="1"/>
  <c r="I691" i="3" a="1"/>
  <c r="I691" i="3" s="1"/>
  <c r="I692" i="3" a="1"/>
  <c r="I692" i="3" s="1"/>
  <c r="I693" i="3" a="1"/>
  <c r="I693" i="3" s="1"/>
  <c r="I694" i="3" a="1"/>
  <c r="I694" i="3"/>
  <c r="I695" i="3" a="1"/>
  <c r="I695" i="3" s="1"/>
  <c r="I696" i="3" a="1"/>
  <c r="I696" i="3"/>
  <c r="I697" i="3" a="1"/>
  <c r="I697" i="3" s="1"/>
  <c r="I698" i="3" a="1"/>
  <c r="I698" i="3" s="1"/>
  <c r="I699" i="3" a="1"/>
  <c r="I699" i="3" s="1"/>
  <c r="I700" i="3" a="1"/>
  <c r="I700" i="3"/>
  <c r="I701" i="3" a="1"/>
  <c r="I701" i="3" s="1"/>
  <c r="I702" i="3" a="1"/>
  <c r="I702" i="3"/>
  <c r="I703" i="3" a="1"/>
  <c r="I703" i="3" s="1"/>
  <c r="I704" i="3" a="1"/>
  <c r="I704" i="3"/>
  <c r="I705" i="3" a="1"/>
  <c r="I705" i="3" s="1"/>
  <c r="I706" i="3" a="1"/>
  <c r="I706" i="3" s="1"/>
  <c r="I707" i="3" a="1"/>
  <c r="I707" i="3" s="1"/>
  <c r="I708" i="3" a="1"/>
  <c r="I708" i="3" s="1"/>
  <c r="I709" i="3" a="1"/>
  <c r="I709" i="3" s="1"/>
  <c r="I710" i="3" a="1"/>
  <c r="I710" i="3"/>
  <c r="I711" i="3" a="1"/>
  <c r="I711" i="3" s="1"/>
  <c r="I712" i="3" a="1"/>
  <c r="I712" i="3"/>
  <c r="I713" i="3" a="1"/>
  <c r="I713" i="3" s="1"/>
  <c r="I714" i="3" a="1"/>
  <c r="I714" i="3" s="1"/>
  <c r="I715" i="3" a="1"/>
  <c r="I715" i="3" s="1"/>
  <c r="I716" i="3" a="1"/>
  <c r="I716" i="3"/>
  <c r="I717" i="3" a="1"/>
  <c r="I717" i="3" s="1"/>
  <c r="I718" i="3" a="1"/>
  <c r="I718" i="3" s="1"/>
  <c r="I719" i="3" a="1"/>
  <c r="I719" i="3" s="1"/>
  <c r="I720" i="3" a="1"/>
  <c r="I720" i="3"/>
  <c r="I721" i="3" a="1"/>
  <c r="I721" i="3" s="1"/>
  <c r="I722" i="3" a="1"/>
  <c r="I722" i="3" s="1"/>
  <c r="I723" i="3" a="1"/>
  <c r="I723" i="3" s="1"/>
  <c r="I724" i="3" a="1"/>
  <c r="I724" i="3" s="1"/>
  <c r="I725" i="3" a="1"/>
  <c r="I725" i="3" s="1"/>
  <c r="I726" i="3" a="1"/>
  <c r="I726" i="3"/>
  <c r="I727" i="3" a="1"/>
  <c r="I727" i="3" s="1"/>
  <c r="I728" i="3" a="1"/>
  <c r="I728" i="3"/>
  <c r="I729" i="3" a="1"/>
  <c r="I729" i="3" s="1"/>
  <c r="I730" i="3" a="1"/>
  <c r="I730" i="3" s="1"/>
  <c r="I731" i="3" a="1"/>
  <c r="I731" i="3" s="1"/>
  <c r="I732" i="3" a="1"/>
  <c r="I732" i="3"/>
  <c r="I733" i="3" a="1"/>
  <c r="I733" i="3" s="1"/>
  <c r="I734" i="3" a="1"/>
  <c r="I734" i="3" s="1"/>
  <c r="I735" i="3" a="1"/>
  <c r="I735" i="3" s="1"/>
  <c r="I736" i="3" a="1"/>
  <c r="I736" i="3"/>
  <c r="I737" i="3" a="1"/>
  <c r="I737" i="3" s="1"/>
  <c r="I738" i="3" a="1"/>
  <c r="I738" i="3" s="1"/>
  <c r="I739" i="3" a="1"/>
  <c r="I739" i="3" s="1"/>
  <c r="I740" i="3" a="1"/>
  <c r="I740" i="3" s="1"/>
  <c r="I741" i="3" a="1"/>
  <c r="I741" i="3" s="1"/>
  <c r="I742" i="3" a="1"/>
  <c r="I742" i="3"/>
  <c r="I743" i="3" a="1"/>
  <c r="I743" i="3" s="1"/>
  <c r="I744" i="3" a="1"/>
  <c r="I744" i="3"/>
  <c r="I745" i="3" a="1"/>
  <c r="I745" i="3" s="1"/>
  <c r="I746" i="3" a="1"/>
  <c r="I746" i="3" s="1"/>
  <c r="I747" i="3" a="1"/>
  <c r="I747" i="3" s="1"/>
  <c r="I748" i="3" a="1"/>
  <c r="I748" i="3"/>
  <c r="I749" i="3" a="1"/>
  <c r="I749" i="3" s="1"/>
  <c r="I750" i="3" a="1"/>
  <c r="I750" i="3" s="1"/>
  <c r="I751" i="3" a="1"/>
  <c r="I751" i="3" s="1"/>
  <c r="I752" i="3" a="1"/>
  <c r="I752" i="3"/>
  <c r="I753" i="3" a="1"/>
  <c r="I753" i="3" s="1"/>
  <c r="I754" i="3" a="1"/>
  <c r="I754" i="3" s="1"/>
  <c r="I755" i="3" a="1"/>
  <c r="I755" i="3" s="1"/>
  <c r="I756" i="3" a="1"/>
  <c r="I756" i="3" s="1"/>
  <c r="I757" i="3" a="1"/>
  <c r="I757" i="3" s="1"/>
  <c r="I758" i="3" a="1"/>
  <c r="I758" i="3"/>
  <c r="I759" i="3" a="1"/>
  <c r="I759" i="3" s="1"/>
  <c r="I760" i="3" a="1"/>
  <c r="I760" i="3" s="1"/>
  <c r="I761" i="3" a="1"/>
  <c r="I761" i="3" s="1"/>
  <c r="I762" i="3" a="1"/>
  <c r="I762" i="3"/>
  <c r="I763" i="3" a="1"/>
  <c r="I763" i="3" s="1"/>
  <c r="I764" i="3" a="1"/>
  <c r="I764" i="3" s="1"/>
  <c r="I765" i="3" a="1"/>
  <c r="I765" i="3" s="1"/>
  <c r="I766" i="3" a="1"/>
  <c r="I766" i="3"/>
  <c r="I767" i="3" a="1"/>
  <c r="I767" i="3" s="1"/>
  <c r="I768" i="3" a="1"/>
  <c r="I768" i="3" s="1"/>
  <c r="I769" i="3" a="1"/>
  <c r="I769" i="3" s="1"/>
  <c r="I770" i="3" a="1"/>
  <c r="I770" i="3"/>
  <c r="I771" i="3" a="1"/>
  <c r="I771" i="3" s="1"/>
  <c r="I772" i="3" a="1"/>
  <c r="I772" i="3" s="1"/>
  <c r="I773" i="3" a="1"/>
  <c r="I773" i="3" s="1"/>
  <c r="I774" i="3" a="1"/>
  <c r="I774" i="3"/>
  <c r="I775" i="3" a="1"/>
  <c r="I775" i="3" s="1"/>
  <c r="I776" i="3" a="1"/>
  <c r="I776" i="3" s="1"/>
  <c r="I777" i="3" a="1"/>
  <c r="I777" i="3" s="1"/>
  <c r="I778" i="3" a="1"/>
  <c r="I778" i="3"/>
  <c r="I779" i="3" a="1"/>
  <c r="I779" i="3" s="1"/>
  <c r="I780" i="3" a="1"/>
  <c r="I780" i="3" s="1"/>
  <c r="I781" i="3" a="1"/>
  <c r="I781" i="3" s="1"/>
  <c r="I782" i="3" a="1"/>
  <c r="I782" i="3"/>
  <c r="I783" i="3" a="1"/>
  <c r="I783" i="3" s="1"/>
  <c r="I784" i="3" a="1"/>
  <c r="I784" i="3" s="1"/>
  <c r="I785" i="3" a="1"/>
  <c r="I785" i="3" s="1"/>
  <c r="I786" i="3" a="1"/>
  <c r="I786" i="3"/>
  <c r="I787" i="3" a="1"/>
  <c r="I787" i="3" s="1"/>
  <c r="I788" i="3" a="1"/>
  <c r="I788" i="3" s="1"/>
  <c r="I789" i="3" a="1"/>
  <c r="I789" i="3" s="1"/>
  <c r="I790" i="3" a="1"/>
  <c r="I790" i="3"/>
  <c r="I791" i="3" a="1"/>
  <c r="I791" i="3" s="1"/>
  <c r="I792" i="3" a="1"/>
  <c r="I792" i="3" s="1"/>
  <c r="I793" i="3" a="1"/>
  <c r="I793" i="3" s="1"/>
  <c r="I794" i="3" a="1"/>
  <c r="I794" i="3"/>
  <c r="I795" i="3" a="1"/>
  <c r="I795" i="3" s="1"/>
  <c r="I796" i="3" a="1"/>
  <c r="I796" i="3" s="1"/>
  <c r="I797" i="3" a="1"/>
  <c r="I797" i="3" s="1"/>
  <c r="I798" i="3" a="1"/>
  <c r="I798" i="3"/>
  <c r="I799" i="3" a="1"/>
  <c r="I799" i="3" s="1"/>
  <c r="I800" i="3" a="1"/>
  <c r="I800" i="3" s="1"/>
  <c r="I801" i="3" a="1"/>
  <c r="I801" i="3" s="1"/>
  <c r="I802" i="3" a="1"/>
  <c r="I802" i="3"/>
  <c r="I803" i="3" a="1"/>
  <c r="I803" i="3" s="1"/>
  <c r="I804" i="3" a="1"/>
  <c r="I804" i="3" s="1"/>
  <c r="I805" i="3" a="1"/>
  <c r="I805" i="3" s="1"/>
  <c r="I806" i="3" a="1"/>
  <c r="I806" i="3"/>
  <c r="I807" i="3" a="1"/>
  <c r="I807" i="3" s="1"/>
  <c r="I808" i="3" a="1"/>
  <c r="I808" i="3" s="1"/>
  <c r="I809" i="3" a="1"/>
  <c r="I809" i="3" s="1"/>
  <c r="I810" i="3" a="1"/>
  <c r="I810" i="3"/>
  <c r="I811" i="3" a="1"/>
  <c r="I811" i="3" s="1"/>
  <c r="I812" i="3" a="1"/>
  <c r="I812" i="3" s="1"/>
  <c r="I813" i="3" a="1"/>
  <c r="I813" i="3" s="1"/>
  <c r="I814" i="3" a="1"/>
  <c r="I814" i="3"/>
  <c r="I815" i="3" a="1"/>
  <c r="I815" i="3" s="1"/>
  <c r="I816" i="3" a="1"/>
  <c r="I816" i="3" s="1"/>
  <c r="I817" i="3" a="1"/>
  <c r="I817" i="3" s="1"/>
  <c r="I818" i="3" a="1"/>
  <c r="I818" i="3"/>
  <c r="I819" i="3" a="1"/>
  <c r="I819" i="3" s="1"/>
  <c r="I820" i="3" a="1"/>
  <c r="I820" i="3" s="1"/>
  <c r="I821" i="3" a="1"/>
  <c r="I821" i="3" s="1"/>
  <c r="I822" i="3" a="1"/>
  <c r="I822" i="3"/>
  <c r="I823" i="3" a="1"/>
  <c r="I823" i="3" s="1"/>
  <c r="I824" i="3" a="1"/>
  <c r="I824" i="3" s="1"/>
  <c r="I825" i="3" a="1"/>
  <c r="I825" i="3" s="1"/>
  <c r="I826" i="3" a="1"/>
  <c r="I826" i="3"/>
  <c r="I827" i="3" a="1"/>
  <c r="I827" i="3" s="1"/>
  <c r="I828" i="3" a="1"/>
  <c r="I828" i="3" s="1"/>
  <c r="I829" i="3" a="1"/>
  <c r="I829" i="3" s="1"/>
  <c r="I830" i="3" a="1"/>
  <c r="I830" i="3"/>
  <c r="I831" i="3" a="1"/>
  <c r="I831" i="3" s="1"/>
  <c r="I832" i="3" a="1"/>
  <c r="I832" i="3" s="1"/>
  <c r="I833" i="3" a="1"/>
  <c r="I833" i="3" s="1"/>
  <c r="I834" i="3" a="1"/>
  <c r="I834" i="3"/>
  <c r="I835" i="3" a="1"/>
  <c r="I835" i="3" s="1"/>
  <c r="I836" i="3" a="1"/>
  <c r="I836" i="3" s="1"/>
  <c r="I837" i="3" a="1"/>
  <c r="I837" i="3" s="1"/>
  <c r="I838" i="3" a="1"/>
  <c r="I838" i="3"/>
  <c r="I839" i="3" a="1"/>
  <c r="I839" i="3" s="1"/>
  <c r="I840" i="3" a="1"/>
  <c r="I840" i="3" s="1"/>
  <c r="I841" i="3" a="1"/>
  <c r="I841" i="3" s="1"/>
  <c r="I842" i="3" a="1"/>
  <c r="I842" i="3"/>
  <c r="I843" i="3" a="1"/>
  <c r="I843" i="3" s="1"/>
  <c r="I844" i="3" a="1"/>
  <c r="I844" i="3" s="1"/>
  <c r="I845" i="3" a="1"/>
  <c r="I845" i="3" s="1"/>
  <c r="I846" i="3" a="1"/>
  <c r="I846" i="3"/>
  <c r="I847" i="3" a="1"/>
  <c r="I847" i="3" s="1"/>
  <c r="I848" i="3" a="1"/>
  <c r="I848" i="3" s="1"/>
  <c r="I849" i="3" a="1"/>
  <c r="I849" i="3" s="1"/>
  <c r="I850" i="3" a="1"/>
  <c r="I850" i="3"/>
  <c r="I851" i="3" a="1"/>
  <c r="I851" i="3" s="1"/>
  <c r="I852" i="3" a="1"/>
  <c r="I852" i="3" s="1"/>
  <c r="I853" i="3" a="1"/>
  <c r="I853" i="3" s="1"/>
  <c r="I854" i="3" a="1"/>
  <c r="I854" i="3"/>
  <c r="I855" i="3" a="1"/>
  <c r="I855" i="3" s="1"/>
  <c r="I856" i="3" a="1"/>
  <c r="I856" i="3" s="1"/>
  <c r="I857" i="3" a="1"/>
  <c r="I857" i="3" s="1"/>
  <c r="I858" i="3" a="1"/>
  <c r="I858" i="3"/>
  <c r="I859" i="3" a="1"/>
  <c r="I859" i="3" s="1"/>
  <c r="I860" i="3" a="1"/>
  <c r="I860" i="3" s="1"/>
  <c r="I861" i="3" a="1"/>
  <c r="I861" i="3" s="1"/>
  <c r="I862" i="3" a="1"/>
  <c r="I862" i="3"/>
  <c r="I863" i="3" a="1"/>
  <c r="I863" i="3" s="1"/>
  <c r="I864" i="3" a="1"/>
  <c r="I864" i="3" s="1"/>
  <c r="I865" i="3" a="1"/>
  <c r="I865" i="3" s="1"/>
  <c r="I866" i="3" a="1"/>
  <c r="I866" i="3"/>
  <c r="I867" i="3" a="1"/>
  <c r="I867" i="3" s="1"/>
  <c r="I868" i="3" a="1"/>
  <c r="I868" i="3" s="1"/>
  <c r="I869" i="3" a="1"/>
  <c r="I869" i="3" s="1"/>
  <c r="I870" i="3" a="1"/>
  <c r="I870" i="3"/>
  <c r="I871" i="3" a="1"/>
  <c r="I871" i="3" s="1"/>
  <c r="I872" i="3" a="1"/>
  <c r="I872" i="3" s="1"/>
  <c r="I873" i="3" a="1"/>
  <c r="I873" i="3" s="1"/>
  <c r="I874" i="3" a="1"/>
  <c r="I874" i="3"/>
  <c r="I875" i="3" a="1"/>
  <c r="I875" i="3" s="1"/>
  <c r="I876" i="3" a="1"/>
  <c r="I876" i="3" s="1"/>
  <c r="I877" i="3" a="1"/>
  <c r="I877" i="3" s="1"/>
  <c r="I878" i="3" a="1"/>
  <c r="I878" i="3"/>
  <c r="I879" i="3" a="1"/>
  <c r="I879" i="3" s="1"/>
  <c r="I880" i="3" a="1"/>
  <c r="I880" i="3" s="1"/>
  <c r="I881" i="3" a="1"/>
  <c r="I881" i="3" s="1"/>
  <c r="I882" i="3" a="1"/>
  <c r="I882" i="3"/>
  <c r="I883" i="3" a="1"/>
  <c r="I883" i="3" s="1"/>
  <c r="I884" i="3" a="1"/>
  <c r="I884" i="3" s="1"/>
  <c r="I885" i="3" a="1"/>
  <c r="I885" i="3" s="1"/>
  <c r="I886" i="3" a="1"/>
  <c r="I886" i="3"/>
  <c r="I887" i="3" a="1"/>
  <c r="I887" i="3" s="1"/>
  <c r="I888" i="3" a="1"/>
  <c r="I888" i="3" s="1"/>
  <c r="I889" i="3" a="1"/>
  <c r="I889" i="3" s="1"/>
  <c r="I890" i="3" a="1"/>
  <c r="I890" i="3"/>
  <c r="I891" i="3" a="1"/>
  <c r="I891" i="3" s="1"/>
  <c r="I892" i="3" a="1"/>
  <c r="I892" i="3" s="1"/>
  <c r="I893" i="3" a="1"/>
  <c r="I893" i="3" s="1"/>
  <c r="I894" i="3" a="1"/>
  <c r="I894" i="3"/>
  <c r="I895" i="3" a="1"/>
  <c r="I895" i="3" s="1"/>
  <c r="I896" i="3" a="1"/>
  <c r="I896" i="3" s="1"/>
  <c r="I897" i="3" a="1"/>
  <c r="I897" i="3" s="1"/>
  <c r="I898" i="3" a="1"/>
  <c r="I898" i="3"/>
  <c r="I899" i="3" a="1"/>
  <c r="I899" i="3" s="1"/>
  <c r="I900" i="3" a="1"/>
  <c r="I900" i="3" s="1"/>
  <c r="I901" i="3" a="1"/>
  <c r="I901" i="3" s="1"/>
  <c r="I902" i="3" a="1"/>
  <c r="I902" i="3"/>
  <c r="I903" i="3" a="1"/>
  <c r="I903" i="3" s="1"/>
  <c r="I904" i="3" a="1"/>
  <c r="I904" i="3" s="1"/>
  <c r="I905" i="3" a="1"/>
  <c r="I905" i="3" s="1"/>
  <c r="I906" i="3" a="1"/>
  <c r="I906" i="3" s="1"/>
  <c r="I907" i="3" a="1"/>
  <c r="I907" i="3" s="1"/>
  <c r="I908" i="3" a="1"/>
  <c r="I908" i="3" s="1"/>
  <c r="I909" i="3" a="1"/>
  <c r="I909" i="3" s="1"/>
  <c r="I910" i="3" a="1"/>
  <c r="I910" i="3" s="1"/>
  <c r="I911" i="3" a="1"/>
  <c r="I911" i="3" s="1"/>
  <c r="I912" i="3" a="1"/>
  <c r="I912" i="3" s="1"/>
  <c r="I913" i="3" a="1"/>
  <c r="I913" i="3" s="1"/>
  <c r="I914" i="3" a="1"/>
  <c r="I914" i="3" s="1"/>
  <c r="I915" i="3" a="1"/>
  <c r="I915" i="3" s="1"/>
  <c r="I916" i="3" a="1"/>
  <c r="I916" i="3" s="1"/>
  <c r="I917" i="3" a="1"/>
  <c r="I917" i="3" s="1"/>
  <c r="I918" i="3" a="1"/>
  <c r="I918" i="3" s="1"/>
  <c r="I919" i="3" a="1"/>
  <c r="I919" i="3" s="1"/>
  <c r="I920" i="3" a="1"/>
  <c r="I920" i="3" s="1"/>
  <c r="I921" i="3" a="1"/>
  <c r="I921" i="3" s="1"/>
  <c r="I922" i="3" a="1"/>
  <c r="I922" i="3" s="1"/>
  <c r="I923" i="3" a="1"/>
  <c r="I923" i="3" s="1"/>
  <c r="I924" i="3" a="1"/>
  <c r="I924" i="3" s="1"/>
  <c r="I925" i="3" a="1"/>
  <c r="I925" i="3" s="1"/>
  <c r="I926" i="3" a="1"/>
  <c r="I926" i="3" s="1"/>
  <c r="I927" i="3" a="1"/>
  <c r="I927" i="3" s="1"/>
  <c r="I928" i="3" a="1"/>
  <c r="I928" i="3" s="1"/>
  <c r="I929" i="3" a="1"/>
  <c r="I929" i="3" s="1"/>
  <c r="I930" i="3" a="1"/>
  <c r="I930" i="3" s="1"/>
  <c r="I931" i="3" a="1"/>
  <c r="I931" i="3" s="1"/>
  <c r="I932" i="3" a="1"/>
  <c r="I932" i="3" s="1"/>
  <c r="I933" i="3" a="1"/>
  <c r="I933" i="3" s="1"/>
  <c r="I934" i="3" a="1"/>
  <c r="I934" i="3" s="1"/>
  <c r="I935" i="3" a="1"/>
  <c r="I935" i="3" s="1"/>
  <c r="I936" i="3" a="1"/>
  <c r="I936" i="3" s="1"/>
  <c r="I937" i="3" a="1"/>
  <c r="I937" i="3" s="1"/>
  <c r="I938" i="3" a="1"/>
  <c r="I938" i="3" s="1"/>
  <c r="I939" i="3" a="1"/>
  <c r="I939" i="3" s="1"/>
  <c r="I940" i="3" a="1"/>
  <c r="I940" i="3" s="1"/>
  <c r="I941" i="3" a="1"/>
  <c r="I941" i="3" s="1"/>
  <c r="I942" i="3" a="1"/>
  <c r="I942" i="3" s="1"/>
  <c r="I943" i="3" a="1"/>
  <c r="I943" i="3" s="1"/>
  <c r="I944" i="3" a="1"/>
  <c r="I944" i="3" s="1"/>
  <c r="I945" i="3" a="1"/>
  <c r="I945" i="3" s="1"/>
  <c r="I946" i="3" a="1"/>
  <c r="I946" i="3" s="1"/>
  <c r="I947" i="3" a="1"/>
  <c r="I947" i="3" s="1"/>
  <c r="I948" i="3" a="1"/>
  <c r="I948" i="3" s="1"/>
  <c r="I949" i="3" a="1"/>
  <c r="I949" i="3" s="1"/>
  <c r="I950" i="3" a="1"/>
  <c r="I950" i="3" s="1"/>
  <c r="I951" i="3" a="1"/>
  <c r="I951" i="3" s="1"/>
  <c r="I952" i="3" a="1"/>
  <c r="I952" i="3" s="1"/>
  <c r="I953" i="3" a="1"/>
  <c r="I953" i="3" s="1"/>
  <c r="I954" i="3" a="1"/>
  <c r="I954" i="3" s="1"/>
  <c r="I955" i="3" a="1"/>
  <c r="I955" i="3" s="1"/>
  <c r="I956" i="3" a="1"/>
  <c r="I956" i="3" s="1"/>
  <c r="I957" i="3" a="1"/>
  <c r="I957" i="3" s="1"/>
  <c r="I958" i="3" a="1"/>
  <c r="I958" i="3" s="1"/>
  <c r="I959" i="3" a="1"/>
  <c r="I959" i="3" s="1"/>
  <c r="I960" i="3" a="1"/>
  <c r="I960" i="3" s="1"/>
  <c r="I961" i="3" a="1"/>
  <c r="I961" i="3" s="1"/>
  <c r="I962" i="3" a="1"/>
  <c r="I962" i="3" s="1"/>
  <c r="I963" i="3" a="1"/>
  <c r="I963" i="3" s="1"/>
  <c r="I964" i="3" a="1"/>
  <c r="I964" i="3" s="1"/>
  <c r="I965" i="3" a="1"/>
  <c r="I965" i="3" s="1"/>
  <c r="I966" i="3" a="1"/>
  <c r="I966" i="3" s="1"/>
  <c r="I967" i="3" a="1"/>
  <c r="I967" i="3" s="1"/>
  <c r="I968" i="3" a="1"/>
  <c r="I968" i="3" s="1"/>
  <c r="I969" i="3" a="1"/>
  <c r="I969" i="3" s="1"/>
  <c r="I970" i="3" a="1"/>
  <c r="I970" i="3" s="1"/>
  <c r="I971" i="3" a="1"/>
  <c r="I971" i="3" s="1"/>
  <c r="I972" i="3" a="1"/>
  <c r="I972" i="3" s="1"/>
  <c r="I973" i="3" a="1"/>
  <c r="I973" i="3" s="1"/>
  <c r="I974" i="3" a="1"/>
  <c r="I974" i="3" s="1"/>
  <c r="I975" i="3" a="1"/>
  <c r="I975" i="3" s="1"/>
  <c r="I976" i="3" a="1"/>
  <c r="I976" i="3" s="1"/>
  <c r="I977" i="3" a="1"/>
  <c r="I977" i="3" s="1"/>
  <c r="I978" i="3" a="1"/>
  <c r="I978" i="3" s="1"/>
  <c r="I979" i="3" a="1"/>
  <c r="I979" i="3" s="1"/>
  <c r="I980" i="3" a="1"/>
  <c r="I980" i="3" s="1"/>
  <c r="I981" i="3" a="1"/>
  <c r="I981" i="3" s="1"/>
  <c r="I982" i="3" a="1"/>
  <c r="I982" i="3" s="1"/>
  <c r="I983" i="3" a="1"/>
  <c r="I983" i="3" s="1"/>
  <c r="I984" i="3" a="1"/>
  <c r="I984" i="3" s="1"/>
  <c r="I985" i="3" a="1"/>
  <c r="I985" i="3" s="1"/>
  <c r="I986" i="3" a="1"/>
  <c r="I986" i="3" s="1"/>
  <c r="I987" i="3" a="1"/>
  <c r="I987" i="3" s="1"/>
  <c r="I988" i="3" a="1"/>
  <c r="I988" i="3" s="1"/>
  <c r="I989" i="3" a="1"/>
  <c r="I989" i="3" s="1"/>
  <c r="I990" i="3" a="1"/>
  <c r="I990" i="3" s="1"/>
  <c r="I991" i="3" a="1"/>
  <c r="I991" i="3" s="1"/>
  <c r="I992" i="3" a="1"/>
  <c r="I992" i="3" s="1"/>
  <c r="I993" i="3" a="1"/>
  <c r="I993" i="3" s="1"/>
  <c r="I994" i="3" a="1"/>
  <c r="I994" i="3" s="1"/>
  <c r="I995" i="3" a="1"/>
  <c r="I995" i="3" s="1"/>
  <c r="I996" i="3" a="1"/>
  <c r="I996" i="3" s="1"/>
  <c r="I997" i="3" a="1"/>
  <c r="I997" i="3" s="1"/>
  <c r="I998" i="3" a="1"/>
  <c r="I998" i="3" s="1"/>
  <c r="I999" i="3" a="1"/>
  <c r="I999" i="3" s="1"/>
  <c r="I1000" i="3" a="1"/>
  <c r="I1000" i="3" s="1"/>
  <c r="I1001" i="3" a="1"/>
  <c r="I1001" i="3" s="1"/>
  <c r="I2" i="3" a="1"/>
  <c r="I2" i="3" s="1"/>
  <c r="L4" i="3" s="1"/>
  <c r="M4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K4" i="3" l="1"/>
  <c r="N4" i="3" s="1"/>
  <c r="J4" i="3"/>
  <c r="J13" i="3"/>
  <c r="J12" i="3" l="1"/>
  <c r="J5" i="3"/>
  <c r="J14" i="3"/>
  <c r="J10" i="3"/>
  <c r="J9" i="3"/>
  <c r="J7" i="3"/>
  <c r="J2" i="3"/>
  <c r="J8" i="3"/>
  <c r="J6" i="3"/>
  <c r="J11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udent_marksheet" description="Connection to the 'student_marksheet' query in the workbook." type="5" refreshedVersion="7" background="1" saveData="1">
    <dbPr connection="Provider=Microsoft.Mashup.OleDb.1;Data Source=$Workbook$;Location=student_marksheet;Extended Properties=&quot;&quot;" command="SELECT * FROM [student_markshee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<sst xmlns="http://schemas.openxmlformats.org/spreadsheetml/2006/main" count="14" uniqueCount="14">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</sst>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7" unboundColumnsRight="7">
    <queryTableFields count="14">
      <queryTableField id="1" name="Student ID" tableColumnId="1"/>
      <queryTableField id="2" name="English" tableColumnId="2"/>
      <queryTableField id="3" name="Mathematics" tableColumnId="3"/>
      <queryTableField id="4" name="Science" tableColumnId="4"/>
      <queryTableField id="5" name="Social Studies" tableColumnId="5"/>
      <queryTableField id="6" name="Logical Reasoning" tableColumnId="6"/>
      <queryTableField id="7" name="Computer Awareness" tableColumnId="7"/>
      <queryTableField id="8" dataBound="0" tableColumnId="8"/>
      <queryTableField id="11" dataBound="0" tableColumnId="9"/>
      <queryTableField id="12" dataBound="0" tableColumnId="10"/>
      <queryTableField id="13" dataBound="0" tableColumnId="11"/>
      <queryTableField id="14" dataBound="0" tableColumnId="12"/>
      <queryTableField id="15" dataBound="0" tableColumnId="13"/>
      <queryTableField id="16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udent_marksheet" displayName="student_marksheet" ref="A1:N1001" tableType="queryTable" totalsRowShown="0">
  <autoFilter ref="A1:N100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000-000001000000}" uniqueName="1" name="Student ID" queryTableFieldId="1" dataDxfId="13"/>
    <tableColumn id="2" xr3:uid="{00000000-0010-0000-0000-000002000000}" uniqueName="2" name="English" queryTableFieldId="2" dataDxfId="12"/>
    <tableColumn id="3" xr3:uid="{00000000-0010-0000-0000-000003000000}" uniqueName="3" name="Mathematics" queryTableFieldId="3" dataDxfId="11"/>
    <tableColumn id="4" xr3:uid="{00000000-0010-0000-0000-000004000000}" uniqueName="4" name="Science" queryTableFieldId="4" dataDxfId="10"/>
    <tableColumn id="5" xr3:uid="{00000000-0010-0000-0000-000005000000}" uniqueName="5" name="Social Studies" queryTableFieldId="5" dataDxfId="9"/>
    <tableColumn id="6" xr3:uid="{00000000-0010-0000-0000-000006000000}" uniqueName="6" name="Logical Reasoning" queryTableFieldId="6" dataDxfId="8"/>
    <tableColumn id="7" xr3:uid="{00000000-0010-0000-0000-000007000000}" uniqueName="7" name="Computer Awareness" queryTableFieldId="7" dataDxfId="7"/>
    <tableColumn id="8" xr3:uid="{00000000-0010-0000-0000-000008000000}" uniqueName="8" name="Courses" queryTableFieldId="8" dataDxfId="6">
      <calculatedColumnFormula>IF(AND(B2&gt;=75,C2&gt;=75,D2&gt;=75,E2&gt;=65,F2&gt;=75,G2&gt;=75),"DIPLOMA",IF(AND(B2&gt;=65,C2&gt;=65,D2&gt;=65,E2&gt;=55,F2&gt;=65,G2&gt;=65),"ITI","VOCATIONAL OR SKILL TRAINING"))</calculatedColumnFormula>
    </tableColumn>
    <tableColumn id="9" xr3:uid="{1A797795-2476-4DAC-857E-CB8CC2AAFB6E}" uniqueName="9" name="Interest" queryTableFieldId="11" dataDxfId="5">
      <calculatedColumnFormula array="1">IF(H2="DIPLOMA",IF(AND(B2&gt;=85,C2&gt;=80,D2&gt;=75,E2&gt;=75,F2&gt;=80,G2&gt;=85),"Computer Science and Information Technology",IF(AND(B2&gt;=80,C2&gt;=75,D2&gt;=75,E2&gt;=75,F2&gt;=80,G2&gt;=80),"Mechanical and Electrical",IF(AND(B2&gt;=80,C2&gt;=75,D2&gt;=75,E2&gt;=75,F2&gt;=75,G2&gt;=80),"Electronics and Communication",IF(AND(B2&gt;=75,C2&gt;=70,D2&gt;=70,E2&gt;=75,F2&gt;=75,G2&gt;=75),"Construction and Design",IF(AND(B2&gt;=75,C2&gt;=75,D2&gt;=75,E2&gt;=80,F2&gt;=75,G2&gt;=75),"Hospitality and Event Management",IF(AND(B2&gt;=80,C2&gt;=85,D2&gt;=85,E2&gt;=85,F2&gt;=80,G2&gt;=80),"Life Sciences and Environment",IF(AND(B2&gt;=75,C2&gt;=75,D2&gt;=75,E2&gt;=75,F2&gt;=75,G2&gt;=75),"Arts and Media",IF(AND(B2&gt;=75,C2&gt;=75,D2&gt;=75,E2&gt;=75,F2&gt;=75,G2&gt;=75),"Physical Education and Wellness",IF(AND(B2&gt;=75,C2&gt;=80,D2&gt;=80,E2&gt;=75,F2&gt;=75,G2&gt;=80),"Finance, Business, and Marketing",”Not Qualified”))))))))),IF(H2="ITI",IF(AND(B2&gt;=75,C2&gt;=65,D2&gt;=65,E2&gt;=70,F2&gt;=70,G2&gt;=75),"Computer Science and Information Technology",IF(AND(B2&gt;=70,C2&gt;=65,D2&gt;=65,E2&gt;=65,F2&gt;=70,G2&gt;=70),"Mechanical and Electrical",IF(AND(B2&gt;=70,C2&gt;=65,D2&gt;=65,E2&gt;=65,F2&gt;=65,G2&gt;=70),"Electronics and Communication",IF(AND(B2&gt;=65,C2&gt;=60,D2&gt;=60,E2&gt;=65,F2&gt;=65,G2&gt;=65),"Construction and Design",IF(AND(B2&gt;=65,C2&gt;=65,D2&gt;=65,E2&gt;=70,F2&gt;=65,G2&gt;=65),"Hospitality and Event Management",IF(AND(B2&gt;=70,C2&gt;=75,D2&gt;=75,E2&gt;=75,F2&gt;=70,G2&gt;=70),"Life Sciences and Environment",IF(AND(B2&gt;=65,C2&gt;=65,D2&gt;=65,E2&gt;=65,F2&gt;=65,G2&gt;=65),"Arts and Media",IF(AND(B2&gt;=65,C2&gt;=65,D2&gt;=65,E2&gt;=65,F2&gt;=65,G2&gt;=65),"Physical Education and Wellness",IF(AND(B2&gt;=65,C2&gt;=70,D2&gt;=70,E2&gt;=65,F2&gt;=65,G2&gt;=70),"Finance, Business, and Marketing",”Not Qualified”))))))))),IF(H2="VOCATIONAL OR SKILL TRAINING",IF(AND(B2&gt;=55, C2&gt;=45, D2&gt;=45, E2&gt;=50, F2&gt;=50, G2&gt;=55), "Computer Science and Information Technology",IF(AND(B2&gt;=50, C2&gt;=45, D2&gt;=45, E2&gt;=45, F2&gt;=50, G2&gt;=50), "Mechanical and Electrical",IF(AND(B2&gt;=50, C2&gt;=45, D2&gt;=45, E2&gt;=45, F2&gt;=45, G2&gt;=50), "Electronics and Communication",IF(AND(B2&gt;=45, C2&gt;=50, D2&gt;=50, E2&gt;=45, F2&gt;=45, G2&gt;=45), "Construction and Design",IF(AND(B2&gt;=45, C2&gt;=45, D2&gt;=45, E2&gt;=50, F2&gt;=45, G2&gt;=45), "Hospitality and Event Management",IF(AND(B2&gt;=50, C2&gt;=55, D2&gt;=55, E2&gt;=55, F2&gt;=50, G2&gt;=50), "Life Sciences and Environment",IF(AND(B2&gt;=45, C2&gt;=45, D2&gt;=45, E2&gt;=45, F2&gt;=45, G2&gt;=45), "Arts and Media",IF(AND(B2&gt;=45, C2&gt;=45, D2&gt;=45, E2&gt;=45, F2&gt;=45, G2&gt;=45), "Physical Education and Wellness",IF(AND(B2&gt;=45, C2&gt;=50, D2&gt;=50, E2&gt;=45, F2&gt;=45, G2&gt;=50), "Finance, Business, and Marketing", "Culinary Studies and Cooking"))))))))),"Failed")))</calculatedColumnFormula>
    </tableColumn>
    <tableColumn id="10" xr3:uid="{CA710063-2A10-4954-BFF5-7C57F04E5484}" uniqueName="10" name="Column1" queryTableFieldId="12" dataDxfId="4"/>
    <tableColumn id="11" xr3:uid="{4BCE3017-0540-4AF3-959D-E22FC948B4AA}" uniqueName="11" name="Column2" queryTableFieldId="13" dataDxfId="3"/>
    <tableColumn id="12" xr3:uid="{3038E7B6-9D88-4D0D-9832-1225EB03DD01}" uniqueName="12" name="Column3" queryTableFieldId="14" dataDxfId="2"/>
    <tableColumn id="13" xr3:uid="{7B34354B-045C-4829-A5AB-9288C781924B}" uniqueName="13" name="Column4" queryTableFieldId="15" dataDxfId="1"/>
    <tableColumn id="14" xr3:uid="{511DA83D-1374-4B40-BCF5-C50AB6BA9613}" uniqueName="14" name="Column5" queryTableFieldId="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H1" workbookViewId="0">
      <selection activeCell="P6" sqref="P6"/>
    </sheetView>
  </sheetViews>
  <sheetFormatPr defaultRowHeight="15" x14ac:dyDescent="0.25"/>
  <cols>
    <col min="1" max="1" width="12.5703125" style="1" bestFit="1" customWidth="1"/>
    <col min="2" max="2" width="9.5703125" style="1" bestFit="1" customWidth="1"/>
    <col min="3" max="3" width="14.85546875" style="1" bestFit="1" customWidth="1"/>
    <col min="4" max="4" width="10" style="1" bestFit="1" customWidth="1"/>
    <col min="5" max="5" width="15.5703125" style="1" bestFit="1" customWidth="1"/>
    <col min="6" max="6" width="19" style="1" bestFit="1" customWidth="1"/>
    <col min="7" max="7" width="22.5703125" style="1" bestFit="1" customWidth="1"/>
    <col min="8" max="8" width="32.7109375" style="1" customWidth="1"/>
    <col min="9" max="9" width="44" customWidth="1"/>
    <col min="10" max="10" width="14.855468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1</v>
      </c>
      <c r="B2" s="1">
        <v>85</v>
      </c>
      <c r="C2" s="1">
        <v>86</v>
      </c>
      <c r="D2" s="1">
        <v>80</v>
      </c>
      <c r="E2" s="1">
        <v>83</v>
      </c>
      <c r="F2" s="1">
        <v>94</v>
      </c>
      <c r="G2" s="1">
        <v>92</v>
      </c>
      <c r="H2" s="1" t="str">
        <f t="shared" ref="H2:H65" si="0">IF(AND(B2&gt;=75,C2&gt;=75,D2&gt;=75,E2&gt;=65,F2&gt;=75,G2&gt;=75),"DIPLOMA",IF(AND(B2&gt;=65,C2&gt;=65,D2&gt;=65,E2&gt;=55,F2&gt;=65,G2&gt;=65),"ITI","VOCATIONAL OR SKILL TRAINING"))</f>
        <v>DIPLOMA</v>
      </c>
      <c r="I2" s="1" t="str" cm="1">
        <f t="array" ref="I2">IF(H2="DIPLOMA",IF(AND(B2&gt;=85,C2&gt;=80,D2&gt;=75,E2&gt;=75,F2&gt;=80,G2&gt;=85),"Computer Science and Information Technology",IF(AND(B2&gt;=80,C2&gt;=75,D2&gt;=75,E2&gt;=75,F2&gt;=80,G2&gt;=80),"Mechanical and Electrical",IF(AND(B2&gt;=80,C2&gt;=75,D2&gt;=75,E2&gt;=75,F2&gt;=75,G2&gt;=80),"Electronics and Communication",IF(AND(B2&gt;=75,C2&gt;=70,D2&gt;=70,E2&gt;=75,F2&gt;=75,G2&gt;=75),"Construction and Design",IF(AND(B2&gt;=75,C2&gt;=75,D2&gt;=75,E2&gt;=80,F2&gt;=75,G2&gt;=75),"Hospitality and Event Management",IF(AND(B2&gt;=80,C2&gt;=85,D2&gt;=85,E2&gt;=85,F2&gt;=80,G2&gt;=80),"Life Sciences and Environment",IF(AND(B2&gt;=75,C2&gt;=75,D2&gt;=75,E2&gt;=75,F2&gt;=75,G2&gt;=75),"Arts and Media",IF(AND(B2&gt;=75,C2&gt;=75,D2&gt;=75,E2&gt;=75,F2&gt;=75,G2&gt;=75),"Physical Education and Wellness",IF(AND(B2&gt;=75,C2&gt;=80,D2&gt;=80,E2&gt;=75,F2&gt;=75,G2&gt;=80),"Finance, Business, and Marketing",”Not Qualified”))))))))),IF(H2="ITI",IF(AND(B2&gt;=75,C2&gt;=65,D2&gt;=65,E2&gt;=70,F2&gt;=70,G2&gt;=75),"Computer Science and Information Technology",IF(AND(B2&gt;=70,C2&gt;=65,D2&gt;=65,E2&gt;=65,F2&gt;=70,G2&gt;=70),"Mechanical and Electrical",IF(AND(B2&gt;=70,C2&gt;=65,D2&gt;=65,E2&gt;=65,F2&gt;=65,G2&gt;=70),"Electronics and Communication",IF(AND(B2&gt;=65,C2&gt;=60,D2&gt;=60,E2&gt;=65,F2&gt;=65,G2&gt;=65),"Construction and Design",IF(AND(B2&gt;=65,C2&gt;=65,D2&gt;=65,E2&gt;=70,F2&gt;=65,G2&gt;=65),"Hospitality and Event Management",IF(AND(B2&gt;=70,C2&gt;=75,D2&gt;=75,E2&gt;=75,F2&gt;=70,G2&gt;=70),"Life Sciences and Environment",IF(AND(B2&gt;=65,C2&gt;=65,D2&gt;=65,E2&gt;=65,F2&gt;=65,G2&gt;=65),"Arts and Media",IF(AND(B2&gt;=65,C2&gt;=65,D2&gt;=65,E2&gt;=65,F2&gt;=65,G2&gt;=65),"Physical Education and Wellness",IF(AND(B2&gt;=65,C2&gt;=70,D2&gt;=70,E2&gt;=65,F2&gt;=65,G2&gt;=70),"Finance, Business, and Marketing",”Not Qualified”))))))))),IF(H2="VOCATIONAL OR SKILL TRAINING",IF(AND(B2&gt;=55, C2&gt;=45, D2&gt;=45, E2&gt;=50, F2&gt;=50, G2&gt;=55), "Computer Science and Information Technology",IF(AND(B2&gt;=50, C2&gt;=45, D2&gt;=45, E2&gt;=45, F2&gt;=50, G2&gt;=50), "Mechanical and Electrical",IF(AND(B2&gt;=50, C2&gt;=45, D2&gt;=45, E2&gt;=45, F2&gt;=45, G2&gt;=50), "Electronics and Communication",IF(AND(B2&gt;=45, C2&gt;=50, D2&gt;=50, E2&gt;=45, F2&gt;=45, G2&gt;=45), "Construction and Design",IF(AND(B2&gt;=45, C2&gt;=45, D2&gt;=45, E2&gt;=50, F2&gt;=45, G2&gt;=45), "Hospitality and Event Management",IF(AND(B2&gt;=50, C2&gt;=55, D2&gt;=55, E2&gt;=55, F2&gt;=50, G2&gt;=50), "Life Sciences and Environment",IF(AND(B2&gt;=45, C2&gt;=45, D2&gt;=45, E2&gt;=45, F2&gt;=45, G2&gt;=45), "Arts and Media",IF(AND(B2&gt;=45, C2&gt;=45, D2&gt;=45, E2&gt;=45, F2&gt;=45, G2&gt;=45), "Physical Education and Wellness",IF(AND(B2&gt;=45, C2&gt;=50, D2&gt;=50, E2&gt;=45, F2&gt;=45, G2&gt;=50), "Finance, Business, and Marketing", "Culinary Studies and Cooking"))))))))),"Failed")))</f>
        <v>Computer Science and Information Technology</v>
      </c>
      <c r="J2" s="1">
        <f>COUNTIF(I2:I1001,"Not Qualified")</f>
        <v>0</v>
      </c>
      <c r="K2" s="1"/>
      <c r="L2" s="1"/>
      <c r="M2" s="1"/>
      <c r="N2" s="1"/>
    </row>
    <row r="3" spans="1:14" x14ac:dyDescent="0.25">
      <c r="A3" s="1">
        <v>2</v>
      </c>
      <c r="B3" s="1">
        <v>44</v>
      </c>
      <c r="C3" s="1">
        <v>43</v>
      </c>
      <c r="D3" s="1">
        <v>50</v>
      </c>
      <c r="E3" s="1">
        <v>62</v>
      </c>
      <c r="F3" s="1">
        <v>60</v>
      </c>
      <c r="G3" s="1">
        <v>40</v>
      </c>
      <c r="H3" s="1" t="str">
        <f t="shared" si="0"/>
        <v>VOCATIONAL OR SKILL TRAINING</v>
      </c>
      <c r="I3" s="1" t="str" cm="1">
        <f t="array" ref="I3">IF(H3="DIPLOMA",IF(AND(B3&gt;=85,C3&gt;=80,D3&gt;=75,E3&gt;=75,F3&gt;=80,G3&gt;=85),"Computer Science and Information Technology",IF(AND(B3&gt;=80,C3&gt;=75,D3&gt;=75,E3&gt;=75,F3&gt;=80,G3&gt;=80),"Mechanical and Electrical",IF(AND(B3&gt;=80,C3&gt;=75,D3&gt;=75,E3&gt;=75,F3&gt;=75,G3&gt;=80),"Electronics and Communication",IF(AND(B3&gt;=75,C3&gt;=70,D3&gt;=70,E3&gt;=75,F3&gt;=75,G3&gt;=75),"Construction and Design",IF(AND(B3&gt;=75,C3&gt;=75,D3&gt;=75,E3&gt;=80,F3&gt;=75,G3&gt;=75),"Hospitality and Event Management",IF(AND(B3&gt;=80,C3&gt;=85,D3&gt;=85,E3&gt;=85,F3&gt;=80,G3&gt;=80),"Life Sciences and Environment",IF(AND(B3&gt;=75,C3&gt;=75,D3&gt;=75,E3&gt;=75,F3&gt;=75,G3&gt;=75),"Arts and Media",IF(AND(B3&gt;=75,C3&gt;=75,D3&gt;=75,E3&gt;=75,F3&gt;=75,G3&gt;=75),"Physical Education and Wellness",IF(AND(B3&gt;=75,C3&gt;=80,D3&gt;=80,E3&gt;=75,F3&gt;=75,G3&gt;=80),"Finance, Business, and Marketing",”Not Qualified”))))))))),IF(H3="ITI",IF(AND(B3&gt;=75,C3&gt;=65,D3&gt;=65,E3&gt;=70,F3&gt;=70,G3&gt;=75),"Computer Science and Information Technology",IF(AND(B3&gt;=70,C3&gt;=65,D3&gt;=65,E3&gt;=65,F3&gt;=70,G3&gt;=70),"Mechanical and Electrical",IF(AND(B3&gt;=70,C3&gt;=65,D3&gt;=65,E3&gt;=65,F3&gt;=65,G3&gt;=70),"Electronics and Communication",IF(AND(B3&gt;=65,C3&gt;=60,D3&gt;=60,E3&gt;=65,F3&gt;=65,G3&gt;=65),"Construction and Design",IF(AND(B3&gt;=65,C3&gt;=65,D3&gt;=65,E3&gt;=70,F3&gt;=65,G3&gt;=65),"Hospitality and Event Management",IF(AND(B3&gt;=70,C3&gt;=75,D3&gt;=75,E3&gt;=75,F3&gt;=70,G3&gt;=70),"Life Sciences and Environment",IF(AND(B3&gt;=65,C3&gt;=65,D3&gt;=65,E3&gt;=65,F3&gt;=65,G3&gt;=65),"Arts and Media",IF(AND(B3&gt;=65,C3&gt;=65,D3&gt;=65,E3&gt;=65,F3&gt;=65,G3&gt;=65),"Physical Education and Wellness",IF(AND(B3&gt;=65,C3&gt;=70,D3&gt;=70,E3&gt;=65,F3&gt;=65,G3&gt;=70),"Finance, Business, and Marketing",”Not Qualified”))))))))),IF(H3="VOCATIONAL OR SKILL TRAINING",IF(AND(B3&gt;=55, C3&gt;=45, D3&gt;=45, E3&gt;=50, F3&gt;=50, G3&gt;=55), "Computer Science and Information Technology",IF(AND(B3&gt;=50, C3&gt;=45, D3&gt;=45, E3&gt;=45, F3&gt;=50, G3&gt;=50), "Mechanical and Electrical",IF(AND(B3&gt;=50, C3&gt;=45, D3&gt;=45, E3&gt;=45, F3&gt;=45, G3&gt;=50), "Electronics and Communication",IF(AND(B3&gt;=45, C3&gt;=50, D3&gt;=50, E3&gt;=45, F3&gt;=45, G3&gt;=45), "Construction and Design",IF(AND(B3&gt;=45, C3&gt;=45, D3&gt;=45, E3&gt;=50, F3&gt;=45, G3&gt;=45), "Hospitality and Event Management",IF(AND(B3&gt;=50, C3&gt;=55, D3&gt;=55, E3&gt;=55, F3&gt;=50, G3&gt;=50), "Life Sciences and Environment",IF(AND(B3&gt;=45, C3&gt;=45, D3&gt;=45, E3&gt;=45, F3&gt;=45, G3&gt;=45), "Arts and Media",IF(AND(B3&gt;=45, C3&gt;=45, D3&gt;=45, E3&gt;=45, F3&gt;=45, G3&gt;=45), "Physical Education and Wellness",IF(AND(B3&gt;=45, C3&gt;=50, D3&gt;=50, E3&gt;=45, F3&gt;=45, G3&gt;=50), "Finance, Business, and Marketing", "Culinary Studies and Cooking"))))))))),"Failed")))</f>
        <v>Culinary Studies and Cooking</v>
      </c>
      <c r="J3" s="1"/>
      <c r="K3" s="1"/>
      <c r="L3" s="1"/>
      <c r="M3" s="1"/>
      <c r="N3" s="1"/>
    </row>
    <row r="4" spans="1:14" x14ac:dyDescent="0.25">
      <c r="A4" s="1">
        <v>3</v>
      </c>
      <c r="B4" s="1">
        <v>54</v>
      </c>
      <c r="C4" s="1">
        <v>43</v>
      </c>
      <c r="D4" s="1">
        <v>54</v>
      </c>
      <c r="E4" s="1">
        <v>64</v>
      </c>
      <c r="F4" s="1">
        <v>50</v>
      </c>
      <c r="G4" s="1">
        <v>50</v>
      </c>
      <c r="H4" s="1" t="str">
        <f t="shared" si="0"/>
        <v>VOCATIONAL OR SKILL TRAINING</v>
      </c>
      <c r="I4" s="1" t="str" cm="1">
        <f t="array" ref="I4">IF(H4="DIPLOMA",IF(AND(B4&gt;=85,C4&gt;=80,D4&gt;=75,E4&gt;=75,F4&gt;=80,G4&gt;=85),"Computer Science and Information Technology",IF(AND(B4&gt;=80,C4&gt;=75,D4&gt;=75,E4&gt;=75,F4&gt;=80,G4&gt;=80),"Mechanical and Electrical",IF(AND(B4&gt;=80,C4&gt;=75,D4&gt;=75,E4&gt;=75,F4&gt;=75,G4&gt;=80),"Electronics and Communication",IF(AND(B4&gt;=75,C4&gt;=70,D4&gt;=70,E4&gt;=75,F4&gt;=75,G4&gt;=75),"Construction and Design",IF(AND(B4&gt;=75,C4&gt;=75,D4&gt;=75,E4&gt;=80,F4&gt;=75,G4&gt;=75),"Hospitality and Event Management",IF(AND(B4&gt;=80,C4&gt;=85,D4&gt;=85,E4&gt;=85,F4&gt;=80,G4&gt;=80),"Life Sciences and Environment",IF(AND(B4&gt;=75,C4&gt;=75,D4&gt;=75,E4&gt;=75,F4&gt;=75,G4&gt;=75),"Arts and Media",IF(AND(B4&gt;=75,C4&gt;=75,D4&gt;=75,E4&gt;=75,F4&gt;=75,G4&gt;=75),"Physical Education and Wellness",IF(AND(B4&gt;=75,C4&gt;=80,D4&gt;=80,E4&gt;=75,F4&gt;=75,G4&gt;=80),"Finance, Business, and Marketing",”Not Qualified”))))))))),IF(H4="ITI",IF(AND(B4&gt;=75,C4&gt;=65,D4&gt;=65,E4&gt;=70,F4&gt;=70,G4&gt;=75),"Computer Science and Information Technology",IF(AND(B4&gt;=70,C4&gt;=65,D4&gt;=65,E4&gt;=65,F4&gt;=70,G4&gt;=70),"Mechanical and Electrical",IF(AND(B4&gt;=70,C4&gt;=65,D4&gt;=65,E4&gt;=65,F4&gt;=65,G4&gt;=70),"Electronics and Communication",IF(AND(B4&gt;=65,C4&gt;=60,D4&gt;=60,E4&gt;=65,F4&gt;=65,G4&gt;=65),"Construction and Design",IF(AND(B4&gt;=65,C4&gt;=65,D4&gt;=65,E4&gt;=70,F4&gt;=65,G4&gt;=65),"Hospitality and Event Management",IF(AND(B4&gt;=70,C4&gt;=75,D4&gt;=75,E4&gt;=75,F4&gt;=70,G4&gt;=70),"Life Sciences and Environment",IF(AND(B4&gt;=65,C4&gt;=65,D4&gt;=65,E4&gt;=65,F4&gt;=65,G4&gt;=65),"Arts and Media",IF(AND(B4&gt;=65,C4&gt;=65,D4&gt;=65,E4&gt;=65,F4&gt;=65,G4&gt;=65),"Physical Education and Wellness",IF(AND(B4&gt;=65,C4&gt;=70,D4&gt;=70,E4&gt;=65,F4&gt;=65,G4&gt;=70),"Finance, Business, and Marketing",”Not Qualified”))))))))),IF(H4="VOCATIONAL OR SKILL TRAINING",IF(AND(B4&gt;=55, C4&gt;=45, D4&gt;=45, E4&gt;=50, F4&gt;=50, G4&gt;=55), "Computer Science and Information Technology",IF(AND(B4&gt;=50, C4&gt;=45, D4&gt;=45, E4&gt;=45, F4&gt;=50, G4&gt;=50), "Mechanical and Electrical",IF(AND(B4&gt;=50, C4&gt;=45, D4&gt;=45, E4&gt;=45, F4&gt;=45, G4&gt;=50), "Electronics and Communication",IF(AND(B4&gt;=45, C4&gt;=50, D4&gt;=50, E4&gt;=45, F4&gt;=45, G4&gt;=45), "Construction and Design",IF(AND(B4&gt;=45, C4&gt;=45, D4&gt;=45, E4&gt;=50, F4&gt;=45, G4&gt;=45), "Hospitality and Event Management",IF(AND(B4&gt;=50, C4&gt;=55, D4&gt;=55, E4&gt;=55, F4&gt;=50, G4&gt;=50), "Life Sciences and Environment",IF(AND(B4&gt;=45, C4&gt;=45, D4&gt;=45, E4&gt;=45, F4&gt;=45, G4&gt;=45), "Arts and Media",IF(AND(B4&gt;=45, C4&gt;=45, D4&gt;=45, E4&gt;=45, F4&gt;=45, G4&gt;=45), "Physical Education and Wellness",IF(AND(B4&gt;=45, C4&gt;=50, D4&gt;=50, E4&gt;=45, F4&gt;=45, G4&gt;=50), "Finance, Business, and Marketing", "Culinary Studies and Cooking"))))))))),"Failed")))</f>
        <v>Culinary Studies and Cooking</v>
      </c>
      <c r="J4" s="1">
        <f>COUNTIF(H2:H1001, "Vocational or skill training")</f>
        <v>378</v>
      </c>
      <c r="K4" s="1">
        <f>COUNTIFS(H2:H1001,"DIPLOMA",I2:I1001,"Computer Science and Information Technology")</f>
        <v>102</v>
      </c>
      <c r="L4" s="1">
        <f t="shared" ref="L4:N4" si="1">COUNTIFS(I2:I1001,"DIPLOMA",J2:J1001,"Computer Science and Information Technology")</f>
        <v>0</v>
      </c>
      <c r="M4" s="1">
        <f t="shared" si="1"/>
        <v>0</v>
      </c>
      <c r="N4" s="1">
        <f t="shared" si="1"/>
        <v>0</v>
      </c>
    </row>
    <row r="5" spans="1:14" x14ac:dyDescent="0.25">
      <c r="A5" s="1">
        <v>4</v>
      </c>
      <c r="B5" s="1">
        <v>54</v>
      </c>
      <c r="C5" s="1">
        <v>54</v>
      </c>
      <c r="D5" s="1">
        <v>40</v>
      </c>
      <c r="E5" s="1">
        <v>46</v>
      </c>
      <c r="F5" s="1">
        <v>43</v>
      </c>
      <c r="G5" s="1">
        <v>44</v>
      </c>
      <c r="H5" s="1" t="str">
        <f t="shared" si="0"/>
        <v>VOCATIONAL OR SKILL TRAINING</v>
      </c>
      <c r="I5" s="1" t="str" cm="1">
        <f t="array" ref="I5">IF(H5="DIPLOMA",IF(AND(B5&gt;=85,C5&gt;=80,D5&gt;=75,E5&gt;=75,F5&gt;=80,G5&gt;=85),"Computer Science and Information Technology",IF(AND(B5&gt;=80,C5&gt;=75,D5&gt;=75,E5&gt;=75,F5&gt;=80,G5&gt;=80),"Mechanical and Electrical",IF(AND(B5&gt;=80,C5&gt;=75,D5&gt;=75,E5&gt;=75,F5&gt;=75,G5&gt;=80),"Electronics and Communication",IF(AND(B5&gt;=75,C5&gt;=70,D5&gt;=70,E5&gt;=75,F5&gt;=75,G5&gt;=75),"Construction and Design",IF(AND(B5&gt;=75,C5&gt;=75,D5&gt;=75,E5&gt;=80,F5&gt;=75,G5&gt;=75),"Hospitality and Event Management",IF(AND(B5&gt;=80,C5&gt;=85,D5&gt;=85,E5&gt;=85,F5&gt;=80,G5&gt;=80),"Life Sciences and Environment",IF(AND(B5&gt;=75,C5&gt;=75,D5&gt;=75,E5&gt;=75,F5&gt;=75,G5&gt;=75),"Arts and Media",IF(AND(B5&gt;=75,C5&gt;=75,D5&gt;=75,E5&gt;=75,F5&gt;=75,G5&gt;=75),"Physical Education and Wellness",IF(AND(B5&gt;=75,C5&gt;=80,D5&gt;=80,E5&gt;=75,F5&gt;=75,G5&gt;=80),"Finance, Business, and Marketing",”Not Qualified”))))))))),IF(H5="ITI",IF(AND(B5&gt;=75,C5&gt;=65,D5&gt;=65,E5&gt;=70,F5&gt;=70,G5&gt;=75),"Computer Science and Information Technology",IF(AND(B5&gt;=70,C5&gt;=65,D5&gt;=65,E5&gt;=65,F5&gt;=70,G5&gt;=70),"Mechanical and Electrical",IF(AND(B5&gt;=70,C5&gt;=65,D5&gt;=65,E5&gt;=65,F5&gt;=65,G5&gt;=70),"Electronics and Communication",IF(AND(B5&gt;=65,C5&gt;=60,D5&gt;=60,E5&gt;=65,F5&gt;=65,G5&gt;=65),"Construction and Design",IF(AND(B5&gt;=65,C5&gt;=65,D5&gt;=65,E5&gt;=70,F5&gt;=65,G5&gt;=65),"Hospitality and Event Management",IF(AND(B5&gt;=70,C5&gt;=75,D5&gt;=75,E5&gt;=75,F5&gt;=70,G5&gt;=70),"Life Sciences and Environment",IF(AND(B5&gt;=65,C5&gt;=65,D5&gt;=65,E5&gt;=65,F5&gt;=65,G5&gt;=65),"Arts and Media",IF(AND(B5&gt;=65,C5&gt;=65,D5&gt;=65,E5&gt;=65,F5&gt;=65,G5&gt;=65),"Physical Education and Wellness",IF(AND(B5&gt;=65,C5&gt;=70,D5&gt;=70,E5&gt;=65,F5&gt;=65,G5&gt;=70),"Finance, Business, and Marketing",”Not Qualified”))))))))),IF(H5="VOCATIONAL OR SKILL TRAINING",IF(AND(B5&gt;=55, C5&gt;=45, D5&gt;=45, E5&gt;=50, F5&gt;=50, G5&gt;=55), "Computer Science and Information Technology",IF(AND(B5&gt;=50, C5&gt;=45, D5&gt;=45, E5&gt;=45, F5&gt;=50, G5&gt;=50), "Mechanical and Electrical",IF(AND(B5&gt;=50, C5&gt;=45, D5&gt;=45, E5&gt;=45, F5&gt;=45, G5&gt;=50), "Electronics and Communication",IF(AND(B5&gt;=45, C5&gt;=50, D5&gt;=50, E5&gt;=45, F5&gt;=45, G5&gt;=45), "Construction and Design",IF(AND(B5&gt;=45, C5&gt;=45, D5&gt;=45, E5&gt;=50, F5&gt;=45, G5&gt;=45), "Hospitality and Event Management",IF(AND(B5&gt;=50, C5&gt;=55, D5&gt;=55, E5&gt;=55, F5&gt;=50, G5&gt;=50), "Life Sciences and Environment",IF(AND(B5&gt;=45, C5&gt;=45, D5&gt;=45, E5&gt;=45, F5&gt;=45, G5&gt;=45), "Arts and Media",IF(AND(B5&gt;=45, C5&gt;=45, D5&gt;=45, E5&gt;=45, F5&gt;=45, G5&gt;=45), "Physical Education and Wellness",IF(AND(B5&gt;=45, C5&gt;=50, D5&gt;=50, E5&gt;=45, F5&gt;=45, G5&gt;=50), "Finance, Business, and Marketing", "Culinary Studies and Cooking"))))))))),"Failed")))</f>
        <v>Culinary Studies and Cooking</v>
      </c>
      <c r="J5" s="1">
        <f>COUNTIFS(H2:H1001, "VOCATIONAL OR SKILL TRAINING", I2:I1001, "mechanical and electrical")</f>
        <v>25</v>
      </c>
      <c r="K5" s="1"/>
      <c r="L5" s="1"/>
      <c r="M5" s="1"/>
      <c r="N5" s="1"/>
    </row>
    <row r="6" spans="1:14" x14ac:dyDescent="0.25">
      <c r="A6" s="1">
        <v>5</v>
      </c>
      <c r="B6" s="1">
        <v>83</v>
      </c>
      <c r="C6" s="1">
        <v>82</v>
      </c>
      <c r="D6" s="1">
        <v>95</v>
      </c>
      <c r="E6" s="1">
        <v>87</v>
      </c>
      <c r="F6" s="1">
        <v>89</v>
      </c>
      <c r="G6" s="1">
        <v>95</v>
      </c>
      <c r="H6" s="1" t="str">
        <f t="shared" si="0"/>
        <v>DIPLOMA</v>
      </c>
      <c r="I6" s="1" t="str" cm="1">
        <f t="array" ref="I6">IF(H6="DIPLOMA",IF(AND(B6&gt;=85,C6&gt;=80,D6&gt;=75,E6&gt;=75,F6&gt;=80,G6&gt;=85),"Computer Science and Information Technology",IF(AND(B6&gt;=80,C6&gt;=75,D6&gt;=75,E6&gt;=75,F6&gt;=80,G6&gt;=80),"Mechanical and Electrical",IF(AND(B6&gt;=80,C6&gt;=75,D6&gt;=75,E6&gt;=75,F6&gt;=75,G6&gt;=80),"Electronics and Communication",IF(AND(B6&gt;=75,C6&gt;=70,D6&gt;=70,E6&gt;=75,F6&gt;=75,G6&gt;=75),"Construction and Design",IF(AND(B6&gt;=75,C6&gt;=75,D6&gt;=75,E6&gt;=80,F6&gt;=75,G6&gt;=75),"Hospitality and Event Management",IF(AND(B6&gt;=80,C6&gt;=85,D6&gt;=85,E6&gt;=85,F6&gt;=80,G6&gt;=80),"Life Sciences and Environment",IF(AND(B6&gt;=75,C6&gt;=75,D6&gt;=75,E6&gt;=75,F6&gt;=75,G6&gt;=75),"Arts and Media",IF(AND(B6&gt;=75,C6&gt;=75,D6&gt;=75,E6&gt;=75,F6&gt;=75,G6&gt;=75),"Physical Education and Wellness",IF(AND(B6&gt;=75,C6&gt;=80,D6&gt;=80,E6&gt;=75,F6&gt;=75,G6&gt;=80),"Finance, Business, and Marketing",”Not Qualified”))))))))),IF(H6="ITI",IF(AND(B6&gt;=75,C6&gt;=65,D6&gt;=65,E6&gt;=70,F6&gt;=70,G6&gt;=75),"Computer Science and Information Technology",IF(AND(B6&gt;=70,C6&gt;=65,D6&gt;=65,E6&gt;=65,F6&gt;=70,G6&gt;=70),"Mechanical and Electrical",IF(AND(B6&gt;=70,C6&gt;=65,D6&gt;=65,E6&gt;=65,F6&gt;=65,G6&gt;=70),"Electronics and Communication",IF(AND(B6&gt;=65,C6&gt;=60,D6&gt;=60,E6&gt;=65,F6&gt;=65,G6&gt;=65),"Construction and Design",IF(AND(B6&gt;=65,C6&gt;=65,D6&gt;=65,E6&gt;=70,F6&gt;=65,G6&gt;=65),"Hospitality and Event Management",IF(AND(B6&gt;=70,C6&gt;=75,D6&gt;=75,E6&gt;=75,F6&gt;=70,G6&gt;=70),"Life Sciences and Environment",IF(AND(B6&gt;=65,C6&gt;=65,D6&gt;=65,E6&gt;=65,F6&gt;=65,G6&gt;=65),"Arts and Media",IF(AND(B6&gt;=65,C6&gt;=65,D6&gt;=65,E6&gt;=65,F6&gt;=65,G6&gt;=65),"Physical Education and Wellness",IF(AND(B6&gt;=65,C6&gt;=70,D6&gt;=70,E6&gt;=65,F6&gt;=65,G6&gt;=70),"Finance, Business, and Marketing",”Not Qualified”))))))))),IF(H6="VOCATIONAL OR SKILL TRAINING",IF(AND(B6&gt;=55, C6&gt;=45, D6&gt;=45, E6&gt;=50, F6&gt;=50, G6&gt;=55), "Computer Science and Information Technology",IF(AND(B6&gt;=50, C6&gt;=45, D6&gt;=45, E6&gt;=45, F6&gt;=50, G6&gt;=50), "Mechanical and Electrical",IF(AND(B6&gt;=50, C6&gt;=45, D6&gt;=45, E6&gt;=45, F6&gt;=45, G6&gt;=50), "Electronics and Communication",IF(AND(B6&gt;=45, C6&gt;=50, D6&gt;=50, E6&gt;=45, F6&gt;=45, G6&gt;=45), "Construction and Design",IF(AND(B6&gt;=45, C6&gt;=45, D6&gt;=45, E6&gt;=50, F6&gt;=45, G6&gt;=45), "Hospitality and Event Management",IF(AND(B6&gt;=50, C6&gt;=55, D6&gt;=55, E6&gt;=55, F6&gt;=50, G6&gt;=50), "Life Sciences and Environment",IF(AND(B6&gt;=45, C6&gt;=45, D6&gt;=45, E6&gt;=45, F6&gt;=45, G6&gt;=45), "Arts and Media",IF(AND(B6&gt;=45, C6&gt;=45, D6&gt;=45, E6&gt;=45, F6&gt;=45, G6&gt;=45), "Physical Education and Wellness",IF(AND(B6&gt;=45, C6&gt;=50, D6&gt;=50, E6&gt;=45, F6&gt;=45, G6&gt;=50), "Finance, Business, and Marketing", "Culinary Studies and Cooking"))))))))),"Failed")))</f>
        <v>Mechanical and Electrical</v>
      </c>
      <c r="J6" s="1">
        <f>COUNTIFS(I2:I1001, "Culinary Studies and Cooking")</f>
        <v>276</v>
      </c>
      <c r="K6" s="1"/>
      <c r="L6" s="1"/>
      <c r="M6" s="1"/>
      <c r="N6" s="1"/>
    </row>
    <row r="7" spans="1:14" x14ac:dyDescent="0.25">
      <c r="A7" s="1">
        <v>6</v>
      </c>
      <c r="B7" s="1">
        <v>85</v>
      </c>
      <c r="C7" s="1">
        <v>86</v>
      </c>
      <c r="D7" s="1">
        <v>95</v>
      </c>
      <c r="E7" s="1">
        <v>85</v>
      </c>
      <c r="F7" s="1">
        <v>95</v>
      </c>
      <c r="G7" s="1">
        <v>93</v>
      </c>
      <c r="H7" s="1" t="str">
        <f t="shared" si="0"/>
        <v>DIPLOMA</v>
      </c>
      <c r="I7" s="1" t="str" cm="1">
        <f t="array" ref="I7">IF(H7="DIPLOMA",IF(AND(B7&gt;=85,C7&gt;=80,D7&gt;=75,E7&gt;=75,F7&gt;=80,G7&gt;=85),"Computer Science and Information Technology",IF(AND(B7&gt;=80,C7&gt;=75,D7&gt;=75,E7&gt;=75,F7&gt;=80,G7&gt;=80),"Mechanical and Electrical",IF(AND(B7&gt;=80,C7&gt;=75,D7&gt;=75,E7&gt;=75,F7&gt;=75,G7&gt;=80),"Electronics and Communication",IF(AND(B7&gt;=75,C7&gt;=70,D7&gt;=70,E7&gt;=75,F7&gt;=75,G7&gt;=75),"Construction and Design",IF(AND(B7&gt;=75,C7&gt;=75,D7&gt;=75,E7&gt;=80,F7&gt;=75,G7&gt;=75),"Hospitality and Event Management",IF(AND(B7&gt;=80,C7&gt;=85,D7&gt;=85,E7&gt;=85,F7&gt;=80,G7&gt;=80),"Life Sciences and Environment",IF(AND(B7&gt;=75,C7&gt;=75,D7&gt;=75,E7&gt;=75,F7&gt;=75,G7&gt;=75),"Arts and Media",IF(AND(B7&gt;=75,C7&gt;=75,D7&gt;=75,E7&gt;=75,F7&gt;=75,G7&gt;=75),"Physical Education and Wellness",IF(AND(B7&gt;=75,C7&gt;=80,D7&gt;=80,E7&gt;=75,F7&gt;=75,G7&gt;=80),"Finance, Business, and Marketing",”Not Qualified”))))))))),IF(H7="ITI",IF(AND(B7&gt;=75,C7&gt;=65,D7&gt;=65,E7&gt;=70,F7&gt;=70,G7&gt;=75),"Computer Science and Information Technology",IF(AND(B7&gt;=70,C7&gt;=65,D7&gt;=65,E7&gt;=65,F7&gt;=70,G7&gt;=70),"Mechanical and Electrical",IF(AND(B7&gt;=70,C7&gt;=65,D7&gt;=65,E7&gt;=65,F7&gt;=65,G7&gt;=70),"Electronics and Communication",IF(AND(B7&gt;=65,C7&gt;=60,D7&gt;=60,E7&gt;=65,F7&gt;=65,G7&gt;=65),"Construction and Design",IF(AND(B7&gt;=65,C7&gt;=65,D7&gt;=65,E7&gt;=70,F7&gt;=65,G7&gt;=65),"Hospitality and Event Management",IF(AND(B7&gt;=70,C7&gt;=75,D7&gt;=75,E7&gt;=75,F7&gt;=70,G7&gt;=70),"Life Sciences and Environment",IF(AND(B7&gt;=65,C7&gt;=65,D7&gt;=65,E7&gt;=65,F7&gt;=65,G7&gt;=65),"Arts and Media",IF(AND(B7&gt;=65,C7&gt;=65,D7&gt;=65,E7&gt;=65,F7&gt;=65,G7&gt;=65),"Physical Education and Wellness",IF(AND(B7&gt;=65,C7&gt;=70,D7&gt;=70,E7&gt;=65,F7&gt;=65,G7&gt;=70),"Finance, Business, and Marketing",”Not Qualified”))))))))),IF(H7="VOCATIONAL OR SKILL TRAINING",IF(AND(B7&gt;=55, C7&gt;=45, D7&gt;=45, E7&gt;=50, F7&gt;=50, G7&gt;=55), "Computer Science and Information Technology",IF(AND(B7&gt;=50, C7&gt;=45, D7&gt;=45, E7&gt;=45, F7&gt;=50, G7&gt;=50), "Mechanical and Electrical",IF(AND(B7&gt;=50, C7&gt;=45, D7&gt;=45, E7&gt;=45, F7&gt;=45, G7&gt;=50), "Electronics and Communication",IF(AND(B7&gt;=45, C7&gt;=50, D7&gt;=50, E7&gt;=45, F7&gt;=45, G7&gt;=45), "Construction and Design",IF(AND(B7&gt;=45, C7&gt;=45, D7&gt;=45, E7&gt;=50, F7&gt;=45, G7&gt;=45), "Hospitality and Event Management",IF(AND(B7&gt;=50, C7&gt;=55, D7&gt;=55, E7&gt;=55, F7&gt;=50, G7&gt;=50), "Life Sciences and Environment",IF(AND(B7&gt;=45, C7&gt;=45, D7&gt;=45, E7&gt;=45, F7&gt;=45, G7&gt;=45), "Arts and Media",IF(AND(B7&gt;=45, C7&gt;=45, D7&gt;=45, E7&gt;=45, F7&gt;=45, G7&gt;=45), "Physical Education and Wellness",IF(AND(B7&gt;=45, C7&gt;=50, D7&gt;=50, E7&gt;=45, F7&gt;=45, G7&gt;=50), "Finance, Business, and Marketing", "Culinary Studies and Cooking"))))))))),"Failed")))</f>
        <v>Computer Science and Information Technology</v>
      </c>
      <c r="J7" s="1">
        <f>COUNTIFS(H1:H1001, "VOCATIONAL OR SKILL TRAINING", I1:I1001, "construction and design")</f>
        <v>29</v>
      </c>
      <c r="K7" s="1"/>
      <c r="L7" s="1"/>
      <c r="M7" s="1"/>
      <c r="N7" s="1"/>
    </row>
    <row r="8" spans="1:14" x14ac:dyDescent="0.25">
      <c r="A8" s="1">
        <v>7</v>
      </c>
      <c r="B8" s="1">
        <v>89</v>
      </c>
      <c r="C8" s="1">
        <v>92</v>
      </c>
      <c r="D8" s="1">
        <v>91</v>
      </c>
      <c r="E8" s="1">
        <v>95</v>
      </c>
      <c r="F8" s="1">
        <v>82</v>
      </c>
      <c r="G8" s="1">
        <v>89</v>
      </c>
      <c r="H8" s="1" t="str">
        <f t="shared" si="0"/>
        <v>DIPLOMA</v>
      </c>
      <c r="I8" s="1" t="str" cm="1">
        <f t="array" ref="I8">IF(H8="DIPLOMA",IF(AND(B8&gt;=85,C8&gt;=80,D8&gt;=75,E8&gt;=75,F8&gt;=80,G8&gt;=85),"Computer Science and Information Technology",IF(AND(B8&gt;=80,C8&gt;=75,D8&gt;=75,E8&gt;=75,F8&gt;=80,G8&gt;=80),"Mechanical and Electrical",IF(AND(B8&gt;=80,C8&gt;=75,D8&gt;=75,E8&gt;=75,F8&gt;=75,G8&gt;=80),"Electronics and Communication",IF(AND(B8&gt;=75,C8&gt;=70,D8&gt;=70,E8&gt;=75,F8&gt;=75,G8&gt;=75),"Construction and Design",IF(AND(B8&gt;=75,C8&gt;=75,D8&gt;=75,E8&gt;=80,F8&gt;=75,G8&gt;=75),"Hospitality and Event Management",IF(AND(B8&gt;=80,C8&gt;=85,D8&gt;=85,E8&gt;=85,F8&gt;=80,G8&gt;=80),"Life Sciences and Environment",IF(AND(B8&gt;=75,C8&gt;=75,D8&gt;=75,E8&gt;=75,F8&gt;=75,G8&gt;=75),"Arts and Media",IF(AND(B8&gt;=75,C8&gt;=75,D8&gt;=75,E8&gt;=75,F8&gt;=75,G8&gt;=75),"Physical Education and Wellness",IF(AND(B8&gt;=75,C8&gt;=80,D8&gt;=80,E8&gt;=75,F8&gt;=75,G8&gt;=80),"Finance, Business, and Marketing",”Not Qualified”))))))))),IF(H8="ITI",IF(AND(B8&gt;=75,C8&gt;=65,D8&gt;=65,E8&gt;=70,F8&gt;=70,G8&gt;=75),"Computer Science and Information Technology",IF(AND(B8&gt;=70,C8&gt;=65,D8&gt;=65,E8&gt;=65,F8&gt;=70,G8&gt;=70),"Mechanical and Electrical",IF(AND(B8&gt;=70,C8&gt;=65,D8&gt;=65,E8&gt;=65,F8&gt;=65,G8&gt;=70),"Electronics and Communication",IF(AND(B8&gt;=65,C8&gt;=60,D8&gt;=60,E8&gt;=65,F8&gt;=65,G8&gt;=65),"Construction and Design",IF(AND(B8&gt;=65,C8&gt;=65,D8&gt;=65,E8&gt;=70,F8&gt;=65,G8&gt;=65),"Hospitality and Event Management",IF(AND(B8&gt;=70,C8&gt;=75,D8&gt;=75,E8&gt;=75,F8&gt;=70,G8&gt;=70),"Life Sciences and Environment",IF(AND(B8&gt;=65,C8&gt;=65,D8&gt;=65,E8&gt;=65,F8&gt;=65,G8&gt;=65),"Arts and Media",IF(AND(B8&gt;=65,C8&gt;=65,D8&gt;=65,E8&gt;=65,F8&gt;=65,G8&gt;=65),"Physical Education and Wellness",IF(AND(B8&gt;=65,C8&gt;=70,D8&gt;=70,E8&gt;=65,F8&gt;=65,G8&gt;=70),"Finance, Business, and Marketing",”Not Qualified”))))))))),IF(H8="VOCATIONAL OR SKILL TRAINING",IF(AND(B8&gt;=55, C8&gt;=45, D8&gt;=45, E8&gt;=50, F8&gt;=50, G8&gt;=55), "Computer Science and Information Technology",IF(AND(B8&gt;=50, C8&gt;=45, D8&gt;=45, E8&gt;=45, F8&gt;=50, G8&gt;=50), "Mechanical and Electrical",IF(AND(B8&gt;=50, C8&gt;=45, D8&gt;=45, E8&gt;=45, F8&gt;=45, G8&gt;=50), "Electronics and Communication",IF(AND(B8&gt;=45, C8&gt;=50, D8&gt;=50, E8&gt;=45, F8&gt;=45, G8&gt;=45), "Construction and Design",IF(AND(B8&gt;=45, C8&gt;=45, D8&gt;=45, E8&gt;=50, F8&gt;=45, G8&gt;=45), "Hospitality and Event Management",IF(AND(B8&gt;=50, C8&gt;=55, D8&gt;=55, E8&gt;=55, F8&gt;=50, G8&gt;=50), "Life Sciences and Environment",IF(AND(B8&gt;=45, C8&gt;=45, D8&gt;=45, E8&gt;=45, F8&gt;=45, G8&gt;=45), "Arts and Media",IF(AND(B8&gt;=45, C8&gt;=45, D8&gt;=45, E8&gt;=45, F8&gt;=45, G8&gt;=45), "Physical Education and Wellness",IF(AND(B8&gt;=45, C8&gt;=50, D8&gt;=50, E8&gt;=45, F8&gt;=45, G8&gt;=50), "Finance, Business, and Marketing", "Culinary Studies and Cooking"))))))))),"Failed")))</f>
        <v>Computer Science and Information Technology</v>
      </c>
      <c r="J8" s="1">
        <f>COUNTIFS(H2:H1001, "VOCATIONAL OR SKILL TRAINING", I2:I1001, "computer science and information technology")</f>
        <v>13</v>
      </c>
      <c r="K8" s="1"/>
      <c r="L8" s="1"/>
      <c r="M8" s="1"/>
      <c r="N8" s="1"/>
    </row>
    <row r="9" spans="1:14" x14ac:dyDescent="0.25">
      <c r="A9" s="1">
        <v>8</v>
      </c>
      <c r="B9" s="1">
        <v>79</v>
      </c>
      <c r="C9" s="1">
        <v>78</v>
      </c>
      <c r="D9" s="1">
        <v>67</v>
      </c>
      <c r="E9" s="1">
        <v>77</v>
      </c>
      <c r="F9" s="1">
        <v>80</v>
      </c>
      <c r="G9" s="1">
        <v>83</v>
      </c>
      <c r="H9" s="1" t="str">
        <f t="shared" si="0"/>
        <v>ITI</v>
      </c>
      <c r="I9" s="1" t="str" cm="1">
        <f t="array" ref="I9">IF(H9="DIPLOMA",IF(AND(B9&gt;=85,C9&gt;=80,D9&gt;=75,E9&gt;=75,F9&gt;=80,G9&gt;=85),"Computer Science and Information Technology",IF(AND(B9&gt;=80,C9&gt;=75,D9&gt;=75,E9&gt;=75,F9&gt;=80,G9&gt;=80),"Mechanical and Electrical",IF(AND(B9&gt;=80,C9&gt;=75,D9&gt;=75,E9&gt;=75,F9&gt;=75,G9&gt;=80),"Electronics and Communication",IF(AND(B9&gt;=75,C9&gt;=70,D9&gt;=70,E9&gt;=75,F9&gt;=75,G9&gt;=75),"Construction and Design",IF(AND(B9&gt;=75,C9&gt;=75,D9&gt;=75,E9&gt;=80,F9&gt;=75,G9&gt;=75),"Hospitality and Event Management",IF(AND(B9&gt;=80,C9&gt;=85,D9&gt;=85,E9&gt;=85,F9&gt;=80,G9&gt;=80),"Life Sciences and Environment",IF(AND(B9&gt;=75,C9&gt;=75,D9&gt;=75,E9&gt;=75,F9&gt;=75,G9&gt;=75),"Arts and Media",IF(AND(B9&gt;=75,C9&gt;=75,D9&gt;=75,E9&gt;=75,F9&gt;=75,G9&gt;=75),"Physical Education and Wellness",IF(AND(B9&gt;=75,C9&gt;=80,D9&gt;=80,E9&gt;=75,F9&gt;=75,G9&gt;=80),"Finance, Business, and Marketing",”Not Qualified”))))))))),IF(H9="ITI",IF(AND(B9&gt;=75,C9&gt;=65,D9&gt;=65,E9&gt;=70,F9&gt;=70,G9&gt;=75),"Computer Science and Information Technology",IF(AND(B9&gt;=70,C9&gt;=65,D9&gt;=65,E9&gt;=65,F9&gt;=70,G9&gt;=70),"Mechanical and Electrical",IF(AND(B9&gt;=70,C9&gt;=65,D9&gt;=65,E9&gt;=65,F9&gt;=65,G9&gt;=70),"Electronics and Communication",IF(AND(B9&gt;=65,C9&gt;=60,D9&gt;=60,E9&gt;=65,F9&gt;=65,G9&gt;=65),"Construction and Design",IF(AND(B9&gt;=65,C9&gt;=65,D9&gt;=65,E9&gt;=70,F9&gt;=65,G9&gt;=65),"Hospitality and Event Management",IF(AND(B9&gt;=70,C9&gt;=75,D9&gt;=75,E9&gt;=75,F9&gt;=70,G9&gt;=70),"Life Sciences and Environment",IF(AND(B9&gt;=65,C9&gt;=65,D9&gt;=65,E9&gt;=65,F9&gt;=65,G9&gt;=65),"Arts and Media",IF(AND(B9&gt;=65,C9&gt;=65,D9&gt;=65,E9&gt;=65,F9&gt;=65,G9&gt;=65),"Physical Education and Wellness",IF(AND(B9&gt;=65,C9&gt;=70,D9&gt;=70,E9&gt;=65,F9&gt;=65,G9&gt;=70),"Finance, Business, and Marketing",”Not Qualified”))))))))),IF(H9="VOCATIONAL OR SKILL TRAINING",IF(AND(B9&gt;=55, C9&gt;=45, D9&gt;=45, E9&gt;=50, F9&gt;=50, G9&gt;=55), "Computer Science and Information Technology",IF(AND(B9&gt;=50, C9&gt;=45, D9&gt;=45, E9&gt;=45, F9&gt;=50, G9&gt;=50), "Mechanical and Electrical",IF(AND(B9&gt;=50, C9&gt;=45, D9&gt;=45, E9&gt;=45, F9&gt;=45, G9&gt;=50), "Electronics and Communication",IF(AND(B9&gt;=45, C9&gt;=50, D9&gt;=50, E9&gt;=45, F9&gt;=45, G9&gt;=45), "Construction and Design",IF(AND(B9&gt;=45, C9&gt;=45, D9&gt;=45, E9&gt;=50, F9&gt;=45, G9&gt;=45), "Hospitality and Event Management",IF(AND(B9&gt;=50, C9&gt;=55, D9&gt;=55, E9&gt;=55, F9&gt;=50, G9&gt;=50), "Life Sciences and Environment",IF(AND(B9&gt;=45, C9&gt;=45, D9&gt;=45, E9&gt;=45, F9&gt;=45, G9&gt;=45), "Arts and Media",IF(AND(B9&gt;=45, C9&gt;=45, D9&gt;=45, E9&gt;=45, F9&gt;=45, G9&gt;=45), "Physical Education and Wellness",IF(AND(B9&gt;=45, C9&gt;=50, D9&gt;=50, E9&gt;=45, F9&gt;=45, G9&gt;=50), "Finance, Business, and Marketing", "Culinary Studies and Cooking"))))))))),"Failed")))</f>
        <v>Computer Science and Information Technology</v>
      </c>
      <c r="J9" s="1">
        <f>COUNTIFS(H2:H1001, "VOCATIONAL OR SKILL TRAINING", I2:I1001, "hospitality and event management")</f>
        <v>13</v>
      </c>
      <c r="K9" s="1"/>
      <c r="L9" s="1"/>
      <c r="M9" s="1"/>
      <c r="N9" s="1"/>
    </row>
    <row r="10" spans="1:14" x14ac:dyDescent="0.25">
      <c r="A10" s="1">
        <v>9</v>
      </c>
      <c r="B10" s="1">
        <v>80</v>
      </c>
      <c r="C10" s="1">
        <v>95</v>
      </c>
      <c r="D10" s="1">
        <v>87</v>
      </c>
      <c r="E10" s="1">
        <v>91</v>
      </c>
      <c r="F10" s="1">
        <v>95</v>
      </c>
      <c r="G10" s="1">
        <v>87</v>
      </c>
      <c r="H10" s="1" t="str">
        <f t="shared" si="0"/>
        <v>DIPLOMA</v>
      </c>
      <c r="I10" s="1" t="str" cm="1">
        <f t="array" ref="I10">IF(H10="DIPLOMA",IF(AND(B10&gt;=85,C10&gt;=80,D10&gt;=75,E10&gt;=75,F10&gt;=80,G10&gt;=85),"Computer Science and Information Technology",IF(AND(B10&gt;=80,C10&gt;=75,D10&gt;=75,E10&gt;=75,F10&gt;=80,G10&gt;=80),"Mechanical and Electrical",IF(AND(B10&gt;=80,C10&gt;=75,D10&gt;=75,E10&gt;=75,F10&gt;=75,G10&gt;=80),"Electronics and Communication",IF(AND(B10&gt;=75,C10&gt;=70,D10&gt;=70,E10&gt;=75,F10&gt;=75,G10&gt;=75),"Construction and Design",IF(AND(B10&gt;=75,C10&gt;=75,D10&gt;=75,E10&gt;=80,F10&gt;=75,G10&gt;=75),"Hospitality and Event Management",IF(AND(B10&gt;=80,C10&gt;=85,D10&gt;=85,E10&gt;=85,F10&gt;=80,G10&gt;=80),"Life Sciences and Environment",IF(AND(B10&gt;=75,C10&gt;=75,D10&gt;=75,E10&gt;=75,F10&gt;=75,G10&gt;=75),"Arts and Media",IF(AND(B10&gt;=75,C10&gt;=75,D10&gt;=75,E10&gt;=75,F10&gt;=75,G10&gt;=75),"Physical Education and Wellness",IF(AND(B10&gt;=75,C10&gt;=80,D10&gt;=80,E10&gt;=75,F10&gt;=75,G10&gt;=80),"Finance, Business, and Marketing",”Not Qualified”))))))))),IF(H10="ITI",IF(AND(B10&gt;=75,C10&gt;=65,D10&gt;=65,E10&gt;=70,F10&gt;=70,G10&gt;=75),"Computer Science and Information Technology",IF(AND(B10&gt;=70,C10&gt;=65,D10&gt;=65,E10&gt;=65,F10&gt;=70,G10&gt;=70),"Mechanical and Electrical",IF(AND(B10&gt;=70,C10&gt;=65,D10&gt;=65,E10&gt;=65,F10&gt;=65,G10&gt;=70),"Electronics and Communication",IF(AND(B10&gt;=65,C10&gt;=60,D10&gt;=60,E10&gt;=65,F10&gt;=65,G10&gt;=65),"Construction and Design",IF(AND(B10&gt;=65,C10&gt;=65,D10&gt;=65,E10&gt;=70,F10&gt;=65,G10&gt;=65),"Hospitality and Event Management",IF(AND(B10&gt;=70,C10&gt;=75,D10&gt;=75,E10&gt;=75,F10&gt;=70,G10&gt;=70),"Life Sciences and Environment",IF(AND(B10&gt;=65,C10&gt;=65,D10&gt;=65,E10&gt;=65,F10&gt;=65,G10&gt;=65),"Arts and Media",IF(AND(B10&gt;=65,C10&gt;=65,D10&gt;=65,E10&gt;=65,F10&gt;=65,G10&gt;=65),"Physical Education and Wellness",IF(AND(B10&gt;=65,C10&gt;=70,D10&gt;=70,E10&gt;=65,F10&gt;=65,G10&gt;=70),"Finance, Business, and Marketing",”Not Qualified”))))))))),IF(H10="VOCATIONAL OR SKILL TRAINING",IF(AND(B10&gt;=55, C10&gt;=45, D10&gt;=45, E10&gt;=50, F10&gt;=50, G10&gt;=55), "Computer Science and Information Technology",IF(AND(B10&gt;=50, C10&gt;=45, D10&gt;=45, E10&gt;=45, F10&gt;=50, G10&gt;=50), "Mechanical and Electrical",IF(AND(B10&gt;=50, C10&gt;=45, D10&gt;=45, E10&gt;=45, F10&gt;=45, G10&gt;=50), "Electronics and Communication",IF(AND(B10&gt;=45, C10&gt;=50, D10&gt;=50, E10&gt;=45, F10&gt;=45, G10&gt;=45), "Construction and Design",IF(AND(B10&gt;=45, C10&gt;=45, D10&gt;=45, E10&gt;=50, F10&gt;=45, G10&gt;=45), "Hospitality and Event Management",IF(AND(B10&gt;=50, C10&gt;=55, D10&gt;=55, E10&gt;=55, F10&gt;=50, G10&gt;=50), "Life Sciences and Environment",IF(AND(B10&gt;=45, C10&gt;=45, D10&gt;=45, E10&gt;=45, F10&gt;=45, G10&gt;=45), "Arts and Media",IF(AND(B10&gt;=45, C10&gt;=45, D10&gt;=45, E10&gt;=45, F10&gt;=45, G10&gt;=45), "Physical Education and Wellness",IF(AND(B10&gt;=45, C10&gt;=50, D10&gt;=50, E10&gt;=45, F10&gt;=45, G10&gt;=50), "Finance, Business, and Marketing", "Culinary Studies and Cooking"))))))))),"Failed")))</f>
        <v>Mechanical and Electrical</v>
      </c>
      <c r="J10" s="1">
        <f>COUNTIFS(H2:H1001, "VOCATIONAL OR SKILL TRAINING", I2:I1001, "Arts and media")</f>
        <v>4</v>
      </c>
      <c r="K10" s="1"/>
      <c r="L10" s="1"/>
      <c r="M10" s="1"/>
      <c r="N10" s="1"/>
    </row>
    <row r="11" spans="1:14" x14ac:dyDescent="0.25">
      <c r="A11" s="1">
        <v>10</v>
      </c>
      <c r="B11" s="1">
        <v>83</v>
      </c>
      <c r="C11" s="1">
        <v>82</v>
      </c>
      <c r="D11" s="1">
        <v>65</v>
      </c>
      <c r="E11" s="1">
        <v>67</v>
      </c>
      <c r="F11" s="1">
        <v>71</v>
      </c>
      <c r="G11" s="1">
        <v>84</v>
      </c>
      <c r="H11" s="1" t="str">
        <f t="shared" si="0"/>
        <v>ITI</v>
      </c>
      <c r="I11" s="1" t="str" cm="1">
        <f t="array" ref="I11">IF(H11="DIPLOMA",IF(AND(B11&gt;=85,C11&gt;=80,D11&gt;=75,E11&gt;=75,F11&gt;=80,G11&gt;=85),"Computer Science and Information Technology",IF(AND(B11&gt;=80,C11&gt;=75,D11&gt;=75,E11&gt;=75,F11&gt;=80,G11&gt;=80),"Mechanical and Electrical",IF(AND(B11&gt;=80,C11&gt;=75,D11&gt;=75,E11&gt;=75,F11&gt;=75,G11&gt;=80),"Electronics and Communication",IF(AND(B11&gt;=75,C11&gt;=70,D11&gt;=70,E11&gt;=75,F11&gt;=75,G11&gt;=75),"Construction and Design",IF(AND(B11&gt;=75,C11&gt;=75,D11&gt;=75,E11&gt;=80,F11&gt;=75,G11&gt;=75),"Hospitality and Event Management",IF(AND(B11&gt;=80,C11&gt;=85,D11&gt;=85,E11&gt;=85,F11&gt;=80,G11&gt;=80),"Life Sciences and Environment",IF(AND(B11&gt;=75,C11&gt;=75,D11&gt;=75,E11&gt;=75,F11&gt;=75,G11&gt;=75),"Arts and Media",IF(AND(B11&gt;=75,C11&gt;=75,D11&gt;=75,E11&gt;=75,F11&gt;=75,G11&gt;=75),"Physical Education and Wellness",IF(AND(B11&gt;=75,C11&gt;=80,D11&gt;=80,E11&gt;=75,F11&gt;=75,G11&gt;=80),"Finance, Business, and Marketing",”Not Qualified”))))))))),IF(H11="ITI",IF(AND(B11&gt;=75,C11&gt;=65,D11&gt;=65,E11&gt;=70,F11&gt;=70,G11&gt;=75),"Computer Science and Information Technology",IF(AND(B11&gt;=70,C11&gt;=65,D11&gt;=65,E11&gt;=65,F11&gt;=70,G11&gt;=70),"Mechanical and Electrical",IF(AND(B11&gt;=70,C11&gt;=65,D11&gt;=65,E11&gt;=65,F11&gt;=65,G11&gt;=70),"Electronics and Communication",IF(AND(B11&gt;=65,C11&gt;=60,D11&gt;=60,E11&gt;=65,F11&gt;=65,G11&gt;=65),"Construction and Design",IF(AND(B11&gt;=65,C11&gt;=65,D11&gt;=65,E11&gt;=70,F11&gt;=65,G11&gt;=65),"Hospitality and Event Management",IF(AND(B11&gt;=70,C11&gt;=75,D11&gt;=75,E11&gt;=75,F11&gt;=70,G11&gt;=70),"Life Sciences and Environment",IF(AND(B11&gt;=65,C11&gt;=65,D11&gt;=65,E11&gt;=65,F11&gt;=65,G11&gt;=65),"Arts and Media",IF(AND(B11&gt;=65,C11&gt;=65,D11&gt;=65,E11&gt;=65,F11&gt;=65,G11&gt;=65),"Physical Education and Wellness",IF(AND(B11&gt;=65,C11&gt;=70,D11&gt;=70,E11&gt;=65,F11&gt;=65,G11&gt;=70),"Finance, Business, and Marketing",”Not Qualified”))))))))),IF(H11="VOCATIONAL OR SKILL TRAINING",IF(AND(B11&gt;=55, C11&gt;=45, D11&gt;=45, E11&gt;=50, F11&gt;=50, G11&gt;=55), "Computer Science and Information Technology",IF(AND(B11&gt;=50, C11&gt;=45, D11&gt;=45, E11&gt;=45, F11&gt;=50, G11&gt;=50), "Mechanical and Electrical",IF(AND(B11&gt;=50, C11&gt;=45, D11&gt;=45, E11&gt;=45, F11&gt;=45, G11&gt;=50), "Electronics and Communication",IF(AND(B11&gt;=45, C11&gt;=50, D11&gt;=50, E11&gt;=45, F11&gt;=45, G11&gt;=45), "Construction and Design",IF(AND(B11&gt;=45, C11&gt;=45, D11&gt;=45, E11&gt;=50, F11&gt;=45, G11&gt;=45), "Hospitality and Event Management",IF(AND(B11&gt;=50, C11&gt;=55, D11&gt;=55, E11&gt;=55, F11&gt;=50, G11&gt;=50), "Life Sciences and Environment",IF(AND(B11&gt;=45, C11&gt;=45, D11&gt;=45, E11&gt;=45, F11&gt;=45, G11&gt;=45), "Arts and Media",IF(AND(B11&gt;=45, C11&gt;=45, D11&gt;=45, E11&gt;=45, F11&gt;=45, G11&gt;=45), "Physical Education and Wellness",IF(AND(B11&gt;=45, C11&gt;=50, D11&gt;=50, E11&gt;=45, F11&gt;=45, G11&gt;=50), "Finance, Business, and Marketing", "Culinary Studies and Cooking"))))))))),"Failed")))</f>
        <v>Mechanical and Electrical</v>
      </c>
      <c r="J11" s="1">
        <f>SUM(J5:J10)</f>
        <v>360</v>
      </c>
      <c r="K11" s="1"/>
      <c r="L11" s="1"/>
      <c r="M11" s="1"/>
      <c r="N11" s="1"/>
    </row>
    <row r="12" spans="1:14" x14ac:dyDescent="0.25">
      <c r="A12" s="1">
        <v>11</v>
      </c>
      <c r="B12" s="1">
        <v>77</v>
      </c>
      <c r="C12" s="1">
        <v>69</v>
      </c>
      <c r="D12" s="1">
        <v>68</v>
      </c>
      <c r="E12" s="1">
        <v>72</v>
      </c>
      <c r="F12" s="1">
        <v>68</v>
      </c>
      <c r="G12" s="1">
        <v>75</v>
      </c>
      <c r="H12" s="1" t="str">
        <f t="shared" si="0"/>
        <v>ITI</v>
      </c>
      <c r="I12" s="1" t="str" cm="1">
        <f t="array" ref="I12">IF(H12="DIPLOMA",IF(AND(B12&gt;=85,C12&gt;=80,D12&gt;=75,E12&gt;=75,F12&gt;=80,G12&gt;=85),"Computer Science and Information Technology",IF(AND(B12&gt;=80,C12&gt;=75,D12&gt;=75,E12&gt;=75,F12&gt;=80,G12&gt;=80),"Mechanical and Electrical",IF(AND(B12&gt;=80,C12&gt;=75,D12&gt;=75,E12&gt;=75,F12&gt;=75,G12&gt;=80),"Electronics and Communication",IF(AND(B12&gt;=75,C12&gt;=70,D12&gt;=70,E12&gt;=75,F12&gt;=75,G12&gt;=75),"Construction and Design",IF(AND(B12&gt;=75,C12&gt;=75,D12&gt;=75,E12&gt;=80,F12&gt;=75,G12&gt;=75),"Hospitality and Event Management",IF(AND(B12&gt;=80,C12&gt;=85,D12&gt;=85,E12&gt;=85,F12&gt;=80,G12&gt;=80),"Life Sciences and Environment",IF(AND(B12&gt;=75,C12&gt;=75,D12&gt;=75,E12&gt;=75,F12&gt;=75,G12&gt;=75),"Arts and Media",IF(AND(B12&gt;=75,C12&gt;=75,D12&gt;=75,E12&gt;=75,F12&gt;=75,G12&gt;=75),"Physical Education and Wellness",IF(AND(B12&gt;=75,C12&gt;=80,D12&gt;=80,E12&gt;=75,F12&gt;=75,G12&gt;=80),"Finance, Business, and Marketing",”Not Qualified”))))))))),IF(H12="ITI",IF(AND(B12&gt;=75,C12&gt;=65,D12&gt;=65,E12&gt;=70,F12&gt;=70,G12&gt;=75),"Computer Science and Information Technology",IF(AND(B12&gt;=70,C12&gt;=65,D12&gt;=65,E12&gt;=65,F12&gt;=70,G12&gt;=70),"Mechanical and Electrical",IF(AND(B12&gt;=70,C12&gt;=65,D12&gt;=65,E12&gt;=65,F12&gt;=65,G12&gt;=70),"Electronics and Communication",IF(AND(B12&gt;=65,C12&gt;=60,D12&gt;=60,E12&gt;=65,F12&gt;=65,G12&gt;=65),"Construction and Design",IF(AND(B12&gt;=65,C12&gt;=65,D12&gt;=65,E12&gt;=70,F12&gt;=65,G12&gt;=65),"Hospitality and Event Management",IF(AND(B12&gt;=70,C12&gt;=75,D12&gt;=75,E12&gt;=75,F12&gt;=70,G12&gt;=70),"Life Sciences and Environment",IF(AND(B12&gt;=65,C12&gt;=65,D12&gt;=65,E12&gt;=65,F12&gt;=65,G12&gt;=65),"Arts and Media",IF(AND(B12&gt;=65,C12&gt;=65,D12&gt;=65,E12&gt;=65,F12&gt;=65,G12&gt;=65),"Physical Education and Wellness",IF(AND(B12&gt;=65,C12&gt;=70,D12&gt;=70,E12&gt;=65,F12&gt;=65,G12&gt;=70),"Finance, Business, and Marketing",”Not Qualified”))))))))),IF(H12="VOCATIONAL OR SKILL TRAINING",IF(AND(B12&gt;=55, C12&gt;=45, D12&gt;=45, E12&gt;=50, F12&gt;=50, G12&gt;=55), "Computer Science and Information Technology",IF(AND(B12&gt;=50, C12&gt;=45, D12&gt;=45, E12&gt;=45, F12&gt;=50, G12&gt;=50), "Mechanical and Electrical",IF(AND(B12&gt;=50, C12&gt;=45, D12&gt;=45, E12&gt;=45, F12&gt;=45, G12&gt;=50), "Electronics and Communication",IF(AND(B12&gt;=45, C12&gt;=50, D12&gt;=50, E12&gt;=45, F12&gt;=45, G12&gt;=45), "Construction and Design",IF(AND(B12&gt;=45, C12&gt;=45, D12&gt;=45, E12&gt;=50, F12&gt;=45, G12&gt;=45), "Hospitality and Event Management",IF(AND(B12&gt;=50, C12&gt;=55, D12&gt;=55, E12&gt;=55, F12&gt;=50, G12&gt;=50), "Life Sciences and Environment",IF(AND(B12&gt;=45, C12&gt;=45, D12&gt;=45, E12&gt;=45, F12&gt;=45, G12&gt;=45), "Arts and Media",IF(AND(B12&gt;=45, C12&gt;=45, D12&gt;=45, E12&gt;=45, F12&gt;=45, G12&gt;=45), "Physical Education and Wellness",IF(AND(B12&gt;=45, C12&gt;=50, D12&gt;=50, E12&gt;=45, F12&gt;=45, G12&gt;=50), "Finance, Business, and Marketing", "Culinary Studies and Cooking"))))))))),"Failed")))</f>
        <v>Electronics and Communication</v>
      </c>
      <c r="J12" s="1">
        <f>COUNTIFS(H2:H1001, "VOCATIONAL OR SKILL TRAINING", I2:I1001, "Life Sciences and Environment")</f>
        <v>0</v>
      </c>
      <c r="K12" s="1"/>
      <c r="L12" s="1"/>
      <c r="M12" s="1"/>
      <c r="N12" s="1"/>
    </row>
    <row r="13" spans="1:14" x14ac:dyDescent="0.25">
      <c r="A13" s="1">
        <v>12</v>
      </c>
      <c r="B13" s="1">
        <v>61</v>
      </c>
      <c r="C13" s="1">
        <v>59</v>
      </c>
      <c r="D13" s="1">
        <v>58</v>
      </c>
      <c r="E13" s="1">
        <v>46</v>
      </c>
      <c r="F13" s="1">
        <v>46</v>
      </c>
      <c r="G13" s="1">
        <v>45</v>
      </c>
      <c r="H13" s="1" t="str">
        <f t="shared" si="0"/>
        <v>VOCATIONAL OR SKILL TRAINING</v>
      </c>
      <c r="I13" s="1" t="str" cm="1">
        <f t="array" ref="I13">IF(H13="DIPLOMA",IF(AND(B13&gt;=85,C13&gt;=80,D13&gt;=75,E13&gt;=75,F13&gt;=80,G13&gt;=85),"Computer Science and Information Technology",IF(AND(B13&gt;=80,C13&gt;=75,D13&gt;=75,E13&gt;=75,F13&gt;=80,G13&gt;=80),"Mechanical and Electrical",IF(AND(B13&gt;=80,C13&gt;=75,D13&gt;=75,E13&gt;=75,F13&gt;=75,G13&gt;=80),"Electronics and Communication",IF(AND(B13&gt;=75,C13&gt;=70,D13&gt;=70,E13&gt;=75,F13&gt;=75,G13&gt;=75),"Construction and Design",IF(AND(B13&gt;=75,C13&gt;=75,D13&gt;=75,E13&gt;=80,F13&gt;=75,G13&gt;=75),"Hospitality and Event Management",IF(AND(B13&gt;=80,C13&gt;=85,D13&gt;=85,E13&gt;=85,F13&gt;=80,G13&gt;=80),"Life Sciences and Environment",IF(AND(B13&gt;=75,C13&gt;=75,D13&gt;=75,E13&gt;=75,F13&gt;=75,G13&gt;=75),"Arts and Media",IF(AND(B13&gt;=75,C13&gt;=75,D13&gt;=75,E13&gt;=75,F13&gt;=75,G13&gt;=75),"Physical Education and Wellness",IF(AND(B13&gt;=75,C13&gt;=80,D13&gt;=80,E13&gt;=75,F13&gt;=75,G13&gt;=80),"Finance, Business, and Marketing",”Not Qualified”))))))))),IF(H13="ITI",IF(AND(B13&gt;=75,C13&gt;=65,D13&gt;=65,E13&gt;=70,F13&gt;=70,G13&gt;=75),"Computer Science and Information Technology",IF(AND(B13&gt;=70,C13&gt;=65,D13&gt;=65,E13&gt;=65,F13&gt;=70,G13&gt;=70),"Mechanical and Electrical",IF(AND(B13&gt;=70,C13&gt;=65,D13&gt;=65,E13&gt;=65,F13&gt;=65,G13&gt;=70),"Electronics and Communication",IF(AND(B13&gt;=65,C13&gt;=60,D13&gt;=60,E13&gt;=65,F13&gt;=65,G13&gt;=65),"Construction and Design",IF(AND(B13&gt;=65,C13&gt;=65,D13&gt;=65,E13&gt;=70,F13&gt;=65,G13&gt;=65),"Hospitality and Event Management",IF(AND(B13&gt;=70,C13&gt;=75,D13&gt;=75,E13&gt;=75,F13&gt;=70,G13&gt;=70),"Life Sciences and Environment",IF(AND(B13&gt;=65,C13&gt;=65,D13&gt;=65,E13&gt;=65,F13&gt;=65,G13&gt;=65),"Arts and Media",IF(AND(B13&gt;=65,C13&gt;=65,D13&gt;=65,E13&gt;=65,F13&gt;=65,G13&gt;=65),"Physical Education and Wellness",IF(AND(B13&gt;=65,C13&gt;=70,D13&gt;=70,E13&gt;=65,F13&gt;=65,G13&gt;=70),"Finance, Business, and Marketing",”Not Qualified”))))))))),IF(H13="VOCATIONAL OR SKILL TRAINING",IF(AND(B13&gt;=55, C13&gt;=45, D13&gt;=45, E13&gt;=50, F13&gt;=50, G13&gt;=55), "Computer Science and Information Technology",IF(AND(B13&gt;=50, C13&gt;=45, D13&gt;=45, E13&gt;=45, F13&gt;=50, G13&gt;=50), "Mechanical and Electrical",IF(AND(B13&gt;=50, C13&gt;=45, D13&gt;=45, E13&gt;=45, F13&gt;=45, G13&gt;=50), "Electronics and Communication",IF(AND(B13&gt;=45, C13&gt;=50, D13&gt;=50, E13&gt;=45, F13&gt;=45, G13&gt;=45), "Construction and Design",IF(AND(B13&gt;=45, C13&gt;=45, D13&gt;=45, E13&gt;=50, F13&gt;=45, G13&gt;=45), "Hospitality and Event Management",IF(AND(B13&gt;=50, C13&gt;=55, D13&gt;=55, E13&gt;=55, F13&gt;=50, G13&gt;=50), "Life Sciences and Environment",IF(AND(B13&gt;=45, C13&gt;=45, D13&gt;=45, E13&gt;=45, F13&gt;=45, G13&gt;=45), "Arts and Media",IF(AND(B13&gt;=45, C13&gt;=45, D13&gt;=45, E13&gt;=45, F13&gt;=45, G13&gt;=45), "Physical Education and Wellness",IF(AND(B13&gt;=45, C13&gt;=50, D13&gt;=50, E13&gt;=45, F13&gt;=45, G13&gt;=50), "Finance, Business, and Marketing", "Culinary Studies and Cooking"))))))))),"Failed")))</f>
        <v>Construction and Design</v>
      </c>
      <c r="J13" s="1">
        <f>COUNTIFS(H3:H1002, "VOCATIONAL OR SKILL TRAINING", I3:I1002,"Physical Education and Wellness")</f>
        <v>0</v>
      </c>
      <c r="K13" s="1"/>
      <c r="L13" s="1"/>
      <c r="M13" s="1"/>
      <c r="N13" s="1"/>
    </row>
    <row r="14" spans="1:14" x14ac:dyDescent="0.25">
      <c r="A14" s="1">
        <v>13</v>
      </c>
      <c r="B14" s="1">
        <v>68</v>
      </c>
      <c r="C14" s="1">
        <v>69</v>
      </c>
      <c r="D14" s="1">
        <v>73</v>
      </c>
      <c r="E14" s="1">
        <v>69</v>
      </c>
      <c r="F14" s="1">
        <v>66</v>
      </c>
      <c r="G14" s="1">
        <v>71</v>
      </c>
      <c r="H14" s="1" t="str">
        <f t="shared" si="0"/>
        <v>ITI</v>
      </c>
      <c r="I14" s="1" t="str" cm="1">
        <f t="array" ref="I14">IF(H14="DIPLOMA",IF(AND(B14&gt;=85,C14&gt;=80,D14&gt;=75,E14&gt;=75,F14&gt;=80,G14&gt;=85),"Computer Science and Information Technology",IF(AND(B14&gt;=80,C14&gt;=75,D14&gt;=75,E14&gt;=75,F14&gt;=80,G14&gt;=80),"Mechanical and Electrical",IF(AND(B14&gt;=80,C14&gt;=75,D14&gt;=75,E14&gt;=75,F14&gt;=75,G14&gt;=80),"Electronics and Communication",IF(AND(B14&gt;=75,C14&gt;=70,D14&gt;=70,E14&gt;=75,F14&gt;=75,G14&gt;=75),"Construction and Design",IF(AND(B14&gt;=75,C14&gt;=75,D14&gt;=75,E14&gt;=80,F14&gt;=75,G14&gt;=75),"Hospitality and Event Management",IF(AND(B14&gt;=80,C14&gt;=85,D14&gt;=85,E14&gt;=85,F14&gt;=80,G14&gt;=80),"Life Sciences and Environment",IF(AND(B14&gt;=75,C14&gt;=75,D14&gt;=75,E14&gt;=75,F14&gt;=75,G14&gt;=75),"Arts and Media",IF(AND(B14&gt;=75,C14&gt;=75,D14&gt;=75,E14&gt;=75,F14&gt;=75,G14&gt;=75),"Physical Education and Wellness",IF(AND(B14&gt;=75,C14&gt;=80,D14&gt;=80,E14&gt;=75,F14&gt;=75,G14&gt;=80),"Finance, Business, and Marketing",”Not Qualified”))))))))),IF(H14="ITI",IF(AND(B14&gt;=75,C14&gt;=65,D14&gt;=65,E14&gt;=70,F14&gt;=70,G14&gt;=75),"Computer Science and Information Technology",IF(AND(B14&gt;=70,C14&gt;=65,D14&gt;=65,E14&gt;=65,F14&gt;=70,G14&gt;=70),"Mechanical and Electrical",IF(AND(B14&gt;=70,C14&gt;=65,D14&gt;=65,E14&gt;=65,F14&gt;=65,G14&gt;=70),"Electronics and Communication",IF(AND(B14&gt;=65,C14&gt;=60,D14&gt;=60,E14&gt;=65,F14&gt;=65,G14&gt;=65),"Construction and Design",IF(AND(B14&gt;=65,C14&gt;=65,D14&gt;=65,E14&gt;=70,F14&gt;=65,G14&gt;=65),"Hospitality and Event Management",IF(AND(B14&gt;=70,C14&gt;=75,D14&gt;=75,E14&gt;=75,F14&gt;=70,G14&gt;=70),"Life Sciences and Environment",IF(AND(B14&gt;=65,C14&gt;=65,D14&gt;=65,E14&gt;=65,F14&gt;=65,G14&gt;=65),"Arts and Media",IF(AND(B14&gt;=65,C14&gt;=65,D14&gt;=65,E14&gt;=65,F14&gt;=65,G14&gt;=65),"Physical Education and Wellness",IF(AND(B14&gt;=65,C14&gt;=70,D14&gt;=70,E14&gt;=65,F14&gt;=65,G14&gt;=70),"Finance, Business, and Marketing",”Not Qualified”))))))))),IF(H14="VOCATIONAL OR SKILL TRAINING",IF(AND(B14&gt;=55, C14&gt;=45, D14&gt;=45, E14&gt;=50, F14&gt;=50, G14&gt;=55), "Computer Science and Information Technology",IF(AND(B14&gt;=50, C14&gt;=45, D14&gt;=45, E14&gt;=45, F14&gt;=50, G14&gt;=50), "Mechanical and Electrical",IF(AND(B14&gt;=50, C14&gt;=45, D14&gt;=45, E14&gt;=45, F14&gt;=45, G14&gt;=50), "Electronics and Communication",IF(AND(B14&gt;=45, C14&gt;=50, D14&gt;=50, E14&gt;=45, F14&gt;=45, G14&gt;=45), "Construction and Design",IF(AND(B14&gt;=45, C14&gt;=45, D14&gt;=45, E14&gt;=50, F14&gt;=45, G14&gt;=45), "Hospitality and Event Management",IF(AND(B14&gt;=50, C14&gt;=55, D14&gt;=55, E14&gt;=55, F14&gt;=50, G14&gt;=50), "Life Sciences and Environment",IF(AND(B14&gt;=45, C14&gt;=45, D14&gt;=45, E14&gt;=45, F14&gt;=45, G14&gt;=45), "Arts and Media",IF(AND(B14&gt;=45, C14&gt;=45, D14&gt;=45, E14&gt;=45, F14&gt;=45, G14&gt;=45), "Physical Education and Wellness",IF(AND(B14&gt;=45, C14&gt;=50, D14&gt;=50, E14&gt;=45, F14&gt;=45, G14&gt;=50), "Finance, Business, and Marketing", "Culinary Studies and Cooking"))))))))),"Failed")))</f>
        <v>Construction and Design</v>
      </c>
      <c r="J14" s="1">
        <f>COUNTIFS(H4:H1003, "VOCATIONAL OR SKILL TRAINING", I4:I1003, "Finance, Business, and Marketing")</f>
        <v>0</v>
      </c>
      <c r="K14" s="1"/>
      <c r="L14" s="1"/>
      <c r="M14" s="1"/>
      <c r="N14" s="1"/>
    </row>
    <row r="15" spans="1:14" x14ac:dyDescent="0.25">
      <c r="A15" s="1">
        <v>14</v>
      </c>
      <c r="B15" s="1">
        <v>86</v>
      </c>
      <c r="C15" s="1">
        <v>86</v>
      </c>
      <c r="D15" s="1">
        <v>94</v>
      </c>
      <c r="E15" s="1">
        <v>86</v>
      </c>
      <c r="F15" s="1">
        <v>88</v>
      </c>
      <c r="G15" s="1">
        <v>94</v>
      </c>
      <c r="H15" s="1" t="str">
        <f t="shared" si="0"/>
        <v>DIPLOMA</v>
      </c>
      <c r="I15" s="1" t="str" cm="1">
        <f t="array" ref="I15">IF(H15="DIPLOMA",IF(AND(B15&gt;=85,C15&gt;=80,D15&gt;=75,E15&gt;=75,F15&gt;=80,G15&gt;=85),"Computer Science and Information Technology",IF(AND(B15&gt;=80,C15&gt;=75,D15&gt;=75,E15&gt;=75,F15&gt;=80,G15&gt;=80),"Mechanical and Electrical",IF(AND(B15&gt;=80,C15&gt;=75,D15&gt;=75,E15&gt;=75,F15&gt;=75,G15&gt;=80),"Electronics and Communication",IF(AND(B15&gt;=75,C15&gt;=70,D15&gt;=70,E15&gt;=75,F15&gt;=75,G15&gt;=75),"Construction and Design",IF(AND(B15&gt;=75,C15&gt;=75,D15&gt;=75,E15&gt;=80,F15&gt;=75,G15&gt;=75),"Hospitality and Event Management",IF(AND(B15&gt;=80,C15&gt;=85,D15&gt;=85,E15&gt;=85,F15&gt;=80,G15&gt;=80),"Life Sciences and Environment",IF(AND(B15&gt;=75,C15&gt;=75,D15&gt;=75,E15&gt;=75,F15&gt;=75,G15&gt;=75),"Arts and Media",IF(AND(B15&gt;=75,C15&gt;=75,D15&gt;=75,E15&gt;=75,F15&gt;=75,G15&gt;=75),"Physical Education and Wellness",IF(AND(B15&gt;=75,C15&gt;=80,D15&gt;=80,E15&gt;=75,F15&gt;=75,G15&gt;=80),"Finance, Business, and Marketing",”Not Qualified”))))))))),IF(H15="ITI",IF(AND(B15&gt;=75,C15&gt;=65,D15&gt;=65,E15&gt;=70,F15&gt;=70,G15&gt;=75),"Computer Science and Information Technology",IF(AND(B15&gt;=70,C15&gt;=65,D15&gt;=65,E15&gt;=65,F15&gt;=70,G15&gt;=70),"Mechanical and Electrical",IF(AND(B15&gt;=70,C15&gt;=65,D15&gt;=65,E15&gt;=65,F15&gt;=65,G15&gt;=70),"Electronics and Communication",IF(AND(B15&gt;=65,C15&gt;=60,D15&gt;=60,E15&gt;=65,F15&gt;=65,G15&gt;=65),"Construction and Design",IF(AND(B15&gt;=65,C15&gt;=65,D15&gt;=65,E15&gt;=70,F15&gt;=65,G15&gt;=65),"Hospitality and Event Management",IF(AND(B15&gt;=70,C15&gt;=75,D15&gt;=75,E15&gt;=75,F15&gt;=70,G15&gt;=70),"Life Sciences and Environment",IF(AND(B15&gt;=65,C15&gt;=65,D15&gt;=65,E15&gt;=65,F15&gt;=65,G15&gt;=65),"Arts and Media",IF(AND(B15&gt;=65,C15&gt;=65,D15&gt;=65,E15&gt;=65,F15&gt;=65,G15&gt;=65),"Physical Education and Wellness",IF(AND(B15&gt;=65,C15&gt;=70,D15&gt;=70,E15&gt;=65,F15&gt;=65,G15&gt;=70),"Finance, Business, and Marketing",”Not Qualified”))))))))),IF(H15="VOCATIONAL OR SKILL TRAINING",IF(AND(B15&gt;=55, C15&gt;=45, D15&gt;=45, E15&gt;=50, F15&gt;=50, G15&gt;=55), "Computer Science and Information Technology",IF(AND(B15&gt;=50, C15&gt;=45, D15&gt;=45, E15&gt;=45, F15&gt;=50, G15&gt;=50), "Mechanical and Electrical",IF(AND(B15&gt;=50, C15&gt;=45, D15&gt;=45, E15&gt;=45, F15&gt;=45, G15&gt;=50), "Electronics and Communication",IF(AND(B15&gt;=45, C15&gt;=50, D15&gt;=50, E15&gt;=45, F15&gt;=45, G15&gt;=45), "Construction and Design",IF(AND(B15&gt;=45, C15&gt;=45, D15&gt;=45, E15&gt;=50, F15&gt;=45, G15&gt;=45), "Hospitality and Event Management",IF(AND(B15&gt;=50, C15&gt;=55, D15&gt;=55, E15&gt;=55, F15&gt;=50, G15&gt;=50), "Life Sciences and Environment",IF(AND(B15&gt;=45, C15&gt;=45, D15&gt;=45, E15&gt;=45, F15&gt;=45, G15&gt;=45), "Arts and Media",IF(AND(B15&gt;=45, C15&gt;=45, D15&gt;=45, E15&gt;=45, F15&gt;=45, G15&gt;=45), "Physical Education and Wellness",IF(AND(B15&gt;=45, C15&gt;=50, D15&gt;=50, E15&gt;=45, F15&gt;=45, G15&gt;=50), "Finance, Business, and Marketing", "Culinary Studies and Cooking"))))))))),"Failed")))</f>
        <v>Computer Science and Information Technology</v>
      </c>
      <c r="J15" s="1"/>
      <c r="K15" s="1"/>
      <c r="L15" s="1"/>
      <c r="M15" s="1"/>
      <c r="N15" s="1"/>
    </row>
    <row r="16" spans="1:14" x14ac:dyDescent="0.25">
      <c r="A16" s="1">
        <v>15</v>
      </c>
      <c r="B16" s="1">
        <v>87</v>
      </c>
      <c r="C16" s="1">
        <v>90</v>
      </c>
      <c r="D16" s="1">
        <v>86</v>
      </c>
      <c r="E16" s="1">
        <v>95</v>
      </c>
      <c r="F16" s="1">
        <v>83</v>
      </c>
      <c r="G16" s="1">
        <v>86</v>
      </c>
      <c r="H16" s="1" t="str">
        <f t="shared" si="0"/>
        <v>DIPLOMA</v>
      </c>
      <c r="I16" s="1" t="str" cm="1">
        <f t="array" ref="I16">IF(H16="DIPLOMA",IF(AND(B16&gt;=85,C16&gt;=80,D16&gt;=75,E16&gt;=75,F16&gt;=80,G16&gt;=85),"Computer Science and Information Technology",IF(AND(B16&gt;=80,C16&gt;=75,D16&gt;=75,E16&gt;=75,F16&gt;=80,G16&gt;=80),"Mechanical and Electrical",IF(AND(B16&gt;=80,C16&gt;=75,D16&gt;=75,E16&gt;=75,F16&gt;=75,G16&gt;=80),"Electronics and Communication",IF(AND(B16&gt;=75,C16&gt;=70,D16&gt;=70,E16&gt;=75,F16&gt;=75,G16&gt;=75),"Construction and Design",IF(AND(B16&gt;=75,C16&gt;=75,D16&gt;=75,E16&gt;=80,F16&gt;=75,G16&gt;=75),"Hospitality and Event Management",IF(AND(B16&gt;=80,C16&gt;=85,D16&gt;=85,E16&gt;=85,F16&gt;=80,G16&gt;=80),"Life Sciences and Environment",IF(AND(B16&gt;=75,C16&gt;=75,D16&gt;=75,E16&gt;=75,F16&gt;=75,G16&gt;=75),"Arts and Media",IF(AND(B16&gt;=75,C16&gt;=75,D16&gt;=75,E16&gt;=75,F16&gt;=75,G16&gt;=75),"Physical Education and Wellness",IF(AND(B16&gt;=75,C16&gt;=80,D16&gt;=80,E16&gt;=75,F16&gt;=75,G16&gt;=80),"Finance, Business, and Marketing",”Not Qualified”))))))))),IF(H16="ITI",IF(AND(B16&gt;=75,C16&gt;=65,D16&gt;=65,E16&gt;=70,F16&gt;=70,G16&gt;=75),"Computer Science and Information Technology",IF(AND(B16&gt;=70,C16&gt;=65,D16&gt;=65,E16&gt;=65,F16&gt;=70,G16&gt;=70),"Mechanical and Electrical",IF(AND(B16&gt;=70,C16&gt;=65,D16&gt;=65,E16&gt;=65,F16&gt;=65,G16&gt;=70),"Electronics and Communication",IF(AND(B16&gt;=65,C16&gt;=60,D16&gt;=60,E16&gt;=65,F16&gt;=65,G16&gt;=65),"Construction and Design",IF(AND(B16&gt;=65,C16&gt;=65,D16&gt;=65,E16&gt;=70,F16&gt;=65,G16&gt;=65),"Hospitality and Event Management",IF(AND(B16&gt;=70,C16&gt;=75,D16&gt;=75,E16&gt;=75,F16&gt;=70,G16&gt;=70),"Life Sciences and Environment",IF(AND(B16&gt;=65,C16&gt;=65,D16&gt;=65,E16&gt;=65,F16&gt;=65,G16&gt;=65),"Arts and Media",IF(AND(B16&gt;=65,C16&gt;=65,D16&gt;=65,E16&gt;=65,F16&gt;=65,G16&gt;=65),"Physical Education and Wellness",IF(AND(B16&gt;=65,C16&gt;=70,D16&gt;=70,E16&gt;=65,F16&gt;=65,G16&gt;=70),"Finance, Business, and Marketing",”Not Qualified”))))))))),IF(H16="VOCATIONAL OR SKILL TRAINING",IF(AND(B16&gt;=55, C16&gt;=45, D16&gt;=45, E16&gt;=50, F16&gt;=50, G16&gt;=55), "Computer Science and Information Technology",IF(AND(B16&gt;=50, C16&gt;=45, D16&gt;=45, E16&gt;=45, F16&gt;=50, G16&gt;=50), "Mechanical and Electrical",IF(AND(B16&gt;=50, C16&gt;=45, D16&gt;=45, E16&gt;=45, F16&gt;=45, G16&gt;=50), "Electronics and Communication",IF(AND(B16&gt;=45, C16&gt;=50, D16&gt;=50, E16&gt;=45, F16&gt;=45, G16&gt;=45), "Construction and Design",IF(AND(B16&gt;=45, C16&gt;=45, D16&gt;=45, E16&gt;=50, F16&gt;=45, G16&gt;=45), "Hospitality and Event Management",IF(AND(B16&gt;=50, C16&gt;=55, D16&gt;=55, E16&gt;=55, F16&gt;=50, G16&gt;=50), "Life Sciences and Environment",IF(AND(B16&gt;=45, C16&gt;=45, D16&gt;=45, E16&gt;=45, F16&gt;=45, G16&gt;=45), "Arts and Media",IF(AND(B16&gt;=45, C16&gt;=45, D16&gt;=45, E16&gt;=45, F16&gt;=45, G16&gt;=45), "Physical Education and Wellness",IF(AND(B16&gt;=45, C16&gt;=50, D16&gt;=50, E16&gt;=45, F16&gt;=45, G16&gt;=50), "Finance, Business, and Marketing", "Culinary Studies and Cooking"))))))))),"Failed")))</f>
        <v>Computer Science and Information Technology</v>
      </c>
      <c r="J16" s="1"/>
      <c r="K16" s="1"/>
      <c r="L16" s="1"/>
      <c r="M16" s="1"/>
      <c r="N16" s="1"/>
    </row>
    <row r="17" spans="1:14" x14ac:dyDescent="0.25">
      <c r="A17" s="1">
        <v>16</v>
      </c>
      <c r="B17" s="1">
        <v>68</v>
      </c>
      <c r="C17" s="1">
        <v>67</v>
      </c>
      <c r="D17" s="1">
        <v>74</v>
      </c>
      <c r="E17" s="1">
        <v>75</v>
      </c>
      <c r="F17" s="1">
        <v>71</v>
      </c>
      <c r="G17" s="1">
        <v>71</v>
      </c>
      <c r="H17" s="1" t="str">
        <f t="shared" si="0"/>
        <v>ITI</v>
      </c>
      <c r="I17" s="1" t="str" cm="1">
        <f t="array" ref="I17">IF(H17="DIPLOMA",IF(AND(B17&gt;=85,C17&gt;=80,D17&gt;=75,E17&gt;=75,F17&gt;=80,G17&gt;=85),"Computer Science and Information Technology",IF(AND(B17&gt;=80,C17&gt;=75,D17&gt;=75,E17&gt;=75,F17&gt;=80,G17&gt;=80),"Mechanical and Electrical",IF(AND(B17&gt;=80,C17&gt;=75,D17&gt;=75,E17&gt;=75,F17&gt;=75,G17&gt;=80),"Electronics and Communication",IF(AND(B17&gt;=75,C17&gt;=70,D17&gt;=70,E17&gt;=75,F17&gt;=75,G17&gt;=75),"Construction and Design",IF(AND(B17&gt;=75,C17&gt;=75,D17&gt;=75,E17&gt;=80,F17&gt;=75,G17&gt;=75),"Hospitality and Event Management",IF(AND(B17&gt;=80,C17&gt;=85,D17&gt;=85,E17&gt;=85,F17&gt;=80,G17&gt;=80),"Life Sciences and Environment",IF(AND(B17&gt;=75,C17&gt;=75,D17&gt;=75,E17&gt;=75,F17&gt;=75,G17&gt;=75),"Arts and Media",IF(AND(B17&gt;=75,C17&gt;=75,D17&gt;=75,E17&gt;=75,F17&gt;=75,G17&gt;=75),"Physical Education and Wellness",IF(AND(B17&gt;=75,C17&gt;=80,D17&gt;=80,E17&gt;=75,F17&gt;=75,G17&gt;=80),"Finance, Business, and Marketing",”Not Qualified”))))))))),IF(H17="ITI",IF(AND(B17&gt;=75,C17&gt;=65,D17&gt;=65,E17&gt;=70,F17&gt;=70,G17&gt;=75),"Computer Science and Information Technology",IF(AND(B17&gt;=70,C17&gt;=65,D17&gt;=65,E17&gt;=65,F17&gt;=70,G17&gt;=70),"Mechanical and Electrical",IF(AND(B17&gt;=70,C17&gt;=65,D17&gt;=65,E17&gt;=65,F17&gt;=65,G17&gt;=70),"Electronics and Communication",IF(AND(B17&gt;=65,C17&gt;=60,D17&gt;=60,E17&gt;=65,F17&gt;=65,G17&gt;=65),"Construction and Design",IF(AND(B17&gt;=65,C17&gt;=65,D17&gt;=65,E17&gt;=70,F17&gt;=65,G17&gt;=65),"Hospitality and Event Management",IF(AND(B17&gt;=70,C17&gt;=75,D17&gt;=75,E17&gt;=75,F17&gt;=70,G17&gt;=70),"Life Sciences and Environment",IF(AND(B17&gt;=65,C17&gt;=65,D17&gt;=65,E17&gt;=65,F17&gt;=65,G17&gt;=65),"Arts and Media",IF(AND(B17&gt;=65,C17&gt;=65,D17&gt;=65,E17&gt;=65,F17&gt;=65,G17&gt;=65),"Physical Education and Wellness",IF(AND(B17&gt;=65,C17&gt;=70,D17&gt;=70,E17&gt;=65,F17&gt;=65,G17&gt;=70),"Finance, Business, and Marketing",”Not Qualified”))))))))),IF(H17="VOCATIONAL OR SKILL TRAINING",IF(AND(B17&gt;=55, C17&gt;=45, D17&gt;=45, E17&gt;=50, F17&gt;=50, G17&gt;=55), "Computer Science and Information Technology",IF(AND(B17&gt;=50, C17&gt;=45, D17&gt;=45, E17&gt;=45, F17&gt;=50, G17&gt;=50), "Mechanical and Electrical",IF(AND(B17&gt;=50, C17&gt;=45, D17&gt;=45, E17&gt;=45, F17&gt;=45, G17&gt;=50), "Electronics and Communication",IF(AND(B17&gt;=45, C17&gt;=50, D17&gt;=50, E17&gt;=45, F17&gt;=45, G17&gt;=45), "Construction and Design",IF(AND(B17&gt;=45, C17&gt;=45, D17&gt;=45, E17&gt;=50, F17&gt;=45, G17&gt;=45), "Hospitality and Event Management",IF(AND(B17&gt;=50, C17&gt;=55, D17&gt;=55, E17&gt;=55, F17&gt;=50, G17&gt;=50), "Life Sciences and Environment",IF(AND(B17&gt;=45, C17&gt;=45, D17&gt;=45, E17&gt;=45, F17&gt;=45, G17&gt;=45), "Arts and Media",IF(AND(B17&gt;=45, C17&gt;=45, D17&gt;=45, E17&gt;=45, F17&gt;=45, G17&gt;=45), "Physical Education and Wellness",IF(AND(B17&gt;=45, C17&gt;=50, D17&gt;=50, E17&gt;=45, F17&gt;=45, G17&gt;=50), "Finance, Business, and Marketing", "Culinary Studies and Cooking"))))))))),"Failed")))</f>
        <v>Construction and Design</v>
      </c>
      <c r="J17" s="1"/>
      <c r="K17" s="1"/>
      <c r="L17" s="1"/>
      <c r="M17" s="1"/>
      <c r="N17" s="1"/>
    </row>
    <row r="18" spans="1:14" x14ac:dyDescent="0.25">
      <c r="A18" s="1">
        <v>17</v>
      </c>
      <c r="B18" s="1">
        <v>80</v>
      </c>
      <c r="C18" s="1">
        <v>90</v>
      </c>
      <c r="D18" s="1">
        <v>89</v>
      </c>
      <c r="E18" s="1">
        <v>84</v>
      </c>
      <c r="F18" s="1">
        <v>87</v>
      </c>
      <c r="G18" s="1">
        <v>95</v>
      </c>
      <c r="H18" s="1" t="str">
        <f t="shared" si="0"/>
        <v>DIPLOMA</v>
      </c>
      <c r="I18" s="1" t="str" cm="1">
        <f t="array" ref="I18">IF(H18="DIPLOMA",IF(AND(B18&gt;=85,C18&gt;=80,D18&gt;=75,E18&gt;=75,F18&gt;=80,G18&gt;=85),"Computer Science and Information Technology",IF(AND(B18&gt;=80,C18&gt;=75,D18&gt;=75,E18&gt;=75,F18&gt;=80,G18&gt;=80),"Mechanical and Electrical",IF(AND(B18&gt;=80,C18&gt;=75,D18&gt;=75,E18&gt;=75,F18&gt;=75,G18&gt;=80),"Electronics and Communication",IF(AND(B18&gt;=75,C18&gt;=70,D18&gt;=70,E18&gt;=75,F18&gt;=75,G18&gt;=75),"Construction and Design",IF(AND(B18&gt;=75,C18&gt;=75,D18&gt;=75,E18&gt;=80,F18&gt;=75,G18&gt;=75),"Hospitality and Event Management",IF(AND(B18&gt;=80,C18&gt;=85,D18&gt;=85,E18&gt;=85,F18&gt;=80,G18&gt;=80),"Life Sciences and Environment",IF(AND(B18&gt;=75,C18&gt;=75,D18&gt;=75,E18&gt;=75,F18&gt;=75,G18&gt;=75),"Arts and Media",IF(AND(B18&gt;=75,C18&gt;=75,D18&gt;=75,E18&gt;=75,F18&gt;=75,G18&gt;=75),"Physical Education and Wellness",IF(AND(B18&gt;=75,C18&gt;=80,D18&gt;=80,E18&gt;=75,F18&gt;=75,G18&gt;=80),"Finance, Business, and Marketing",”Not Qualified”))))))))),IF(H18="ITI",IF(AND(B18&gt;=75,C18&gt;=65,D18&gt;=65,E18&gt;=70,F18&gt;=70,G18&gt;=75),"Computer Science and Information Technology",IF(AND(B18&gt;=70,C18&gt;=65,D18&gt;=65,E18&gt;=65,F18&gt;=70,G18&gt;=70),"Mechanical and Electrical",IF(AND(B18&gt;=70,C18&gt;=65,D18&gt;=65,E18&gt;=65,F18&gt;=65,G18&gt;=70),"Electronics and Communication",IF(AND(B18&gt;=65,C18&gt;=60,D18&gt;=60,E18&gt;=65,F18&gt;=65,G18&gt;=65),"Construction and Design",IF(AND(B18&gt;=65,C18&gt;=65,D18&gt;=65,E18&gt;=70,F18&gt;=65,G18&gt;=65),"Hospitality and Event Management",IF(AND(B18&gt;=70,C18&gt;=75,D18&gt;=75,E18&gt;=75,F18&gt;=70,G18&gt;=70),"Life Sciences and Environment",IF(AND(B18&gt;=65,C18&gt;=65,D18&gt;=65,E18&gt;=65,F18&gt;=65,G18&gt;=65),"Arts and Media",IF(AND(B18&gt;=65,C18&gt;=65,D18&gt;=65,E18&gt;=65,F18&gt;=65,G18&gt;=65),"Physical Education and Wellness",IF(AND(B18&gt;=65,C18&gt;=70,D18&gt;=70,E18&gt;=65,F18&gt;=65,G18&gt;=70),"Finance, Business, and Marketing",”Not Qualified”))))))))),IF(H18="VOCATIONAL OR SKILL TRAINING",IF(AND(B18&gt;=55, C18&gt;=45, D18&gt;=45, E18&gt;=50, F18&gt;=50, G18&gt;=55), "Computer Science and Information Technology",IF(AND(B18&gt;=50, C18&gt;=45, D18&gt;=45, E18&gt;=45, F18&gt;=50, G18&gt;=50), "Mechanical and Electrical",IF(AND(B18&gt;=50, C18&gt;=45, D18&gt;=45, E18&gt;=45, F18&gt;=45, G18&gt;=50), "Electronics and Communication",IF(AND(B18&gt;=45, C18&gt;=50, D18&gt;=50, E18&gt;=45, F18&gt;=45, G18&gt;=45), "Construction and Design",IF(AND(B18&gt;=45, C18&gt;=45, D18&gt;=45, E18&gt;=50, F18&gt;=45, G18&gt;=45), "Hospitality and Event Management",IF(AND(B18&gt;=50, C18&gt;=55, D18&gt;=55, E18&gt;=55, F18&gt;=50, G18&gt;=50), "Life Sciences and Environment",IF(AND(B18&gt;=45, C18&gt;=45, D18&gt;=45, E18&gt;=45, F18&gt;=45, G18&gt;=45), "Arts and Media",IF(AND(B18&gt;=45, C18&gt;=45, D18&gt;=45, E18&gt;=45, F18&gt;=45, G18&gt;=45), "Physical Education and Wellness",IF(AND(B18&gt;=45, C18&gt;=50, D18&gt;=50, E18&gt;=45, F18&gt;=45, G18&gt;=50), "Finance, Business, and Marketing", "Culinary Studies and Cooking"))))))))),"Failed")))</f>
        <v>Mechanical and Electrical</v>
      </c>
      <c r="J18" s="1"/>
      <c r="K18" s="1"/>
      <c r="L18" s="1"/>
      <c r="M18" s="1"/>
      <c r="N18" s="1"/>
    </row>
    <row r="19" spans="1:14" x14ac:dyDescent="0.25">
      <c r="A19" s="1">
        <v>18</v>
      </c>
      <c r="B19" s="1">
        <v>44</v>
      </c>
      <c r="C19" s="1">
        <v>55</v>
      </c>
      <c r="D19" s="1">
        <v>47</v>
      </c>
      <c r="E19" s="1">
        <v>52</v>
      </c>
      <c r="F19" s="1">
        <v>41</v>
      </c>
      <c r="G19" s="1">
        <v>43</v>
      </c>
      <c r="H19" s="1" t="str">
        <f t="shared" si="0"/>
        <v>VOCATIONAL OR SKILL TRAINING</v>
      </c>
      <c r="I19" s="1" t="str" cm="1">
        <f t="array" ref="I19">IF(H19="DIPLOMA",IF(AND(B19&gt;=85,C19&gt;=80,D19&gt;=75,E19&gt;=75,F19&gt;=80,G19&gt;=85),"Computer Science and Information Technology",IF(AND(B19&gt;=80,C19&gt;=75,D19&gt;=75,E19&gt;=75,F19&gt;=80,G19&gt;=80),"Mechanical and Electrical",IF(AND(B19&gt;=80,C19&gt;=75,D19&gt;=75,E19&gt;=75,F19&gt;=75,G19&gt;=80),"Electronics and Communication",IF(AND(B19&gt;=75,C19&gt;=70,D19&gt;=70,E19&gt;=75,F19&gt;=75,G19&gt;=75),"Construction and Design",IF(AND(B19&gt;=75,C19&gt;=75,D19&gt;=75,E19&gt;=80,F19&gt;=75,G19&gt;=75),"Hospitality and Event Management",IF(AND(B19&gt;=80,C19&gt;=85,D19&gt;=85,E19&gt;=85,F19&gt;=80,G19&gt;=80),"Life Sciences and Environment",IF(AND(B19&gt;=75,C19&gt;=75,D19&gt;=75,E19&gt;=75,F19&gt;=75,G19&gt;=75),"Arts and Media",IF(AND(B19&gt;=75,C19&gt;=75,D19&gt;=75,E19&gt;=75,F19&gt;=75,G19&gt;=75),"Physical Education and Wellness",IF(AND(B19&gt;=75,C19&gt;=80,D19&gt;=80,E19&gt;=75,F19&gt;=75,G19&gt;=80),"Finance, Business, and Marketing",”Not Qualified”))))))))),IF(H19="ITI",IF(AND(B19&gt;=75,C19&gt;=65,D19&gt;=65,E19&gt;=70,F19&gt;=70,G19&gt;=75),"Computer Science and Information Technology",IF(AND(B19&gt;=70,C19&gt;=65,D19&gt;=65,E19&gt;=65,F19&gt;=70,G19&gt;=70),"Mechanical and Electrical",IF(AND(B19&gt;=70,C19&gt;=65,D19&gt;=65,E19&gt;=65,F19&gt;=65,G19&gt;=70),"Electronics and Communication",IF(AND(B19&gt;=65,C19&gt;=60,D19&gt;=60,E19&gt;=65,F19&gt;=65,G19&gt;=65),"Construction and Design",IF(AND(B19&gt;=65,C19&gt;=65,D19&gt;=65,E19&gt;=70,F19&gt;=65,G19&gt;=65),"Hospitality and Event Management",IF(AND(B19&gt;=70,C19&gt;=75,D19&gt;=75,E19&gt;=75,F19&gt;=70,G19&gt;=70),"Life Sciences and Environment",IF(AND(B19&gt;=65,C19&gt;=65,D19&gt;=65,E19&gt;=65,F19&gt;=65,G19&gt;=65),"Arts and Media",IF(AND(B19&gt;=65,C19&gt;=65,D19&gt;=65,E19&gt;=65,F19&gt;=65,G19&gt;=65),"Physical Education and Wellness",IF(AND(B19&gt;=65,C19&gt;=70,D19&gt;=70,E19&gt;=65,F19&gt;=65,G19&gt;=70),"Finance, Business, and Marketing",”Not Qualified”))))))))),IF(H19="VOCATIONAL OR SKILL TRAINING",IF(AND(B19&gt;=55, C19&gt;=45, D19&gt;=45, E19&gt;=50, F19&gt;=50, G19&gt;=55), "Computer Science and Information Technology",IF(AND(B19&gt;=50, C19&gt;=45, D19&gt;=45, E19&gt;=45, F19&gt;=50, G19&gt;=50), "Mechanical and Electrical",IF(AND(B19&gt;=50, C19&gt;=45, D19&gt;=45, E19&gt;=45, F19&gt;=45, G19&gt;=50), "Electronics and Communication",IF(AND(B19&gt;=45, C19&gt;=50, D19&gt;=50, E19&gt;=45, F19&gt;=45, G19&gt;=45), "Construction and Design",IF(AND(B19&gt;=45, C19&gt;=45, D19&gt;=45, E19&gt;=50, F19&gt;=45, G19&gt;=45), "Hospitality and Event Management",IF(AND(B19&gt;=50, C19&gt;=55, D19&gt;=55, E19&gt;=55, F19&gt;=50, G19&gt;=50), "Life Sciences and Environment",IF(AND(B19&gt;=45, C19&gt;=45, D19&gt;=45, E19&gt;=45, F19&gt;=45, G19&gt;=45), "Arts and Media",IF(AND(B19&gt;=45, C19&gt;=45, D19&gt;=45, E19&gt;=45, F19&gt;=45, G19&gt;=45), "Physical Education and Wellness",IF(AND(B19&gt;=45, C19&gt;=50, D19&gt;=50, E19&gt;=45, F19&gt;=45, G19&gt;=50), "Finance, Business, and Marketing", "Culinary Studies and Cooking"))))))))),"Failed")))</f>
        <v>Culinary Studies and Cooking</v>
      </c>
      <c r="J19" s="1"/>
      <c r="K19" s="1"/>
      <c r="L19" s="1"/>
      <c r="M19" s="1"/>
      <c r="N19" s="1"/>
    </row>
    <row r="20" spans="1:14" x14ac:dyDescent="0.25">
      <c r="A20" s="1">
        <v>19</v>
      </c>
      <c r="B20" s="1">
        <v>78</v>
      </c>
      <c r="C20" s="1">
        <v>76</v>
      </c>
      <c r="D20" s="1">
        <v>75</v>
      </c>
      <c r="E20" s="1">
        <v>82</v>
      </c>
      <c r="F20" s="1">
        <v>74</v>
      </c>
      <c r="G20" s="1">
        <v>83</v>
      </c>
      <c r="H20" s="1" t="str">
        <f t="shared" si="0"/>
        <v>ITI</v>
      </c>
      <c r="I20" s="1" t="str" cm="1">
        <f t="array" ref="I20">IF(H20="DIPLOMA",IF(AND(B20&gt;=85,C20&gt;=80,D20&gt;=75,E20&gt;=75,F20&gt;=80,G20&gt;=85),"Computer Science and Information Technology",IF(AND(B20&gt;=80,C20&gt;=75,D20&gt;=75,E20&gt;=75,F20&gt;=80,G20&gt;=80),"Mechanical and Electrical",IF(AND(B20&gt;=80,C20&gt;=75,D20&gt;=75,E20&gt;=75,F20&gt;=75,G20&gt;=80),"Electronics and Communication",IF(AND(B20&gt;=75,C20&gt;=70,D20&gt;=70,E20&gt;=75,F20&gt;=75,G20&gt;=75),"Construction and Design",IF(AND(B20&gt;=75,C20&gt;=75,D20&gt;=75,E20&gt;=80,F20&gt;=75,G20&gt;=75),"Hospitality and Event Management",IF(AND(B20&gt;=80,C20&gt;=85,D20&gt;=85,E20&gt;=85,F20&gt;=80,G20&gt;=80),"Life Sciences and Environment",IF(AND(B20&gt;=75,C20&gt;=75,D20&gt;=75,E20&gt;=75,F20&gt;=75,G20&gt;=75),"Arts and Media",IF(AND(B20&gt;=75,C20&gt;=75,D20&gt;=75,E20&gt;=75,F20&gt;=75,G20&gt;=75),"Physical Education and Wellness",IF(AND(B20&gt;=75,C20&gt;=80,D20&gt;=80,E20&gt;=75,F20&gt;=75,G20&gt;=80),"Finance, Business, and Marketing",”Not Qualified”))))))))),IF(H20="ITI",IF(AND(B20&gt;=75,C20&gt;=65,D20&gt;=65,E20&gt;=70,F20&gt;=70,G20&gt;=75),"Computer Science and Information Technology",IF(AND(B20&gt;=70,C20&gt;=65,D20&gt;=65,E20&gt;=65,F20&gt;=70,G20&gt;=70),"Mechanical and Electrical",IF(AND(B20&gt;=70,C20&gt;=65,D20&gt;=65,E20&gt;=65,F20&gt;=65,G20&gt;=70),"Electronics and Communication",IF(AND(B20&gt;=65,C20&gt;=60,D20&gt;=60,E20&gt;=65,F20&gt;=65,G20&gt;=65),"Construction and Design",IF(AND(B20&gt;=65,C20&gt;=65,D20&gt;=65,E20&gt;=70,F20&gt;=65,G20&gt;=65),"Hospitality and Event Management",IF(AND(B20&gt;=70,C20&gt;=75,D20&gt;=75,E20&gt;=75,F20&gt;=70,G20&gt;=70),"Life Sciences and Environment",IF(AND(B20&gt;=65,C20&gt;=65,D20&gt;=65,E20&gt;=65,F20&gt;=65,G20&gt;=65),"Arts and Media",IF(AND(B20&gt;=65,C20&gt;=65,D20&gt;=65,E20&gt;=65,F20&gt;=65,G20&gt;=65),"Physical Education and Wellness",IF(AND(B20&gt;=65,C20&gt;=70,D20&gt;=70,E20&gt;=65,F20&gt;=65,G20&gt;=70),"Finance, Business, and Marketing",”Not Qualified”))))))))),IF(H20="VOCATIONAL OR SKILL TRAINING",IF(AND(B20&gt;=55, C20&gt;=45, D20&gt;=45, E20&gt;=50, F20&gt;=50, G20&gt;=55), "Computer Science and Information Technology",IF(AND(B20&gt;=50, C20&gt;=45, D20&gt;=45, E20&gt;=45, F20&gt;=50, G20&gt;=50), "Mechanical and Electrical",IF(AND(B20&gt;=50, C20&gt;=45, D20&gt;=45, E20&gt;=45, F20&gt;=45, G20&gt;=50), "Electronics and Communication",IF(AND(B20&gt;=45, C20&gt;=50, D20&gt;=50, E20&gt;=45, F20&gt;=45, G20&gt;=45), "Construction and Design",IF(AND(B20&gt;=45, C20&gt;=45, D20&gt;=45, E20&gt;=50, F20&gt;=45, G20&gt;=45), "Hospitality and Event Management",IF(AND(B20&gt;=50, C20&gt;=55, D20&gt;=55, E20&gt;=55, F20&gt;=50, G20&gt;=50), "Life Sciences and Environment",IF(AND(B20&gt;=45, C20&gt;=45, D20&gt;=45, E20&gt;=45, F20&gt;=45, G20&gt;=45), "Arts and Media",IF(AND(B20&gt;=45, C20&gt;=45, D20&gt;=45, E20&gt;=45, F20&gt;=45, G20&gt;=45), "Physical Education and Wellness",IF(AND(B20&gt;=45, C20&gt;=50, D20&gt;=50, E20&gt;=45, F20&gt;=45, G20&gt;=50), "Finance, Business, and Marketing", "Culinary Studies and Cooking"))))))))),"Failed")))</f>
        <v>Computer Science and Information Technology</v>
      </c>
      <c r="J20" s="1"/>
      <c r="K20" s="1"/>
      <c r="L20" s="1"/>
      <c r="M20" s="1"/>
      <c r="N20" s="1"/>
    </row>
    <row r="21" spans="1:14" x14ac:dyDescent="0.25">
      <c r="A21" s="1">
        <v>20</v>
      </c>
      <c r="B21" s="1">
        <v>78</v>
      </c>
      <c r="C21" s="1">
        <v>84</v>
      </c>
      <c r="D21" s="1">
        <v>79</v>
      </c>
      <c r="E21" s="1">
        <v>70</v>
      </c>
      <c r="F21" s="1">
        <v>80</v>
      </c>
      <c r="G21" s="1">
        <v>76</v>
      </c>
      <c r="H21" s="1" t="str">
        <f t="shared" si="0"/>
        <v>DIPLOMA</v>
      </c>
      <c r="I21" s="1" t="e" cm="1">
        <f t="array" ref="I21">IF(H21="DIPLOMA",IF(AND(B21&gt;=85,C21&gt;=80,D21&gt;=75,E21&gt;=75,F21&gt;=80,G21&gt;=85),"Computer Science and Information Technology",IF(AND(B21&gt;=80,C21&gt;=75,D21&gt;=75,E21&gt;=75,F21&gt;=80,G21&gt;=80),"Mechanical and Electrical",IF(AND(B21&gt;=80,C21&gt;=75,D21&gt;=75,E21&gt;=75,F21&gt;=75,G21&gt;=80),"Electronics and Communication",IF(AND(B21&gt;=75,C21&gt;=70,D21&gt;=70,E21&gt;=75,F21&gt;=75,G21&gt;=75),"Construction and Design",IF(AND(B21&gt;=75,C21&gt;=75,D21&gt;=75,E21&gt;=80,F21&gt;=75,G21&gt;=75),"Hospitality and Event Management",IF(AND(B21&gt;=80,C21&gt;=85,D21&gt;=85,E21&gt;=85,F21&gt;=80,G21&gt;=80),"Life Sciences and Environment",IF(AND(B21&gt;=75,C21&gt;=75,D21&gt;=75,E21&gt;=75,F21&gt;=75,G21&gt;=75),"Arts and Media",IF(AND(B21&gt;=75,C21&gt;=75,D21&gt;=75,E21&gt;=75,F21&gt;=75,G21&gt;=75),"Physical Education and Wellness",IF(AND(B21&gt;=75,C21&gt;=80,D21&gt;=80,E21&gt;=75,F21&gt;=75,G21&gt;=80),"Finance, Business, and Marketing",”Not Qualified”))))))))),IF(H21="ITI",IF(AND(B21&gt;=75,C21&gt;=65,D21&gt;=65,E21&gt;=70,F21&gt;=70,G21&gt;=75),"Computer Science and Information Technology",IF(AND(B21&gt;=70,C21&gt;=65,D21&gt;=65,E21&gt;=65,F21&gt;=70,G21&gt;=70),"Mechanical and Electrical",IF(AND(B21&gt;=70,C21&gt;=65,D21&gt;=65,E21&gt;=65,F21&gt;=65,G21&gt;=70),"Electronics and Communication",IF(AND(B21&gt;=65,C21&gt;=60,D21&gt;=60,E21&gt;=65,F21&gt;=65,G21&gt;=65),"Construction and Design",IF(AND(B21&gt;=65,C21&gt;=65,D21&gt;=65,E21&gt;=70,F21&gt;=65,G21&gt;=65),"Hospitality and Event Management",IF(AND(B21&gt;=70,C21&gt;=75,D21&gt;=75,E21&gt;=75,F21&gt;=70,G21&gt;=70),"Life Sciences and Environment",IF(AND(B21&gt;=65,C21&gt;=65,D21&gt;=65,E21&gt;=65,F21&gt;=65,G21&gt;=65),"Arts and Media",IF(AND(B21&gt;=65,C21&gt;=65,D21&gt;=65,E21&gt;=65,F21&gt;=65,G21&gt;=65),"Physical Education and Wellness",IF(AND(B21&gt;=65,C21&gt;=70,D21&gt;=70,E21&gt;=65,F21&gt;=65,G21&gt;=70),"Finance, Business, and Marketing",”Not Qualified”))))))))),IF(H21="VOCATIONAL OR SKILL TRAINING",IF(AND(B21&gt;=55, C21&gt;=45, D21&gt;=45, E21&gt;=50, F21&gt;=50, G21&gt;=55), "Computer Science and Information Technology",IF(AND(B21&gt;=50, C21&gt;=45, D21&gt;=45, E21&gt;=45, F21&gt;=50, G21&gt;=50), "Mechanical and Electrical",IF(AND(B21&gt;=50, C21&gt;=45, D21&gt;=45, E21&gt;=45, F21&gt;=45, G21&gt;=50), "Electronics and Communication",IF(AND(B21&gt;=45, C21&gt;=50, D21&gt;=50, E21&gt;=45, F21&gt;=45, G21&gt;=45), "Construction and Design",IF(AND(B21&gt;=45, C21&gt;=45, D21&gt;=45, E21&gt;=50, F21&gt;=45, G21&gt;=45), "Hospitality and Event Management",IF(AND(B21&gt;=50, C21&gt;=55, D21&gt;=55, E21&gt;=55, F21&gt;=50, G21&gt;=50), "Life Sciences and Environment",IF(AND(B21&gt;=45, C21&gt;=45, D21&gt;=45, E21&gt;=45, F21&gt;=45, G21&gt;=45), "Arts and Media",IF(AND(B21&gt;=45, C21&gt;=45, D21&gt;=45, E21&gt;=45, F21&gt;=45, G21&gt;=45), "Physical Education and Wellness",IF(AND(B21&gt;=45, C21&gt;=50, D21&gt;=50, E21&gt;=45, F21&gt;=45, G21&gt;=50), "Finance, Business, and Marketing", "Culinary Studies and Cooking"))))))))),"Failed")))</f>
        <v>#NAME?</v>
      </c>
      <c r="J21" s="1"/>
      <c r="K21" s="1"/>
      <c r="L21" s="1"/>
      <c r="M21" s="1"/>
      <c r="N21" s="1"/>
    </row>
    <row r="22" spans="1:14" x14ac:dyDescent="0.25">
      <c r="A22" s="1">
        <v>21</v>
      </c>
      <c r="B22" s="1">
        <v>84</v>
      </c>
      <c r="C22" s="1">
        <v>85</v>
      </c>
      <c r="D22" s="1">
        <v>90</v>
      </c>
      <c r="E22" s="1">
        <v>93</v>
      </c>
      <c r="F22" s="1">
        <v>88</v>
      </c>
      <c r="G22" s="1">
        <v>91</v>
      </c>
      <c r="H22" s="1" t="str">
        <f t="shared" si="0"/>
        <v>DIPLOMA</v>
      </c>
      <c r="I22" s="1" t="str" cm="1">
        <f t="array" ref="I22">IF(H22="DIPLOMA",IF(AND(B22&gt;=85,C22&gt;=80,D22&gt;=75,E22&gt;=75,F22&gt;=80,G22&gt;=85),"Computer Science and Information Technology",IF(AND(B22&gt;=80,C22&gt;=75,D22&gt;=75,E22&gt;=75,F22&gt;=80,G22&gt;=80),"Mechanical and Electrical",IF(AND(B22&gt;=80,C22&gt;=75,D22&gt;=75,E22&gt;=75,F22&gt;=75,G22&gt;=80),"Electronics and Communication",IF(AND(B22&gt;=75,C22&gt;=70,D22&gt;=70,E22&gt;=75,F22&gt;=75,G22&gt;=75),"Construction and Design",IF(AND(B22&gt;=75,C22&gt;=75,D22&gt;=75,E22&gt;=80,F22&gt;=75,G22&gt;=75),"Hospitality and Event Management",IF(AND(B22&gt;=80,C22&gt;=85,D22&gt;=85,E22&gt;=85,F22&gt;=80,G22&gt;=80),"Life Sciences and Environment",IF(AND(B22&gt;=75,C22&gt;=75,D22&gt;=75,E22&gt;=75,F22&gt;=75,G22&gt;=75),"Arts and Media",IF(AND(B22&gt;=75,C22&gt;=75,D22&gt;=75,E22&gt;=75,F22&gt;=75,G22&gt;=75),"Physical Education and Wellness",IF(AND(B22&gt;=75,C22&gt;=80,D22&gt;=80,E22&gt;=75,F22&gt;=75,G22&gt;=80),"Finance, Business, and Marketing",”Not Qualified”))))))))),IF(H22="ITI",IF(AND(B22&gt;=75,C22&gt;=65,D22&gt;=65,E22&gt;=70,F22&gt;=70,G22&gt;=75),"Computer Science and Information Technology",IF(AND(B22&gt;=70,C22&gt;=65,D22&gt;=65,E22&gt;=65,F22&gt;=70,G22&gt;=70),"Mechanical and Electrical",IF(AND(B22&gt;=70,C22&gt;=65,D22&gt;=65,E22&gt;=65,F22&gt;=65,G22&gt;=70),"Electronics and Communication",IF(AND(B22&gt;=65,C22&gt;=60,D22&gt;=60,E22&gt;=65,F22&gt;=65,G22&gt;=65),"Construction and Design",IF(AND(B22&gt;=65,C22&gt;=65,D22&gt;=65,E22&gt;=70,F22&gt;=65,G22&gt;=65),"Hospitality and Event Management",IF(AND(B22&gt;=70,C22&gt;=75,D22&gt;=75,E22&gt;=75,F22&gt;=70,G22&gt;=70),"Life Sciences and Environment",IF(AND(B22&gt;=65,C22&gt;=65,D22&gt;=65,E22&gt;=65,F22&gt;=65,G22&gt;=65),"Arts and Media",IF(AND(B22&gt;=65,C22&gt;=65,D22&gt;=65,E22&gt;=65,F22&gt;=65,G22&gt;=65),"Physical Education and Wellness",IF(AND(B22&gt;=65,C22&gt;=70,D22&gt;=70,E22&gt;=65,F22&gt;=65,G22&gt;=70),"Finance, Business, and Marketing",”Not Qualified”))))))))),IF(H22="VOCATIONAL OR SKILL TRAINING",IF(AND(B22&gt;=55, C22&gt;=45, D22&gt;=45, E22&gt;=50, F22&gt;=50, G22&gt;=55), "Computer Science and Information Technology",IF(AND(B22&gt;=50, C22&gt;=45, D22&gt;=45, E22&gt;=45, F22&gt;=50, G22&gt;=50), "Mechanical and Electrical",IF(AND(B22&gt;=50, C22&gt;=45, D22&gt;=45, E22&gt;=45, F22&gt;=45, G22&gt;=50), "Electronics and Communication",IF(AND(B22&gt;=45, C22&gt;=50, D22&gt;=50, E22&gt;=45, F22&gt;=45, G22&gt;=45), "Construction and Design",IF(AND(B22&gt;=45, C22&gt;=45, D22&gt;=45, E22&gt;=50, F22&gt;=45, G22&gt;=45), "Hospitality and Event Management",IF(AND(B22&gt;=50, C22&gt;=55, D22&gt;=55, E22&gt;=55, F22&gt;=50, G22&gt;=50), "Life Sciences and Environment",IF(AND(B22&gt;=45, C22&gt;=45, D22&gt;=45, E22&gt;=45, F22&gt;=45, G22&gt;=45), "Arts and Media",IF(AND(B22&gt;=45, C22&gt;=45, D22&gt;=45, E22&gt;=45, F22&gt;=45, G22&gt;=45), "Physical Education and Wellness",IF(AND(B22&gt;=45, C22&gt;=50, D22&gt;=50, E22&gt;=45, F22&gt;=45, G22&gt;=50), "Finance, Business, and Marketing", "Culinary Studies and Cooking"))))))))),"Failed")))</f>
        <v>Mechanical and Electrical</v>
      </c>
      <c r="J22" s="1"/>
      <c r="K22" s="1"/>
      <c r="L22" s="1"/>
      <c r="M22" s="1"/>
      <c r="N22" s="1"/>
    </row>
    <row r="23" spans="1:14" x14ac:dyDescent="0.25">
      <c r="A23" s="1">
        <v>22</v>
      </c>
      <c r="B23" s="1">
        <v>69</v>
      </c>
      <c r="C23" s="1">
        <v>65</v>
      </c>
      <c r="D23" s="1">
        <v>75</v>
      </c>
      <c r="E23" s="1">
        <v>69</v>
      </c>
      <c r="F23" s="1">
        <v>79</v>
      </c>
      <c r="G23" s="1">
        <v>72</v>
      </c>
      <c r="H23" s="1" t="str">
        <f t="shared" si="0"/>
        <v>ITI</v>
      </c>
      <c r="I23" s="1" t="str" cm="1">
        <f t="array" ref="I23">IF(H23="DIPLOMA",IF(AND(B23&gt;=85,C23&gt;=80,D23&gt;=75,E23&gt;=75,F23&gt;=80,G23&gt;=85),"Computer Science and Information Technology",IF(AND(B23&gt;=80,C23&gt;=75,D23&gt;=75,E23&gt;=75,F23&gt;=80,G23&gt;=80),"Mechanical and Electrical",IF(AND(B23&gt;=80,C23&gt;=75,D23&gt;=75,E23&gt;=75,F23&gt;=75,G23&gt;=80),"Electronics and Communication",IF(AND(B23&gt;=75,C23&gt;=70,D23&gt;=70,E23&gt;=75,F23&gt;=75,G23&gt;=75),"Construction and Design",IF(AND(B23&gt;=75,C23&gt;=75,D23&gt;=75,E23&gt;=80,F23&gt;=75,G23&gt;=75),"Hospitality and Event Management",IF(AND(B23&gt;=80,C23&gt;=85,D23&gt;=85,E23&gt;=85,F23&gt;=80,G23&gt;=80),"Life Sciences and Environment",IF(AND(B23&gt;=75,C23&gt;=75,D23&gt;=75,E23&gt;=75,F23&gt;=75,G23&gt;=75),"Arts and Media",IF(AND(B23&gt;=75,C23&gt;=75,D23&gt;=75,E23&gt;=75,F23&gt;=75,G23&gt;=75),"Physical Education and Wellness",IF(AND(B23&gt;=75,C23&gt;=80,D23&gt;=80,E23&gt;=75,F23&gt;=75,G23&gt;=80),"Finance, Business, and Marketing",”Not Qualified”))))))))),IF(H23="ITI",IF(AND(B23&gt;=75,C23&gt;=65,D23&gt;=65,E23&gt;=70,F23&gt;=70,G23&gt;=75),"Computer Science and Information Technology",IF(AND(B23&gt;=70,C23&gt;=65,D23&gt;=65,E23&gt;=65,F23&gt;=70,G23&gt;=70),"Mechanical and Electrical",IF(AND(B23&gt;=70,C23&gt;=65,D23&gt;=65,E23&gt;=65,F23&gt;=65,G23&gt;=70),"Electronics and Communication",IF(AND(B23&gt;=65,C23&gt;=60,D23&gt;=60,E23&gt;=65,F23&gt;=65,G23&gt;=65),"Construction and Design",IF(AND(B23&gt;=65,C23&gt;=65,D23&gt;=65,E23&gt;=70,F23&gt;=65,G23&gt;=65),"Hospitality and Event Management",IF(AND(B23&gt;=70,C23&gt;=75,D23&gt;=75,E23&gt;=75,F23&gt;=70,G23&gt;=70),"Life Sciences and Environment",IF(AND(B23&gt;=65,C23&gt;=65,D23&gt;=65,E23&gt;=65,F23&gt;=65,G23&gt;=65),"Arts and Media",IF(AND(B23&gt;=65,C23&gt;=65,D23&gt;=65,E23&gt;=65,F23&gt;=65,G23&gt;=65),"Physical Education and Wellness",IF(AND(B23&gt;=65,C23&gt;=70,D23&gt;=70,E23&gt;=65,F23&gt;=65,G23&gt;=70),"Finance, Business, and Marketing",”Not Qualified”))))))))),IF(H23="VOCATIONAL OR SKILL TRAINING",IF(AND(B23&gt;=55, C23&gt;=45, D23&gt;=45, E23&gt;=50, F23&gt;=50, G23&gt;=55), "Computer Science and Information Technology",IF(AND(B23&gt;=50, C23&gt;=45, D23&gt;=45, E23&gt;=45, F23&gt;=50, G23&gt;=50), "Mechanical and Electrical",IF(AND(B23&gt;=50, C23&gt;=45, D23&gt;=45, E23&gt;=45, F23&gt;=45, G23&gt;=50), "Electronics and Communication",IF(AND(B23&gt;=45, C23&gt;=50, D23&gt;=50, E23&gt;=45, F23&gt;=45, G23&gt;=45), "Construction and Design",IF(AND(B23&gt;=45, C23&gt;=45, D23&gt;=45, E23&gt;=50, F23&gt;=45, G23&gt;=45), "Hospitality and Event Management",IF(AND(B23&gt;=50, C23&gt;=55, D23&gt;=55, E23&gt;=55, F23&gt;=50, G23&gt;=50), "Life Sciences and Environment",IF(AND(B23&gt;=45, C23&gt;=45, D23&gt;=45, E23&gt;=45, F23&gt;=45, G23&gt;=45), "Arts and Media",IF(AND(B23&gt;=45, C23&gt;=45, D23&gt;=45, E23&gt;=45, F23&gt;=45, G23&gt;=45), "Physical Education and Wellness",IF(AND(B23&gt;=45, C23&gt;=50, D23&gt;=50, E23&gt;=45, F23&gt;=45, G23&gt;=50), "Finance, Business, and Marketing", "Culinary Studies and Cooking"))))))))),"Failed")))</f>
        <v>Construction and Design</v>
      </c>
      <c r="J23" s="1"/>
      <c r="K23" s="1"/>
      <c r="L23" s="1"/>
      <c r="M23" s="1"/>
      <c r="N23" s="1"/>
    </row>
    <row r="24" spans="1:14" x14ac:dyDescent="0.25">
      <c r="A24" s="1">
        <v>23</v>
      </c>
      <c r="B24" s="1">
        <v>60</v>
      </c>
      <c r="C24" s="1">
        <v>57</v>
      </c>
      <c r="D24" s="1">
        <v>58</v>
      </c>
      <c r="E24" s="1">
        <v>49</v>
      </c>
      <c r="F24" s="1">
        <v>48</v>
      </c>
      <c r="G24" s="1">
        <v>41</v>
      </c>
      <c r="H24" s="1" t="str">
        <f t="shared" si="0"/>
        <v>VOCATIONAL OR SKILL TRAINING</v>
      </c>
      <c r="I24" s="1" t="str" cm="1">
        <f t="array" ref="I24">IF(H24="DIPLOMA",IF(AND(B24&gt;=85,C24&gt;=80,D24&gt;=75,E24&gt;=75,F24&gt;=80,G24&gt;=85),"Computer Science and Information Technology",IF(AND(B24&gt;=80,C24&gt;=75,D24&gt;=75,E24&gt;=75,F24&gt;=80,G24&gt;=80),"Mechanical and Electrical",IF(AND(B24&gt;=80,C24&gt;=75,D24&gt;=75,E24&gt;=75,F24&gt;=75,G24&gt;=80),"Electronics and Communication",IF(AND(B24&gt;=75,C24&gt;=70,D24&gt;=70,E24&gt;=75,F24&gt;=75,G24&gt;=75),"Construction and Design",IF(AND(B24&gt;=75,C24&gt;=75,D24&gt;=75,E24&gt;=80,F24&gt;=75,G24&gt;=75),"Hospitality and Event Management",IF(AND(B24&gt;=80,C24&gt;=85,D24&gt;=85,E24&gt;=85,F24&gt;=80,G24&gt;=80),"Life Sciences and Environment",IF(AND(B24&gt;=75,C24&gt;=75,D24&gt;=75,E24&gt;=75,F24&gt;=75,G24&gt;=75),"Arts and Media",IF(AND(B24&gt;=75,C24&gt;=75,D24&gt;=75,E24&gt;=75,F24&gt;=75,G24&gt;=75),"Physical Education and Wellness",IF(AND(B24&gt;=75,C24&gt;=80,D24&gt;=80,E24&gt;=75,F24&gt;=75,G24&gt;=80),"Finance, Business, and Marketing",”Not Qualified”))))))))),IF(H24="ITI",IF(AND(B24&gt;=75,C24&gt;=65,D24&gt;=65,E24&gt;=70,F24&gt;=70,G24&gt;=75),"Computer Science and Information Technology",IF(AND(B24&gt;=70,C24&gt;=65,D24&gt;=65,E24&gt;=65,F24&gt;=70,G24&gt;=70),"Mechanical and Electrical",IF(AND(B24&gt;=70,C24&gt;=65,D24&gt;=65,E24&gt;=65,F24&gt;=65,G24&gt;=70),"Electronics and Communication",IF(AND(B24&gt;=65,C24&gt;=60,D24&gt;=60,E24&gt;=65,F24&gt;=65,G24&gt;=65),"Construction and Design",IF(AND(B24&gt;=65,C24&gt;=65,D24&gt;=65,E24&gt;=70,F24&gt;=65,G24&gt;=65),"Hospitality and Event Management",IF(AND(B24&gt;=70,C24&gt;=75,D24&gt;=75,E24&gt;=75,F24&gt;=70,G24&gt;=70),"Life Sciences and Environment",IF(AND(B24&gt;=65,C24&gt;=65,D24&gt;=65,E24&gt;=65,F24&gt;=65,G24&gt;=65),"Arts and Media",IF(AND(B24&gt;=65,C24&gt;=65,D24&gt;=65,E24&gt;=65,F24&gt;=65,G24&gt;=65),"Physical Education and Wellness",IF(AND(B24&gt;=65,C24&gt;=70,D24&gt;=70,E24&gt;=65,F24&gt;=65,G24&gt;=70),"Finance, Business, and Marketing",”Not Qualified”))))))))),IF(H24="VOCATIONAL OR SKILL TRAINING",IF(AND(B24&gt;=55, C24&gt;=45, D24&gt;=45, E24&gt;=50, F24&gt;=50, G24&gt;=55), "Computer Science and Information Technology",IF(AND(B24&gt;=50, C24&gt;=45, D24&gt;=45, E24&gt;=45, F24&gt;=50, G24&gt;=50), "Mechanical and Electrical",IF(AND(B24&gt;=50, C24&gt;=45, D24&gt;=45, E24&gt;=45, F24&gt;=45, G24&gt;=50), "Electronics and Communication",IF(AND(B24&gt;=45, C24&gt;=50, D24&gt;=50, E24&gt;=45, F24&gt;=45, G24&gt;=45), "Construction and Design",IF(AND(B24&gt;=45, C24&gt;=45, D24&gt;=45, E24&gt;=50, F24&gt;=45, G24&gt;=45), "Hospitality and Event Management",IF(AND(B24&gt;=50, C24&gt;=55, D24&gt;=55, E24&gt;=55, F24&gt;=50, G24&gt;=50), "Life Sciences and Environment",IF(AND(B24&gt;=45, C24&gt;=45, D24&gt;=45, E24&gt;=45, F24&gt;=45, G24&gt;=45), "Arts and Media",IF(AND(B24&gt;=45, C24&gt;=45, D24&gt;=45, E24&gt;=45, F24&gt;=45, G24&gt;=45), "Physical Education and Wellness",IF(AND(B24&gt;=45, C24&gt;=50, D24&gt;=50, E24&gt;=45, F24&gt;=45, G24&gt;=50), "Finance, Business, and Marketing", "Culinary Studies and Cooking"))))))))),"Failed")))</f>
        <v>Culinary Studies and Cooking</v>
      </c>
      <c r="J24" s="1"/>
      <c r="K24" s="1"/>
      <c r="L24" s="1"/>
      <c r="M24" s="1"/>
      <c r="N24" s="1"/>
    </row>
    <row r="25" spans="1:14" x14ac:dyDescent="0.25">
      <c r="A25" s="1">
        <v>24</v>
      </c>
      <c r="B25" s="1">
        <v>84</v>
      </c>
      <c r="C25" s="1">
        <v>83</v>
      </c>
      <c r="D25" s="1">
        <v>83</v>
      </c>
      <c r="E25" s="1">
        <v>73</v>
      </c>
      <c r="F25" s="1">
        <v>84</v>
      </c>
      <c r="G25" s="1">
        <v>83</v>
      </c>
      <c r="H25" s="1" t="str">
        <f t="shared" si="0"/>
        <v>DIPLOMA</v>
      </c>
      <c r="I25" s="1" t="e" cm="1">
        <f t="array" ref="I25">IF(H25="DIPLOMA",IF(AND(B25&gt;=85,C25&gt;=80,D25&gt;=75,E25&gt;=75,F25&gt;=80,G25&gt;=85),"Computer Science and Information Technology",IF(AND(B25&gt;=80,C25&gt;=75,D25&gt;=75,E25&gt;=75,F25&gt;=80,G25&gt;=80),"Mechanical and Electrical",IF(AND(B25&gt;=80,C25&gt;=75,D25&gt;=75,E25&gt;=75,F25&gt;=75,G25&gt;=80),"Electronics and Communication",IF(AND(B25&gt;=75,C25&gt;=70,D25&gt;=70,E25&gt;=75,F25&gt;=75,G25&gt;=75),"Construction and Design",IF(AND(B25&gt;=75,C25&gt;=75,D25&gt;=75,E25&gt;=80,F25&gt;=75,G25&gt;=75),"Hospitality and Event Management",IF(AND(B25&gt;=80,C25&gt;=85,D25&gt;=85,E25&gt;=85,F25&gt;=80,G25&gt;=80),"Life Sciences and Environment",IF(AND(B25&gt;=75,C25&gt;=75,D25&gt;=75,E25&gt;=75,F25&gt;=75,G25&gt;=75),"Arts and Media",IF(AND(B25&gt;=75,C25&gt;=75,D25&gt;=75,E25&gt;=75,F25&gt;=75,G25&gt;=75),"Physical Education and Wellness",IF(AND(B25&gt;=75,C25&gt;=80,D25&gt;=80,E25&gt;=75,F25&gt;=75,G25&gt;=80),"Finance, Business, and Marketing",”Not Qualified”))))))))),IF(H25="ITI",IF(AND(B25&gt;=75,C25&gt;=65,D25&gt;=65,E25&gt;=70,F25&gt;=70,G25&gt;=75),"Computer Science and Information Technology",IF(AND(B25&gt;=70,C25&gt;=65,D25&gt;=65,E25&gt;=65,F25&gt;=70,G25&gt;=70),"Mechanical and Electrical",IF(AND(B25&gt;=70,C25&gt;=65,D25&gt;=65,E25&gt;=65,F25&gt;=65,G25&gt;=70),"Electronics and Communication",IF(AND(B25&gt;=65,C25&gt;=60,D25&gt;=60,E25&gt;=65,F25&gt;=65,G25&gt;=65),"Construction and Design",IF(AND(B25&gt;=65,C25&gt;=65,D25&gt;=65,E25&gt;=70,F25&gt;=65,G25&gt;=65),"Hospitality and Event Management",IF(AND(B25&gt;=70,C25&gt;=75,D25&gt;=75,E25&gt;=75,F25&gt;=70,G25&gt;=70),"Life Sciences and Environment",IF(AND(B25&gt;=65,C25&gt;=65,D25&gt;=65,E25&gt;=65,F25&gt;=65,G25&gt;=65),"Arts and Media",IF(AND(B25&gt;=65,C25&gt;=65,D25&gt;=65,E25&gt;=65,F25&gt;=65,G25&gt;=65),"Physical Education and Wellness",IF(AND(B25&gt;=65,C25&gt;=70,D25&gt;=70,E25&gt;=65,F25&gt;=65,G25&gt;=70),"Finance, Business, and Marketing",”Not Qualified”))))))))),IF(H25="VOCATIONAL OR SKILL TRAINING",IF(AND(B25&gt;=55, C25&gt;=45, D25&gt;=45, E25&gt;=50, F25&gt;=50, G25&gt;=55), "Computer Science and Information Technology",IF(AND(B25&gt;=50, C25&gt;=45, D25&gt;=45, E25&gt;=45, F25&gt;=50, G25&gt;=50), "Mechanical and Electrical",IF(AND(B25&gt;=50, C25&gt;=45, D25&gt;=45, E25&gt;=45, F25&gt;=45, G25&gt;=50), "Electronics and Communication",IF(AND(B25&gt;=45, C25&gt;=50, D25&gt;=50, E25&gt;=45, F25&gt;=45, G25&gt;=45), "Construction and Design",IF(AND(B25&gt;=45, C25&gt;=45, D25&gt;=45, E25&gt;=50, F25&gt;=45, G25&gt;=45), "Hospitality and Event Management",IF(AND(B25&gt;=50, C25&gt;=55, D25&gt;=55, E25&gt;=55, F25&gt;=50, G25&gt;=50), "Life Sciences and Environment",IF(AND(B25&gt;=45, C25&gt;=45, D25&gt;=45, E25&gt;=45, F25&gt;=45, G25&gt;=45), "Arts and Media",IF(AND(B25&gt;=45, C25&gt;=45, D25&gt;=45, E25&gt;=45, F25&gt;=45, G25&gt;=45), "Physical Education and Wellness",IF(AND(B25&gt;=45, C25&gt;=50, D25&gt;=50, E25&gt;=45, F25&gt;=45, G25&gt;=50), "Finance, Business, and Marketing", "Culinary Studies and Cooking"))))))))),"Failed")))</f>
        <v>#NAME?</v>
      </c>
      <c r="J25" s="1"/>
      <c r="K25" s="1"/>
      <c r="L25" s="1"/>
      <c r="M25" s="1"/>
      <c r="N25" s="1"/>
    </row>
    <row r="26" spans="1:14" x14ac:dyDescent="0.25">
      <c r="A26" s="1">
        <v>25</v>
      </c>
      <c r="B26" s="1">
        <v>85</v>
      </c>
      <c r="C26" s="1">
        <v>82</v>
      </c>
      <c r="D26" s="1">
        <v>82</v>
      </c>
      <c r="E26" s="1">
        <v>68</v>
      </c>
      <c r="F26" s="1">
        <v>80</v>
      </c>
      <c r="G26" s="1">
        <v>74</v>
      </c>
      <c r="H26" s="1" t="str">
        <f t="shared" si="0"/>
        <v>ITI</v>
      </c>
      <c r="I26" s="1" t="str" cm="1">
        <f t="array" ref="I26">IF(H26="DIPLOMA",IF(AND(B26&gt;=85,C26&gt;=80,D26&gt;=75,E26&gt;=75,F26&gt;=80,G26&gt;=85),"Computer Science and Information Technology",IF(AND(B26&gt;=80,C26&gt;=75,D26&gt;=75,E26&gt;=75,F26&gt;=80,G26&gt;=80),"Mechanical and Electrical",IF(AND(B26&gt;=80,C26&gt;=75,D26&gt;=75,E26&gt;=75,F26&gt;=75,G26&gt;=80),"Electronics and Communication",IF(AND(B26&gt;=75,C26&gt;=70,D26&gt;=70,E26&gt;=75,F26&gt;=75,G26&gt;=75),"Construction and Design",IF(AND(B26&gt;=75,C26&gt;=75,D26&gt;=75,E26&gt;=80,F26&gt;=75,G26&gt;=75),"Hospitality and Event Management",IF(AND(B26&gt;=80,C26&gt;=85,D26&gt;=85,E26&gt;=85,F26&gt;=80,G26&gt;=80),"Life Sciences and Environment",IF(AND(B26&gt;=75,C26&gt;=75,D26&gt;=75,E26&gt;=75,F26&gt;=75,G26&gt;=75),"Arts and Media",IF(AND(B26&gt;=75,C26&gt;=75,D26&gt;=75,E26&gt;=75,F26&gt;=75,G26&gt;=75),"Physical Education and Wellness",IF(AND(B26&gt;=75,C26&gt;=80,D26&gt;=80,E26&gt;=75,F26&gt;=75,G26&gt;=80),"Finance, Business, and Marketing",”Not Qualified”))))))))),IF(H26="ITI",IF(AND(B26&gt;=75,C26&gt;=65,D26&gt;=65,E26&gt;=70,F26&gt;=70,G26&gt;=75),"Computer Science and Information Technology",IF(AND(B26&gt;=70,C26&gt;=65,D26&gt;=65,E26&gt;=65,F26&gt;=70,G26&gt;=70),"Mechanical and Electrical",IF(AND(B26&gt;=70,C26&gt;=65,D26&gt;=65,E26&gt;=65,F26&gt;=65,G26&gt;=70),"Electronics and Communication",IF(AND(B26&gt;=65,C26&gt;=60,D26&gt;=60,E26&gt;=65,F26&gt;=65,G26&gt;=65),"Construction and Design",IF(AND(B26&gt;=65,C26&gt;=65,D26&gt;=65,E26&gt;=70,F26&gt;=65,G26&gt;=65),"Hospitality and Event Management",IF(AND(B26&gt;=70,C26&gt;=75,D26&gt;=75,E26&gt;=75,F26&gt;=70,G26&gt;=70),"Life Sciences and Environment",IF(AND(B26&gt;=65,C26&gt;=65,D26&gt;=65,E26&gt;=65,F26&gt;=65,G26&gt;=65),"Arts and Media",IF(AND(B26&gt;=65,C26&gt;=65,D26&gt;=65,E26&gt;=65,F26&gt;=65,G26&gt;=65),"Physical Education and Wellness",IF(AND(B26&gt;=65,C26&gt;=70,D26&gt;=70,E26&gt;=65,F26&gt;=65,G26&gt;=70),"Finance, Business, and Marketing",”Not Qualified”))))))))),IF(H26="VOCATIONAL OR SKILL TRAINING",IF(AND(B26&gt;=55, C26&gt;=45, D26&gt;=45, E26&gt;=50, F26&gt;=50, G26&gt;=55), "Computer Science and Information Technology",IF(AND(B26&gt;=50, C26&gt;=45, D26&gt;=45, E26&gt;=45, F26&gt;=50, G26&gt;=50), "Mechanical and Electrical",IF(AND(B26&gt;=50, C26&gt;=45, D26&gt;=45, E26&gt;=45, F26&gt;=45, G26&gt;=50), "Electronics and Communication",IF(AND(B26&gt;=45, C26&gt;=50, D26&gt;=50, E26&gt;=45, F26&gt;=45, G26&gt;=45), "Construction and Design",IF(AND(B26&gt;=45, C26&gt;=45, D26&gt;=45, E26&gt;=50, F26&gt;=45, G26&gt;=45), "Hospitality and Event Management",IF(AND(B26&gt;=50, C26&gt;=55, D26&gt;=55, E26&gt;=55, F26&gt;=50, G26&gt;=50), "Life Sciences and Environment",IF(AND(B26&gt;=45, C26&gt;=45, D26&gt;=45, E26&gt;=45, F26&gt;=45, G26&gt;=45), "Arts and Media",IF(AND(B26&gt;=45, C26&gt;=45, D26&gt;=45, E26&gt;=45, F26&gt;=45, G26&gt;=45), "Physical Education and Wellness",IF(AND(B26&gt;=45, C26&gt;=50, D26&gt;=50, E26&gt;=45, F26&gt;=45, G26&gt;=50), "Finance, Business, and Marketing", "Culinary Studies and Cooking"))))))))),"Failed")))</f>
        <v>Mechanical and Electrical</v>
      </c>
      <c r="J26" s="1"/>
      <c r="K26" s="1"/>
      <c r="L26" s="1"/>
      <c r="M26" s="1"/>
      <c r="N26" s="1"/>
    </row>
    <row r="27" spans="1:14" x14ac:dyDescent="0.25">
      <c r="A27" s="1">
        <v>26</v>
      </c>
      <c r="B27" s="1">
        <v>51</v>
      </c>
      <c r="C27" s="1">
        <v>52</v>
      </c>
      <c r="D27" s="1">
        <v>50</v>
      </c>
      <c r="E27" s="1">
        <v>40</v>
      </c>
      <c r="F27" s="1">
        <v>51</v>
      </c>
      <c r="G27" s="1">
        <v>63</v>
      </c>
      <c r="H27" s="1" t="str">
        <f t="shared" si="0"/>
        <v>VOCATIONAL OR SKILL TRAINING</v>
      </c>
      <c r="I27" s="1" t="str" cm="1">
        <f t="array" ref="I27">IF(H27="DIPLOMA",IF(AND(B27&gt;=85,C27&gt;=80,D27&gt;=75,E27&gt;=75,F27&gt;=80,G27&gt;=85),"Computer Science and Information Technology",IF(AND(B27&gt;=80,C27&gt;=75,D27&gt;=75,E27&gt;=75,F27&gt;=80,G27&gt;=80),"Mechanical and Electrical",IF(AND(B27&gt;=80,C27&gt;=75,D27&gt;=75,E27&gt;=75,F27&gt;=75,G27&gt;=80),"Electronics and Communication",IF(AND(B27&gt;=75,C27&gt;=70,D27&gt;=70,E27&gt;=75,F27&gt;=75,G27&gt;=75),"Construction and Design",IF(AND(B27&gt;=75,C27&gt;=75,D27&gt;=75,E27&gt;=80,F27&gt;=75,G27&gt;=75),"Hospitality and Event Management",IF(AND(B27&gt;=80,C27&gt;=85,D27&gt;=85,E27&gt;=85,F27&gt;=80,G27&gt;=80),"Life Sciences and Environment",IF(AND(B27&gt;=75,C27&gt;=75,D27&gt;=75,E27&gt;=75,F27&gt;=75,G27&gt;=75),"Arts and Media",IF(AND(B27&gt;=75,C27&gt;=75,D27&gt;=75,E27&gt;=75,F27&gt;=75,G27&gt;=75),"Physical Education and Wellness",IF(AND(B27&gt;=75,C27&gt;=80,D27&gt;=80,E27&gt;=75,F27&gt;=75,G27&gt;=80),"Finance, Business, and Marketing",”Not Qualified”))))))))),IF(H27="ITI",IF(AND(B27&gt;=75,C27&gt;=65,D27&gt;=65,E27&gt;=70,F27&gt;=70,G27&gt;=75),"Computer Science and Information Technology",IF(AND(B27&gt;=70,C27&gt;=65,D27&gt;=65,E27&gt;=65,F27&gt;=70,G27&gt;=70),"Mechanical and Electrical",IF(AND(B27&gt;=70,C27&gt;=65,D27&gt;=65,E27&gt;=65,F27&gt;=65,G27&gt;=70),"Electronics and Communication",IF(AND(B27&gt;=65,C27&gt;=60,D27&gt;=60,E27&gt;=65,F27&gt;=65,G27&gt;=65),"Construction and Design",IF(AND(B27&gt;=65,C27&gt;=65,D27&gt;=65,E27&gt;=70,F27&gt;=65,G27&gt;=65),"Hospitality and Event Management",IF(AND(B27&gt;=70,C27&gt;=75,D27&gt;=75,E27&gt;=75,F27&gt;=70,G27&gt;=70),"Life Sciences and Environment",IF(AND(B27&gt;=65,C27&gt;=65,D27&gt;=65,E27&gt;=65,F27&gt;=65,G27&gt;=65),"Arts and Media",IF(AND(B27&gt;=65,C27&gt;=65,D27&gt;=65,E27&gt;=65,F27&gt;=65,G27&gt;=65),"Physical Education and Wellness",IF(AND(B27&gt;=65,C27&gt;=70,D27&gt;=70,E27&gt;=65,F27&gt;=65,G27&gt;=70),"Finance, Business, and Marketing",”Not Qualified”))))))))),IF(H27="VOCATIONAL OR SKILL TRAINING",IF(AND(B27&gt;=55, C27&gt;=45, D27&gt;=45, E27&gt;=50, F27&gt;=50, G27&gt;=55), "Computer Science and Information Technology",IF(AND(B27&gt;=50, C27&gt;=45, D27&gt;=45, E27&gt;=45, F27&gt;=50, G27&gt;=50), "Mechanical and Electrical",IF(AND(B27&gt;=50, C27&gt;=45, D27&gt;=45, E27&gt;=45, F27&gt;=45, G27&gt;=50), "Electronics and Communication",IF(AND(B27&gt;=45, C27&gt;=50, D27&gt;=50, E27&gt;=45, F27&gt;=45, G27&gt;=45), "Construction and Design",IF(AND(B27&gt;=45, C27&gt;=45, D27&gt;=45, E27&gt;=50, F27&gt;=45, G27&gt;=45), "Hospitality and Event Management",IF(AND(B27&gt;=50, C27&gt;=55, D27&gt;=55, E27&gt;=55, F27&gt;=50, G27&gt;=50), "Life Sciences and Environment",IF(AND(B27&gt;=45, C27&gt;=45, D27&gt;=45, E27&gt;=45, F27&gt;=45, G27&gt;=45), "Arts and Media",IF(AND(B27&gt;=45, C27&gt;=45, D27&gt;=45, E27&gt;=45, F27&gt;=45, G27&gt;=45), "Physical Education and Wellness",IF(AND(B27&gt;=45, C27&gt;=50, D27&gt;=50, E27&gt;=45, F27&gt;=45, G27&gt;=50), "Finance, Business, and Marketing", "Culinary Studies and Cooking"))))))))),"Failed")))</f>
        <v>Culinary Studies and Cooking</v>
      </c>
      <c r="J27" s="1"/>
      <c r="K27" s="1"/>
      <c r="L27" s="1"/>
      <c r="M27" s="1"/>
      <c r="N27" s="1"/>
    </row>
    <row r="28" spans="1:14" x14ac:dyDescent="0.25">
      <c r="A28" s="1">
        <v>27</v>
      </c>
      <c r="B28" s="1">
        <v>54</v>
      </c>
      <c r="C28" s="1">
        <v>40</v>
      </c>
      <c r="D28" s="1">
        <v>42</v>
      </c>
      <c r="E28" s="1">
        <v>50</v>
      </c>
      <c r="F28" s="1">
        <v>64</v>
      </c>
      <c r="G28" s="1">
        <v>43</v>
      </c>
      <c r="H28" s="1" t="str">
        <f t="shared" si="0"/>
        <v>VOCATIONAL OR SKILL TRAINING</v>
      </c>
      <c r="I28" s="1" t="str" cm="1">
        <f t="array" ref="I28">IF(H28="DIPLOMA",IF(AND(B28&gt;=85,C28&gt;=80,D28&gt;=75,E28&gt;=75,F28&gt;=80,G28&gt;=85),"Computer Science and Information Technology",IF(AND(B28&gt;=80,C28&gt;=75,D28&gt;=75,E28&gt;=75,F28&gt;=80,G28&gt;=80),"Mechanical and Electrical",IF(AND(B28&gt;=80,C28&gt;=75,D28&gt;=75,E28&gt;=75,F28&gt;=75,G28&gt;=80),"Electronics and Communication",IF(AND(B28&gt;=75,C28&gt;=70,D28&gt;=70,E28&gt;=75,F28&gt;=75,G28&gt;=75),"Construction and Design",IF(AND(B28&gt;=75,C28&gt;=75,D28&gt;=75,E28&gt;=80,F28&gt;=75,G28&gt;=75),"Hospitality and Event Management",IF(AND(B28&gt;=80,C28&gt;=85,D28&gt;=85,E28&gt;=85,F28&gt;=80,G28&gt;=80),"Life Sciences and Environment",IF(AND(B28&gt;=75,C28&gt;=75,D28&gt;=75,E28&gt;=75,F28&gt;=75,G28&gt;=75),"Arts and Media",IF(AND(B28&gt;=75,C28&gt;=75,D28&gt;=75,E28&gt;=75,F28&gt;=75,G28&gt;=75),"Physical Education and Wellness",IF(AND(B28&gt;=75,C28&gt;=80,D28&gt;=80,E28&gt;=75,F28&gt;=75,G28&gt;=80),"Finance, Business, and Marketing",”Not Qualified”))))))))),IF(H28="ITI",IF(AND(B28&gt;=75,C28&gt;=65,D28&gt;=65,E28&gt;=70,F28&gt;=70,G28&gt;=75),"Computer Science and Information Technology",IF(AND(B28&gt;=70,C28&gt;=65,D28&gt;=65,E28&gt;=65,F28&gt;=70,G28&gt;=70),"Mechanical and Electrical",IF(AND(B28&gt;=70,C28&gt;=65,D28&gt;=65,E28&gt;=65,F28&gt;=65,G28&gt;=70),"Electronics and Communication",IF(AND(B28&gt;=65,C28&gt;=60,D28&gt;=60,E28&gt;=65,F28&gt;=65,G28&gt;=65),"Construction and Design",IF(AND(B28&gt;=65,C28&gt;=65,D28&gt;=65,E28&gt;=70,F28&gt;=65,G28&gt;=65),"Hospitality and Event Management",IF(AND(B28&gt;=70,C28&gt;=75,D28&gt;=75,E28&gt;=75,F28&gt;=70,G28&gt;=70),"Life Sciences and Environment",IF(AND(B28&gt;=65,C28&gt;=65,D28&gt;=65,E28&gt;=65,F28&gt;=65,G28&gt;=65),"Arts and Media",IF(AND(B28&gt;=65,C28&gt;=65,D28&gt;=65,E28&gt;=65,F28&gt;=65,G28&gt;=65),"Physical Education and Wellness",IF(AND(B28&gt;=65,C28&gt;=70,D28&gt;=70,E28&gt;=65,F28&gt;=65,G28&gt;=70),"Finance, Business, and Marketing",”Not Qualified”))))))))),IF(H28="VOCATIONAL OR SKILL TRAINING",IF(AND(B28&gt;=55, C28&gt;=45, D28&gt;=45, E28&gt;=50, F28&gt;=50, G28&gt;=55), "Computer Science and Information Technology",IF(AND(B28&gt;=50, C28&gt;=45, D28&gt;=45, E28&gt;=45, F28&gt;=50, G28&gt;=50), "Mechanical and Electrical",IF(AND(B28&gt;=50, C28&gt;=45, D28&gt;=45, E28&gt;=45, F28&gt;=45, G28&gt;=50), "Electronics and Communication",IF(AND(B28&gt;=45, C28&gt;=50, D28&gt;=50, E28&gt;=45, F28&gt;=45, G28&gt;=45), "Construction and Design",IF(AND(B28&gt;=45, C28&gt;=45, D28&gt;=45, E28&gt;=50, F28&gt;=45, G28&gt;=45), "Hospitality and Event Management",IF(AND(B28&gt;=50, C28&gt;=55, D28&gt;=55, E28&gt;=55, F28&gt;=50, G28&gt;=50), "Life Sciences and Environment",IF(AND(B28&gt;=45, C28&gt;=45, D28&gt;=45, E28&gt;=45, F28&gt;=45, G28&gt;=45), "Arts and Media",IF(AND(B28&gt;=45, C28&gt;=45, D28&gt;=45, E28&gt;=45, F28&gt;=45, G28&gt;=45), "Physical Education and Wellness",IF(AND(B28&gt;=45, C28&gt;=50, D28&gt;=50, E28&gt;=45, F28&gt;=45, G28&gt;=50), "Finance, Business, and Marketing", "Culinary Studies and Cooking"))))))))),"Failed")))</f>
        <v>Culinary Studies and Cooking</v>
      </c>
      <c r="J28" s="1"/>
      <c r="K28" s="1"/>
      <c r="L28" s="1"/>
      <c r="M28" s="1"/>
      <c r="N28" s="1"/>
    </row>
    <row r="29" spans="1:14" x14ac:dyDescent="0.25">
      <c r="A29" s="1">
        <v>28</v>
      </c>
      <c r="B29" s="1">
        <v>54</v>
      </c>
      <c r="C29" s="1">
        <v>54</v>
      </c>
      <c r="D29" s="1">
        <v>56</v>
      </c>
      <c r="E29" s="1">
        <v>54</v>
      </c>
      <c r="F29" s="1">
        <v>62</v>
      </c>
      <c r="G29" s="1">
        <v>58</v>
      </c>
      <c r="H29" s="1" t="str">
        <f t="shared" si="0"/>
        <v>VOCATIONAL OR SKILL TRAINING</v>
      </c>
      <c r="I29" s="1" t="str" cm="1">
        <f t="array" ref="I29">IF(H29="DIPLOMA",IF(AND(B29&gt;=85,C29&gt;=80,D29&gt;=75,E29&gt;=75,F29&gt;=80,G29&gt;=85),"Computer Science and Information Technology",IF(AND(B29&gt;=80,C29&gt;=75,D29&gt;=75,E29&gt;=75,F29&gt;=80,G29&gt;=80),"Mechanical and Electrical",IF(AND(B29&gt;=80,C29&gt;=75,D29&gt;=75,E29&gt;=75,F29&gt;=75,G29&gt;=80),"Electronics and Communication",IF(AND(B29&gt;=75,C29&gt;=70,D29&gt;=70,E29&gt;=75,F29&gt;=75,G29&gt;=75),"Construction and Design",IF(AND(B29&gt;=75,C29&gt;=75,D29&gt;=75,E29&gt;=80,F29&gt;=75,G29&gt;=75),"Hospitality and Event Management",IF(AND(B29&gt;=80,C29&gt;=85,D29&gt;=85,E29&gt;=85,F29&gt;=80,G29&gt;=80),"Life Sciences and Environment",IF(AND(B29&gt;=75,C29&gt;=75,D29&gt;=75,E29&gt;=75,F29&gt;=75,G29&gt;=75),"Arts and Media",IF(AND(B29&gt;=75,C29&gt;=75,D29&gt;=75,E29&gt;=75,F29&gt;=75,G29&gt;=75),"Physical Education and Wellness",IF(AND(B29&gt;=75,C29&gt;=80,D29&gt;=80,E29&gt;=75,F29&gt;=75,G29&gt;=80),"Finance, Business, and Marketing",”Not Qualified”))))))))),IF(H29="ITI",IF(AND(B29&gt;=75,C29&gt;=65,D29&gt;=65,E29&gt;=70,F29&gt;=70,G29&gt;=75),"Computer Science and Information Technology",IF(AND(B29&gt;=70,C29&gt;=65,D29&gt;=65,E29&gt;=65,F29&gt;=70,G29&gt;=70),"Mechanical and Electrical",IF(AND(B29&gt;=70,C29&gt;=65,D29&gt;=65,E29&gt;=65,F29&gt;=65,G29&gt;=70),"Electronics and Communication",IF(AND(B29&gt;=65,C29&gt;=60,D29&gt;=60,E29&gt;=65,F29&gt;=65,G29&gt;=65),"Construction and Design",IF(AND(B29&gt;=65,C29&gt;=65,D29&gt;=65,E29&gt;=70,F29&gt;=65,G29&gt;=65),"Hospitality and Event Management",IF(AND(B29&gt;=70,C29&gt;=75,D29&gt;=75,E29&gt;=75,F29&gt;=70,G29&gt;=70),"Life Sciences and Environment",IF(AND(B29&gt;=65,C29&gt;=65,D29&gt;=65,E29&gt;=65,F29&gt;=65,G29&gt;=65),"Arts and Media",IF(AND(B29&gt;=65,C29&gt;=65,D29&gt;=65,E29&gt;=65,F29&gt;=65,G29&gt;=65),"Physical Education and Wellness",IF(AND(B29&gt;=65,C29&gt;=70,D29&gt;=70,E29&gt;=65,F29&gt;=65,G29&gt;=70),"Finance, Business, and Marketing",”Not Qualified”))))))))),IF(H29="VOCATIONAL OR SKILL TRAINING",IF(AND(B29&gt;=55, C29&gt;=45, D29&gt;=45, E29&gt;=50, F29&gt;=50, G29&gt;=55), "Computer Science and Information Technology",IF(AND(B29&gt;=50, C29&gt;=45, D29&gt;=45, E29&gt;=45, F29&gt;=50, G29&gt;=50), "Mechanical and Electrical",IF(AND(B29&gt;=50, C29&gt;=45, D29&gt;=45, E29&gt;=45, F29&gt;=45, G29&gt;=50), "Electronics and Communication",IF(AND(B29&gt;=45, C29&gt;=50, D29&gt;=50, E29&gt;=45, F29&gt;=45, G29&gt;=45), "Construction and Design",IF(AND(B29&gt;=45, C29&gt;=45, D29&gt;=45, E29&gt;=50, F29&gt;=45, G29&gt;=45), "Hospitality and Event Management",IF(AND(B29&gt;=50, C29&gt;=55, D29&gt;=55, E29&gt;=55, F29&gt;=50, G29&gt;=50), "Life Sciences and Environment",IF(AND(B29&gt;=45, C29&gt;=45, D29&gt;=45, E29&gt;=45, F29&gt;=45, G29&gt;=45), "Arts and Media",IF(AND(B29&gt;=45, C29&gt;=45, D29&gt;=45, E29&gt;=45, F29&gt;=45, G29&gt;=45), "Physical Education and Wellness",IF(AND(B29&gt;=45, C29&gt;=50, D29&gt;=50, E29&gt;=45, F29&gt;=45, G29&gt;=50), "Finance, Business, and Marketing", "Culinary Studies and Cooking"))))))))),"Failed")))</f>
        <v>Mechanical and Electrical</v>
      </c>
      <c r="J29" s="1"/>
      <c r="K29" s="1"/>
      <c r="L29" s="1"/>
      <c r="M29" s="1"/>
      <c r="N29" s="1"/>
    </row>
    <row r="30" spans="1:14" x14ac:dyDescent="0.25">
      <c r="A30" s="1">
        <v>29</v>
      </c>
      <c r="B30" s="1">
        <v>40</v>
      </c>
      <c r="C30" s="1">
        <v>53</v>
      </c>
      <c r="D30" s="1">
        <v>62</v>
      </c>
      <c r="E30" s="1">
        <v>49</v>
      </c>
      <c r="F30" s="1">
        <v>57</v>
      </c>
      <c r="G30" s="1">
        <v>49</v>
      </c>
      <c r="H30" s="1" t="str">
        <f t="shared" si="0"/>
        <v>VOCATIONAL OR SKILL TRAINING</v>
      </c>
      <c r="I30" s="1" t="str" cm="1">
        <f t="array" ref="I30">IF(H30="DIPLOMA",IF(AND(B30&gt;=85,C30&gt;=80,D30&gt;=75,E30&gt;=75,F30&gt;=80,G30&gt;=85),"Computer Science and Information Technology",IF(AND(B30&gt;=80,C30&gt;=75,D30&gt;=75,E30&gt;=75,F30&gt;=80,G30&gt;=80),"Mechanical and Electrical",IF(AND(B30&gt;=80,C30&gt;=75,D30&gt;=75,E30&gt;=75,F30&gt;=75,G30&gt;=80),"Electronics and Communication",IF(AND(B30&gt;=75,C30&gt;=70,D30&gt;=70,E30&gt;=75,F30&gt;=75,G30&gt;=75),"Construction and Design",IF(AND(B30&gt;=75,C30&gt;=75,D30&gt;=75,E30&gt;=80,F30&gt;=75,G30&gt;=75),"Hospitality and Event Management",IF(AND(B30&gt;=80,C30&gt;=85,D30&gt;=85,E30&gt;=85,F30&gt;=80,G30&gt;=80),"Life Sciences and Environment",IF(AND(B30&gt;=75,C30&gt;=75,D30&gt;=75,E30&gt;=75,F30&gt;=75,G30&gt;=75),"Arts and Media",IF(AND(B30&gt;=75,C30&gt;=75,D30&gt;=75,E30&gt;=75,F30&gt;=75,G30&gt;=75),"Physical Education and Wellness",IF(AND(B30&gt;=75,C30&gt;=80,D30&gt;=80,E30&gt;=75,F30&gt;=75,G30&gt;=80),"Finance, Business, and Marketing",”Not Qualified”))))))))),IF(H30="ITI",IF(AND(B30&gt;=75,C30&gt;=65,D30&gt;=65,E30&gt;=70,F30&gt;=70,G30&gt;=75),"Computer Science and Information Technology",IF(AND(B30&gt;=70,C30&gt;=65,D30&gt;=65,E30&gt;=65,F30&gt;=70,G30&gt;=70),"Mechanical and Electrical",IF(AND(B30&gt;=70,C30&gt;=65,D30&gt;=65,E30&gt;=65,F30&gt;=65,G30&gt;=70),"Electronics and Communication",IF(AND(B30&gt;=65,C30&gt;=60,D30&gt;=60,E30&gt;=65,F30&gt;=65,G30&gt;=65),"Construction and Design",IF(AND(B30&gt;=65,C30&gt;=65,D30&gt;=65,E30&gt;=70,F30&gt;=65,G30&gt;=65),"Hospitality and Event Management",IF(AND(B30&gt;=70,C30&gt;=75,D30&gt;=75,E30&gt;=75,F30&gt;=70,G30&gt;=70),"Life Sciences and Environment",IF(AND(B30&gt;=65,C30&gt;=65,D30&gt;=65,E30&gt;=65,F30&gt;=65,G30&gt;=65),"Arts and Media",IF(AND(B30&gt;=65,C30&gt;=65,D30&gt;=65,E30&gt;=65,F30&gt;=65,G30&gt;=65),"Physical Education and Wellness",IF(AND(B30&gt;=65,C30&gt;=70,D30&gt;=70,E30&gt;=65,F30&gt;=65,G30&gt;=70),"Finance, Business, and Marketing",”Not Qualified”))))))))),IF(H30="VOCATIONAL OR SKILL TRAINING",IF(AND(B30&gt;=55, C30&gt;=45, D30&gt;=45, E30&gt;=50, F30&gt;=50, G30&gt;=55), "Computer Science and Information Technology",IF(AND(B30&gt;=50, C30&gt;=45, D30&gt;=45, E30&gt;=45, F30&gt;=50, G30&gt;=50), "Mechanical and Electrical",IF(AND(B30&gt;=50, C30&gt;=45, D30&gt;=45, E30&gt;=45, F30&gt;=45, G30&gt;=50), "Electronics and Communication",IF(AND(B30&gt;=45, C30&gt;=50, D30&gt;=50, E30&gt;=45, F30&gt;=45, G30&gt;=45), "Construction and Design",IF(AND(B30&gt;=45, C30&gt;=45, D30&gt;=45, E30&gt;=50, F30&gt;=45, G30&gt;=45), "Hospitality and Event Management",IF(AND(B30&gt;=50, C30&gt;=55, D30&gt;=55, E30&gt;=55, F30&gt;=50, G30&gt;=50), "Life Sciences and Environment",IF(AND(B30&gt;=45, C30&gt;=45, D30&gt;=45, E30&gt;=45, F30&gt;=45, G30&gt;=45), "Arts and Media",IF(AND(B30&gt;=45, C30&gt;=45, D30&gt;=45, E30&gt;=45, F30&gt;=45, G30&gt;=45), "Physical Education and Wellness",IF(AND(B30&gt;=45, C30&gt;=50, D30&gt;=50, E30&gt;=45, F30&gt;=45, G30&gt;=50), "Finance, Business, and Marketing", "Culinary Studies and Cooking"))))))))),"Failed")))</f>
        <v>Culinary Studies and Cooking</v>
      </c>
      <c r="J30" s="1"/>
      <c r="K30" s="1"/>
      <c r="L30" s="1"/>
      <c r="M30" s="1"/>
      <c r="N30" s="1"/>
    </row>
    <row r="31" spans="1:14" x14ac:dyDescent="0.25">
      <c r="A31" s="1">
        <v>30</v>
      </c>
      <c r="B31" s="1">
        <v>55</v>
      </c>
      <c r="C31" s="1">
        <v>42</v>
      </c>
      <c r="D31" s="1">
        <v>43</v>
      </c>
      <c r="E31" s="1">
        <v>48</v>
      </c>
      <c r="F31" s="1">
        <v>41</v>
      </c>
      <c r="G31" s="1">
        <v>54</v>
      </c>
      <c r="H31" s="1" t="str">
        <f t="shared" si="0"/>
        <v>VOCATIONAL OR SKILL TRAINING</v>
      </c>
      <c r="I31" s="1" t="str" cm="1">
        <f t="array" ref="I31">IF(H31="DIPLOMA",IF(AND(B31&gt;=85,C31&gt;=80,D31&gt;=75,E31&gt;=75,F31&gt;=80,G31&gt;=85),"Computer Science and Information Technology",IF(AND(B31&gt;=80,C31&gt;=75,D31&gt;=75,E31&gt;=75,F31&gt;=80,G31&gt;=80),"Mechanical and Electrical",IF(AND(B31&gt;=80,C31&gt;=75,D31&gt;=75,E31&gt;=75,F31&gt;=75,G31&gt;=80),"Electronics and Communication",IF(AND(B31&gt;=75,C31&gt;=70,D31&gt;=70,E31&gt;=75,F31&gt;=75,G31&gt;=75),"Construction and Design",IF(AND(B31&gt;=75,C31&gt;=75,D31&gt;=75,E31&gt;=80,F31&gt;=75,G31&gt;=75),"Hospitality and Event Management",IF(AND(B31&gt;=80,C31&gt;=85,D31&gt;=85,E31&gt;=85,F31&gt;=80,G31&gt;=80),"Life Sciences and Environment",IF(AND(B31&gt;=75,C31&gt;=75,D31&gt;=75,E31&gt;=75,F31&gt;=75,G31&gt;=75),"Arts and Media",IF(AND(B31&gt;=75,C31&gt;=75,D31&gt;=75,E31&gt;=75,F31&gt;=75,G31&gt;=75),"Physical Education and Wellness",IF(AND(B31&gt;=75,C31&gt;=80,D31&gt;=80,E31&gt;=75,F31&gt;=75,G31&gt;=80),"Finance, Business, and Marketing",”Not Qualified”))))))))),IF(H31="ITI",IF(AND(B31&gt;=75,C31&gt;=65,D31&gt;=65,E31&gt;=70,F31&gt;=70,G31&gt;=75),"Computer Science and Information Technology",IF(AND(B31&gt;=70,C31&gt;=65,D31&gt;=65,E31&gt;=65,F31&gt;=70,G31&gt;=70),"Mechanical and Electrical",IF(AND(B31&gt;=70,C31&gt;=65,D31&gt;=65,E31&gt;=65,F31&gt;=65,G31&gt;=70),"Electronics and Communication",IF(AND(B31&gt;=65,C31&gt;=60,D31&gt;=60,E31&gt;=65,F31&gt;=65,G31&gt;=65),"Construction and Design",IF(AND(B31&gt;=65,C31&gt;=65,D31&gt;=65,E31&gt;=70,F31&gt;=65,G31&gt;=65),"Hospitality and Event Management",IF(AND(B31&gt;=70,C31&gt;=75,D31&gt;=75,E31&gt;=75,F31&gt;=70,G31&gt;=70),"Life Sciences and Environment",IF(AND(B31&gt;=65,C31&gt;=65,D31&gt;=65,E31&gt;=65,F31&gt;=65,G31&gt;=65),"Arts and Media",IF(AND(B31&gt;=65,C31&gt;=65,D31&gt;=65,E31&gt;=65,F31&gt;=65,G31&gt;=65),"Physical Education and Wellness",IF(AND(B31&gt;=65,C31&gt;=70,D31&gt;=70,E31&gt;=65,F31&gt;=65,G31&gt;=70),"Finance, Business, and Marketing",”Not Qualified”))))))))),IF(H31="VOCATIONAL OR SKILL TRAINING",IF(AND(B31&gt;=55, C31&gt;=45, D31&gt;=45, E31&gt;=50, F31&gt;=50, G31&gt;=55), "Computer Science and Information Technology",IF(AND(B31&gt;=50, C31&gt;=45, D31&gt;=45, E31&gt;=45, F31&gt;=50, G31&gt;=50), "Mechanical and Electrical",IF(AND(B31&gt;=50, C31&gt;=45, D31&gt;=45, E31&gt;=45, F31&gt;=45, G31&gt;=50), "Electronics and Communication",IF(AND(B31&gt;=45, C31&gt;=50, D31&gt;=50, E31&gt;=45, F31&gt;=45, G31&gt;=45), "Construction and Design",IF(AND(B31&gt;=45, C31&gt;=45, D31&gt;=45, E31&gt;=50, F31&gt;=45, G31&gt;=45), "Hospitality and Event Management",IF(AND(B31&gt;=50, C31&gt;=55, D31&gt;=55, E31&gt;=55, F31&gt;=50, G31&gt;=50), "Life Sciences and Environment",IF(AND(B31&gt;=45, C31&gt;=45, D31&gt;=45, E31&gt;=45, F31&gt;=45, G31&gt;=45), "Arts and Media",IF(AND(B31&gt;=45, C31&gt;=45, D31&gt;=45, E31&gt;=45, F31&gt;=45, G31&gt;=45), "Physical Education and Wellness",IF(AND(B31&gt;=45, C31&gt;=50, D31&gt;=50, E31&gt;=45, F31&gt;=45, G31&gt;=50), "Finance, Business, and Marketing", "Culinary Studies and Cooking"))))))))),"Failed")))</f>
        <v>Culinary Studies and Cooking</v>
      </c>
      <c r="J31" s="1"/>
      <c r="K31" s="1"/>
      <c r="L31" s="1"/>
      <c r="M31" s="1"/>
      <c r="N31" s="1"/>
    </row>
    <row r="32" spans="1:14" x14ac:dyDescent="0.25">
      <c r="A32" s="1">
        <v>31</v>
      </c>
      <c r="B32" s="1">
        <v>84</v>
      </c>
      <c r="C32" s="1">
        <v>74</v>
      </c>
      <c r="D32" s="1">
        <v>77</v>
      </c>
      <c r="E32" s="1">
        <v>69</v>
      </c>
      <c r="F32" s="1">
        <v>74</v>
      </c>
      <c r="G32" s="1">
        <v>66</v>
      </c>
      <c r="H32" s="1" t="str">
        <f t="shared" si="0"/>
        <v>ITI</v>
      </c>
      <c r="I32" s="1" t="str" cm="1">
        <f t="array" ref="I32">IF(H32="DIPLOMA",IF(AND(B32&gt;=85,C32&gt;=80,D32&gt;=75,E32&gt;=75,F32&gt;=80,G32&gt;=85),"Computer Science and Information Technology",IF(AND(B32&gt;=80,C32&gt;=75,D32&gt;=75,E32&gt;=75,F32&gt;=80,G32&gt;=80),"Mechanical and Electrical",IF(AND(B32&gt;=80,C32&gt;=75,D32&gt;=75,E32&gt;=75,F32&gt;=75,G32&gt;=80),"Electronics and Communication",IF(AND(B32&gt;=75,C32&gt;=70,D32&gt;=70,E32&gt;=75,F32&gt;=75,G32&gt;=75),"Construction and Design",IF(AND(B32&gt;=75,C32&gt;=75,D32&gt;=75,E32&gt;=80,F32&gt;=75,G32&gt;=75),"Hospitality and Event Management",IF(AND(B32&gt;=80,C32&gt;=85,D32&gt;=85,E32&gt;=85,F32&gt;=80,G32&gt;=80),"Life Sciences and Environment",IF(AND(B32&gt;=75,C32&gt;=75,D32&gt;=75,E32&gt;=75,F32&gt;=75,G32&gt;=75),"Arts and Media",IF(AND(B32&gt;=75,C32&gt;=75,D32&gt;=75,E32&gt;=75,F32&gt;=75,G32&gt;=75),"Physical Education and Wellness",IF(AND(B32&gt;=75,C32&gt;=80,D32&gt;=80,E32&gt;=75,F32&gt;=75,G32&gt;=80),"Finance, Business, and Marketing",”Not Qualified”))))))))),IF(H32="ITI",IF(AND(B32&gt;=75,C32&gt;=65,D32&gt;=65,E32&gt;=70,F32&gt;=70,G32&gt;=75),"Computer Science and Information Technology",IF(AND(B32&gt;=70,C32&gt;=65,D32&gt;=65,E32&gt;=65,F32&gt;=70,G32&gt;=70),"Mechanical and Electrical",IF(AND(B32&gt;=70,C32&gt;=65,D32&gt;=65,E32&gt;=65,F32&gt;=65,G32&gt;=70),"Electronics and Communication",IF(AND(B32&gt;=65,C32&gt;=60,D32&gt;=60,E32&gt;=65,F32&gt;=65,G32&gt;=65),"Construction and Design",IF(AND(B32&gt;=65,C32&gt;=65,D32&gt;=65,E32&gt;=70,F32&gt;=65,G32&gt;=65),"Hospitality and Event Management",IF(AND(B32&gt;=70,C32&gt;=75,D32&gt;=75,E32&gt;=75,F32&gt;=70,G32&gt;=70),"Life Sciences and Environment",IF(AND(B32&gt;=65,C32&gt;=65,D32&gt;=65,E32&gt;=65,F32&gt;=65,G32&gt;=65),"Arts and Media",IF(AND(B32&gt;=65,C32&gt;=65,D32&gt;=65,E32&gt;=65,F32&gt;=65,G32&gt;=65),"Physical Education and Wellness",IF(AND(B32&gt;=65,C32&gt;=70,D32&gt;=70,E32&gt;=65,F32&gt;=65,G32&gt;=70),"Finance, Business, and Marketing",”Not Qualified”))))))))),IF(H32="VOCATIONAL OR SKILL TRAINING",IF(AND(B32&gt;=55, C32&gt;=45, D32&gt;=45, E32&gt;=50, F32&gt;=50, G32&gt;=55), "Computer Science and Information Technology",IF(AND(B32&gt;=50, C32&gt;=45, D32&gt;=45, E32&gt;=45, F32&gt;=50, G32&gt;=50), "Mechanical and Electrical",IF(AND(B32&gt;=50, C32&gt;=45, D32&gt;=45, E32&gt;=45, F32&gt;=45, G32&gt;=50), "Electronics and Communication",IF(AND(B32&gt;=45, C32&gt;=50, D32&gt;=50, E32&gt;=45, F32&gt;=45, G32&gt;=45), "Construction and Design",IF(AND(B32&gt;=45, C32&gt;=45, D32&gt;=45, E32&gt;=50, F32&gt;=45, G32&gt;=45), "Hospitality and Event Management",IF(AND(B32&gt;=50, C32&gt;=55, D32&gt;=55, E32&gt;=55, F32&gt;=50, G32&gt;=50), "Life Sciences and Environment",IF(AND(B32&gt;=45, C32&gt;=45, D32&gt;=45, E32&gt;=45, F32&gt;=45, G32&gt;=45), "Arts and Media",IF(AND(B32&gt;=45, C32&gt;=45, D32&gt;=45, E32&gt;=45, F32&gt;=45, G32&gt;=45), "Physical Education and Wellness",IF(AND(B32&gt;=45, C32&gt;=50, D32&gt;=50, E32&gt;=45, F32&gt;=45, G32&gt;=50), "Finance, Business, and Marketing", "Culinary Studies and Cooking"))))))))),"Failed")))</f>
        <v>Construction and Design</v>
      </c>
      <c r="J32" s="1"/>
      <c r="K32" s="1"/>
      <c r="L32" s="1"/>
      <c r="M32" s="1"/>
      <c r="N32" s="1"/>
    </row>
    <row r="33" spans="1:14" x14ac:dyDescent="0.25">
      <c r="A33" s="1">
        <v>32</v>
      </c>
      <c r="B33" s="1">
        <v>86</v>
      </c>
      <c r="C33" s="1">
        <v>95</v>
      </c>
      <c r="D33" s="1">
        <v>81</v>
      </c>
      <c r="E33" s="1">
        <v>89</v>
      </c>
      <c r="F33" s="1">
        <v>84</v>
      </c>
      <c r="G33" s="1">
        <v>87</v>
      </c>
      <c r="H33" s="1" t="str">
        <f t="shared" si="0"/>
        <v>DIPLOMA</v>
      </c>
      <c r="I33" s="1" t="str" cm="1">
        <f t="array" ref="I33">IF(H33="DIPLOMA",IF(AND(B33&gt;=85,C33&gt;=80,D33&gt;=75,E33&gt;=75,F33&gt;=80,G33&gt;=85),"Computer Science and Information Technology",IF(AND(B33&gt;=80,C33&gt;=75,D33&gt;=75,E33&gt;=75,F33&gt;=80,G33&gt;=80),"Mechanical and Electrical",IF(AND(B33&gt;=80,C33&gt;=75,D33&gt;=75,E33&gt;=75,F33&gt;=75,G33&gt;=80),"Electronics and Communication",IF(AND(B33&gt;=75,C33&gt;=70,D33&gt;=70,E33&gt;=75,F33&gt;=75,G33&gt;=75),"Construction and Design",IF(AND(B33&gt;=75,C33&gt;=75,D33&gt;=75,E33&gt;=80,F33&gt;=75,G33&gt;=75),"Hospitality and Event Management",IF(AND(B33&gt;=80,C33&gt;=85,D33&gt;=85,E33&gt;=85,F33&gt;=80,G33&gt;=80),"Life Sciences and Environment",IF(AND(B33&gt;=75,C33&gt;=75,D33&gt;=75,E33&gt;=75,F33&gt;=75,G33&gt;=75),"Arts and Media",IF(AND(B33&gt;=75,C33&gt;=75,D33&gt;=75,E33&gt;=75,F33&gt;=75,G33&gt;=75),"Physical Education and Wellness",IF(AND(B33&gt;=75,C33&gt;=80,D33&gt;=80,E33&gt;=75,F33&gt;=75,G33&gt;=80),"Finance, Business, and Marketing",”Not Qualified”))))))))),IF(H33="ITI",IF(AND(B33&gt;=75,C33&gt;=65,D33&gt;=65,E33&gt;=70,F33&gt;=70,G33&gt;=75),"Computer Science and Information Technology",IF(AND(B33&gt;=70,C33&gt;=65,D33&gt;=65,E33&gt;=65,F33&gt;=70,G33&gt;=70),"Mechanical and Electrical",IF(AND(B33&gt;=70,C33&gt;=65,D33&gt;=65,E33&gt;=65,F33&gt;=65,G33&gt;=70),"Electronics and Communication",IF(AND(B33&gt;=65,C33&gt;=60,D33&gt;=60,E33&gt;=65,F33&gt;=65,G33&gt;=65),"Construction and Design",IF(AND(B33&gt;=65,C33&gt;=65,D33&gt;=65,E33&gt;=70,F33&gt;=65,G33&gt;=65),"Hospitality and Event Management",IF(AND(B33&gt;=70,C33&gt;=75,D33&gt;=75,E33&gt;=75,F33&gt;=70,G33&gt;=70),"Life Sciences and Environment",IF(AND(B33&gt;=65,C33&gt;=65,D33&gt;=65,E33&gt;=65,F33&gt;=65,G33&gt;=65),"Arts and Media",IF(AND(B33&gt;=65,C33&gt;=65,D33&gt;=65,E33&gt;=65,F33&gt;=65,G33&gt;=65),"Physical Education and Wellness",IF(AND(B33&gt;=65,C33&gt;=70,D33&gt;=70,E33&gt;=65,F33&gt;=65,G33&gt;=70),"Finance, Business, and Marketing",”Not Qualified”))))))))),IF(H33="VOCATIONAL OR SKILL TRAINING",IF(AND(B33&gt;=55, C33&gt;=45, D33&gt;=45, E33&gt;=50, F33&gt;=50, G33&gt;=55), "Computer Science and Information Technology",IF(AND(B33&gt;=50, C33&gt;=45, D33&gt;=45, E33&gt;=45, F33&gt;=50, G33&gt;=50), "Mechanical and Electrical",IF(AND(B33&gt;=50, C33&gt;=45, D33&gt;=45, E33&gt;=45, F33&gt;=45, G33&gt;=50), "Electronics and Communication",IF(AND(B33&gt;=45, C33&gt;=50, D33&gt;=50, E33&gt;=45, F33&gt;=45, G33&gt;=45), "Construction and Design",IF(AND(B33&gt;=45, C33&gt;=45, D33&gt;=45, E33&gt;=50, F33&gt;=45, G33&gt;=45), "Hospitality and Event Management",IF(AND(B33&gt;=50, C33&gt;=55, D33&gt;=55, E33&gt;=55, F33&gt;=50, G33&gt;=50), "Life Sciences and Environment",IF(AND(B33&gt;=45, C33&gt;=45, D33&gt;=45, E33&gt;=45, F33&gt;=45, G33&gt;=45), "Arts and Media",IF(AND(B33&gt;=45, C33&gt;=45, D33&gt;=45, E33&gt;=45, F33&gt;=45, G33&gt;=45), "Physical Education and Wellness",IF(AND(B33&gt;=45, C33&gt;=50, D33&gt;=50, E33&gt;=45, F33&gt;=45, G33&gt;=50), "Finance, Business, and Marketing", "Culinary Studies and Cooking"))))))))),"Failed")))</f>
        <v>Computer Science and Information Technology</v>
      </c>
      <c r="J33" s="1"/>
      <c r="K33" s="1"/>
      <c r="L33" s="1"/>
      <c r="M33" s="1"/>
      <c r="N33" s="1"/>
    </row>
    <row r="34" spans="1:14" x14ac:dyDescent="0.25">
      <c r="A34" s="1">
        <v>33</v>
      </c>
      <c r="B34" s="1">
        <v>69</v>
      </c>
      <c r="C34" s="1">
        <v>71</v>
      </c>
      <c r="D34" s="1">
        <v>78</v>
      </c>
      <c r="E34" s="1">
        <v>73</v>
      </c>
      <c r="F34" s="1">
        <v>75</v>
      </c>
      <c r="G34" s="1">
        <v>74</v>
      </c>
      <c r="H34" s="1" t="str">
        <f t="shared" si="0"/>
        <v>ITI</v>
      </c>
      <c r="I34" s="1" t="str" cm="1">
        <f t="array" ref="I34">IF(H34="DIPLOMA",IF(AND(B34&gt;=85,C34&gt;=80,D34&gt;=75,E34&gt;=75,F34&gt;=80,G34&gt;=85),"Computer Science and Information Technology",IF(AND(B34&gt;=80,C34&gt;=75,D34&gt;=75,E34&gt;=75,F34&gt;=80,G34&gt;=80),"Mechanical and Electrical",IF(AND(B34&gt;=80,C34&gt;=75,D34&gt;=75,E34&gt;=75,F34&gt;=75,G34&gt;=80),"Electronics and Communication",IF(AND(B34&gt;=75,C34&gt;=70,D34&gt;=70,E34&gt;=75,F34&gt;=75,G34&gt;=75),"Construction and Design",IF(AND(B34&gt;=75,C34&gt;=75,D34&gt;=75,E34&gt;=80,F34&gt;=75,G34&gt;=75),"Hospitality and Event Management",IF(AND(B34&gt;=80,C34&gt;=85,D34&gt;=85,E34&gt;=85,F34&gt;=80,G34&gt;=80),"Life Sciences and Environment",IF(AND(B34&gt;=75,C34&gt;=75,D34&gt;=75,E34&gt;=75,F34&gt;=75,G34&gt;=75),"Arts and Media",IF(AND(B34&gt;=75,C34&gt;=75,D34&gt;=75,E34&gt;=75,F34&gt;=75,G34&gt;=75),"Physical Education and Wellness",IF(AND(B34&gt;=75,C34&gt;=80,D34&gt;=80,E34&gt;=75,F34&gt;=75,G34&gt;=80),"Finance, Business, and Marketing",”Not Qualified”))))))))),IF(H34="ITI",IF(AND(B34&gt;=75,C34&gt;=65,D34&gt;=65,E34&gt;=70,F34&gt;=70,G34&gt;=75),"Computer Science and Information Technology",IF(AND(B34&gt;=70,C34&gt;=65,D34&gt;=65,E34&gt;=65,F34&gt;=70,G34&gt;=70),"Mechanical and Electrical",IF(AND(B34&gt;=70,C34&gt;=65,D34&gt;=65,E34&gt;=65,F34&gt;=65,G34&gt;=70),"Electronics and Communication",IF(AND(B34&gt;=65,C34&gt;=60,D34&gt;=60,E34&gt;=65,F34&gt;=65,G34&gt;=65),"Construction and Design",IF(AND(B34&gt;=65,C34&gt;=65,D34&gt;=65,E34&gt;=70,F34&gt;=65,G34&gt;=65),"Hospitality and Event Management",IF(AND(B34&gt;=70,C34&gt;=75,D34&gt;=75,E34&gt;=75,F34&gt;=70,G34&gt;=70),"Life Sciences and Environment",IF(AND(B34&gt;=65,C34&gt;=65,D34&gt;=65,E34&gt;=65,F34&gt;=65,G34&gt;=65),"Arts and Media",IF(AND(B34&gt;=65,C34&gt;=65,D34&gt;=65,E34&gt;=65,F34&gt;=65,G34&gt;=65),"Physical Education and Wellness",IF(AND(B34&gt;=65,C34&gt;=70,D34&gt;=70,E34&gt;=65,F34&gt;=65,G34&gt;=70),"Finance, Business, and Marketing",”Not Qualified”))))))))),IF(H34="VOCATIONAL OR SKILL TRAINING",IF(AND(B34&gt;=55, C34&gt;=45, D34&gt;=45, E34&gt;=50, F34&gt;=50, G34&gt;=55), "Computer Science and Information Technology",IF(AND(B34&gt;=50, C34&gt;=45, D34&gt;=45, E34&gt;=45, F34&gt;=50, G34&gt;=50), "Mechanical and Electrical",IF(AND(B34&gt;=50, C34&gt;=45, D34&gt;=45, E34&gt;=45, F34&gt;=45, G34&gt;=50), "Electronics and Communication",IF(AND(B34&gt;=45, C34&gt;=50, D34&gt;=50, E34&gt;=45, F34&gt;=45, G34&gt;=45), "Construction and Design",IF(AND(B34&gt;=45, C34&gt;=45, D34&gt;=45, E34&gt;=50, F34&gt;=45, G34&gt;=45), "Hospitality and Event Management",IF(AND(B34&gt;=50, C34&gt;=55, D34&gt;=55, E34&gt;=55, F34&gt;=50, G34&gt;=50), "Life Sciences and Environment",IF(AND(B34&gt;=45, C34&gt;=45, D34&gt;=45, E34&gt;=45, F34&gt;=45, G34&gt;=45), "Arts and Media",IF(AND(B34&gt;=45, C34&gt;=45, D34&gt;=45, E34&gt;=45, F34&gt;=45, G34&gt;=45), "Physical Education and Wellness",IF(AND(B34&gt;=45, C34&gt;=50, D34&gt;=50, E34&gt;=45, F34&gt;=45, G34&gt;=50), "Finance, Business, and Marketing", "Culinary Studies and Cooking"))))))))),"Failed")))</f>
        <v>Construction and Design</v>
      </c>
      <c r="J34" s="1"/>
      <c r="K34" s="1"/>
      <c r="L34" s="1"/>
      <c r="M34" s="1"/>
      <c r="N34" s="1"/>
    </row>
    <row r="35" spans="1:14" x14ac:dyDescent="0.25">
      <c r="A35" s="1">
        <v>34</v>
      </c>
      <c r="B35" s="1">
        <v>45</v>
      </c>
      <c r="C35" s="1">
        <v>46</v>
      </c>
      <c r="D35" s="1">
        <v>55</v>
      </c>
      <c r="E35" s="1">
        <v>60</v>
      </c>
      <c r="F35" s="1">
        <v>46</v>
      </c>
      <c r="G35" s="1">
        <v>40</v>
      </c>
      <c r="H35" s="1" t="str">
        <f t="shared" si="0"/>
        <v>VOCATIONAL OR SKILL TRAINING</v>
      </c>
      <c r="I35" s="1" t="str" cm="1">
        <f t="array" ref="I35">IF(H35="DIPLOMA",IF(AND(B35&gt;=85,C35&gt;=80,D35&gt;=75,E35&gt;=75,F35&gt;=80,G35&gt;=85),"Computer Science and Information Technology",IF(AND(B35&gt;=80,C35&gt;=75,D35&gt;=75,E35&gt;=75,F35&gt;=80,G35&gt;=80),"Mechanical and Electrical",IF(AND(B35&gt;=80,C35&gt;=75,D35&gt;=75,E35&gt;=75,F35&gt;=75,G35&gt;=80),"Electronics and Communication",IF(AND(B35&gt;=75,C35&gt;=70,D35&gt;=70,E35&gt;=75,F35&gt;=75,G35&gt;=75),"Construction and Design",IF(AND(B35&gt;=75,C35&gt;=75,D35&gt;=75,E35&gt;=80,F35&gt;=75,G35&gt;=75),"Hospitality and Event Management",IF(AND(B35&gt;=80,C35&gt;=85,D35&gt;=85,E35&gt;=85,F35&gt;=80,G35&gt;=80),"Life Sciences and Environment",IF(AND(B35&gt;=75,C35&gt;=75,D35&gt;=75,E35&gt;=75,F35&gt;=75,G35&gt;=75),"Arts and Media",IF(AND(B35&gt;=75,C35&gt;=75,D35&gt;=75,E35&gt;=75,F35&gt;=75,G35&gt;=75),"Physical Education and Wellness",IF(AND(B35&gt;=75,C35&gt;=80,D35&gt;=80,E35&gt;=75,F35&gt;=75,G35&gt;=80),"Finance, Business, and Marketing",”Not Qualified”))))))))),IF(H35="ITI",IF(AND(B35&gt;=75,C35&gt;=65,D35&gt;=65,E35&gt;=70,F35&gt;=70,G35&gt;=75),"Computer Science and Information Technology",IF(AND(B35&gt;=70,C35&gt;=65,D35&gt;=65,E35&gt;=65,F35&gt;=70,G35&gt;=70),"Mechanical and Electrical",IF(AND(B35&gt;=70,C35&gt;=65,D35&gt;=65,E35&gt;=65,F35&gt;=65,G35&gt;=70),"Electronics and Communication",IF(AND(B35&gt;=65,C35&gt;=60,D35&gt;=60,E35&gt;=65,F35&gt;=65,G35&gt;=65),"Construction and Design",IF(AND(B35&gt;=65,C35&gt;=65,D35&gt;=65,E35&gt;=70,F35&gt;=65,G35&gt;=65),"Hospitality and Event Management",IF(AND(B35&gt;=70,C35&gt;=75,D35&gt;=75,E35&gt;=75,F35&gt;=70,G35&gt;=70),"Life Sciences and Environment",IF(AND(B35&gt;=65,C35&gt;=65,D35&gt;=65,E35&gt;=65,F35&gt;=65,G35&gt;=65),"Arts and Media",IF(AND(B35&gt;=65,C35&gt;=65,D35&gt;=65,E35&gt;=65,F35&gt;=65,G35&gt;=65),"Physical Education and Wellness",IF(AND(B35&gt;=65,C35&gt;=70,D35&gt;=70,E35&gt;=65,F35&gt;=65,G35&gt;=70),"Finance, Business, and Marketing",”Not Qualified”))))))))),IF(H35="VOCATIONAL OR SKILL TRAINING",IF(AND(B35&gt;=55, C35&gt;=45, D35&gt;=45, E35&gt;=50, F35&gt;=50, G35&gt;=55), "Computer Science and Information Technology",IF(AND(B35&gt;=50, C35&gt;=45, D35&gt;=45, E35&gt;=45, F35&gt;=50, G35&gt;=50), "Mechanical and Electrical",IF(AND(B35&gt;=50, C35&gt;=45, D35&gt;=45, E35&gt;=45, F35&gt;=45, G35&gt;=50), "Electronics and Communication",IF(AND(B35&gt;=45, C35&gt;=50, D35&gt;=50, E35&gt;=45, F35&gt;=45, G35&gt;=45), "Construction and Design",IF(AND(B35&gt;=45, C35&gt;=45, D35&gt;=45, E35&gt;=50, F35&gt;=45, G35&gt;=45), "Hospitality and Event Management",IF(AND(B35&gt;=50, C35&gt;=55, D35&gt;=55, E35&gt;=55, F35&gt;=50, G35&gt;=50), "Life Sciences and Environment",IF(AND(B35&gt;=45, C35&gt;=45, D35&gt;=45, E35&gt;=45, F35&gt;=45, G35&gt;=45), "Arts and Media",IF(AND(B35&gt;=45, C35&gt;=45, D35&gt;=45, E35&gt;=45, F35&gt;=45, G35&gt;=45), "Physical Education and Wellness",IF(AND(B35&gt;=45, C35&gt;=50, D35&gt;=50, E35&gt;=45, F35&gt;=45, G35&gt;=50), "Finance, Business, and Marketing", "Culinary Studies and Cooking"))))))))),"Failed")))</f>
        <v>Culinary Studies and Cooking</v>
      </c>
      <c r="J35" s="1"/>
      <c r="K35" s="1"/>
      <c r="L35" s="1"/>
      <c r="M35" s="1"/>
      <c r="N35" s="1"/>
    </row>
    <row r="36" spans="1:14" x14ac:dyDescent="0.25">
      <c r="A36" s="1">
        <v>35</v>
      </c>
      <c r="B36" s="1">
        <v>87</v>
      </c>
      <c r="C36" s="1">
        <v>90</v>
      </c>
      <c r="D36" s="1">
        <v>89</v>
      </c>
      <c r="E36" s="1">
        <v>92</v>
      </c>
      <c r="F36" s="1">
        <v>83</v>
      </c>
      <c r="G36" s="1">
        <v>86</v>
      </c>
      <c r="H36" s="1" t="str">
        <f t="shared" si="0"/>
        <v>DIPLOMA</v>
      </c>
      <c r="I36" s="1" t="str" cm="1">
        <f t="array" ref="I36">IF(H36="DIPLOMA",IF(AND(B36&gt;=85,C36&gt;=80,D36&gt;=75,E36&gt;=75,F36&gt;=80,G36&gt;=85),"Computer Science and Information Technology",IF(AND(B36&gt;=80,C36&gt;=75,D36&gt;=75,E36&gt;=75,F36&gt;=80,G36&gt;=80),"Mechanical and Electrical",IF(AND(B36&gt;=80,C36&gt;=75,D36&gt;=75,E36&gt;=75,F36&gt;=75,G36&gt;=80),"Electronics and Communication",IF(AND(B36&gt;=75,C36&gt;=70,D36&gt;=70,E36&gt;=75,F36&gt;=75,G36&gt;=75),"Construction and Design",IF(AND(B36&gt;=75,C36&gt;=75,D36&gt;=75,E36&gt;=80,F36&gt;=75,G36&gt;=75),"Hospitality and Event Management",IF(AND(B36&gt;=80,C36&gt;=85,D36&gt;=85,E36&gt;=85,F36&gt;=80,G36&gt;=80),"Life Sciences and Environment",IF(AND(B36&gt;=75,C36&gt;=75,D36&gt;=75,E36&gt;=75,F36&gt;=75,G36&gt;=75),"Arts and Media",IF(AND(B36&gt;=75,C36&gt;=75,D36&gt;=75,E36&gt;=75,F36&gt;=75,G36&gt;=75),"Physical Education and Wellness",IF(AND(B36&gt;=75,C36&gt;=80,D36&gt;=80,E36&gt;=75,F36&gt;=75,G36&gt;=80),"Finance, Business, and Marketing",”Not Qualified”))))))))),IF(H36="ITI",IF(AND(B36&gt;=75,C36&gt;=65,D36&gt;=65,E36&gt;=70,F36&gt;=70,G36&gt;=75),"Computer Science and Information Technology",IF(AND(B36&gt;=70,C36&gt;=65,D36&gt;=65,E36&gt;=65,F36&gt;=70,G36&gt;=70),"Mechanical and Electrical",IF(AND(B36&gt;=70,C36&gt;=65,D36&gt;=65,E36&gt;=65,F36&gt;=65,G36&gt;=70),"Electronics and Communication",IF(AND(B36&gt;=65,C36&gt;=60,D36&gt;=60,E36&gt;=65,F36&gt;=65,G36&gt;=65),"Construction and Design",IF(AND(B36&gt;=65,C36&gt;=65,D36&gt;=65,E36&gt;=70,F36&gt;=65,G36&gt;=65),"Hospitality and Event Management",IF(AND(B36&gt;=70,C36&gt;=75,D36&gt;=75,E36&gt;=75,F36&gt;=70,G36&gt;=70),"Life Sciences and Environment",IF(AND(B36&gt;=65,C36&gt;=65,D36&gt;=65,E36&gt;=65,F36&gt;=65,G36&gt;=65),"Arts and Media",IF(AND(B36&gt;=65,C36&gt;=65,D36&gt;=65,E36&gt;=65,F36&gt;=65,G36&gt;=65),"Physical Education and Wellness",IF(AND(B36&gt;=65,C36&gt;=70,D36&gt;=70,E36&gt;=65,F36&gt;=65,G36&gt;=70),"Finance, Business, and Marketing",”Not Qualified”))))))))),IF(H36="VOCATIONAL OR SKILL TRAINING",IF(AND(B36&gt;=55, C36&gt;=45, D36&gt;=45, E36&gt;=50, F36&gt;=50, G36&gt;=55), "Computer Science and Information Technology",IF(AND(B36&gt;=50, C36&gt;=45, D36&gt;=45, E36&gt;=45, F36&gt;=50, G36&gt;=50), "Mechanical and Electrical",IF(AND(B36&gt;=50, C36&gt;=45, D36&gt;=45, E36&gt;=45, F36&gt;=45, G36&gt;=50), "Electronics and Communication",IF(AND(B36&gt;=45, C36&gt;=50, D36&gt;=50, E36&gt;=45, F36&gt;=45, G36&gt;=45), "Construction and Design",IF(AND(B36&gt;=45, C36&gt;=45, D36&gt;=45, E36&gt;=50, F36&gt;=45, G36&gt;=45), "Hospitality and Event Management",IF(AND(B36&gt;=50, C36&gt;=55, D36&gt;=55, E36&gt;=55, F36&gt;=50, G36&gt;=50), "Life Sciences and Environment",IF(AND(B36&gt;=45, C36&gt;=45, D36&gt;=45, E36&gt;=45, F36&gt;=45, G36&gt;=45), "Arts and Media",IF(AND(B36&gt;=45, C36&gt;=45, D36&gt;=45, E36&gt;=45, F36&gt;=45, G36&gt;=45), "Physical Education and Wellness",IF(AND(B36&gt;=45, C36&gt;=50, D36&gt;=50, E36&gt;=45, F36&gt;=45, G36&gt;=50), "Finance, Business, and Marketing", "Culinary Studies and Cooking"))))))))),"Failed")))</f>
        <v>Computer Science and Information Technology</v>
      </c>
      <c r="J36" s="1"/>
      <c r="K36" s="1"/>
      <c r="L36" s="1"/>
      <c r="M36" s="1"/>
      <c r="N36" s="1"/>
    </row>
    <row r="37" spans="1:14" x14ac:dyDescent="0.25">
      <c r="A37" s="1">
        <v>36</v>
      </c>
      <c r="B37" s="1">
        <v>48</v>
      </c>
      <c r="C37" s="1">
        <v>58</v>
      </c>
      <c r="D37" s="1">
        <v>55</v>
      </c>
      <c r="E37" s="1">
        <v>42</v>
      </c>
      <c r="F37" s="1">
        <v>48</v>
      </c>
      <c r="G37" s="1">
        <v>40</v>
      </c>
      <c r="H37" s="1" t="str">
        <f t="shared" si="0"/>
        <v>VOCATIONAL OR SKILL TRAINING</v>
      </c>
      <c r="I37" s="1" t="str" cm="1">
        <f t="array" ref="I37">IF(H37="DIPLOMA",IF(AND(B37&gt;=85,C37&gt;=80,D37&gt;=75,E37&gt;=75,F37&gt;=80,G37&gt;=85),"Computer Science and Information Technology",IF(AND(B37&gt;=80,C37&gt;=75,D37&gt;=75,E37&gt;=75,F37&gt;=80,G37&gt;=80),"Mechanical and Electrical",IF(AND(B37&gt;=80,C37&gt;=75,D37&gt;=75,E37&gt;=75,F37&gt;=75,G37&gt;=80),"Electronics and Communication",IF(AND(B37&gt;=75,C37&gt;=70,D37&gt;=70,E37&gt;=75,F37&gt;=75,G37&gt;=75),"Construction and Design",IF(AND(B37&gt;=75,C37&gt;=75,D37&gt;=75,E37&gt;=80,F37&gt;=75,G37&gt;=75),"Hospitality and Event Management",IF(AND(B37&gt;=80,C37&gt;=85,D37&gt;=85,E37&gt;=85,F37&gt;=80,G37&gt;=80),"Life Sciences and Environment",IF(AND(B37&gt;=75,C37&gt;=75,D37&gt;=75,E37&gt;=75,F37&gt;=75,G37&gt;=75),"Arts and Media",IF(AND(B37&gt;=75,C37&gt;=75,D37&gt;=75,E37&gt;=75,F37&gt;=75,G37&gt;=75),"Physical Education and Wellness",IF(AND(B37&gt;=75,C37&gt;=80,D37&gt;=80,E37&gt;=75,F37&gt;=75,G37&gt;=80),"Finance, Business, and Marketing",”Not Qualified”))))))))),IF(H37="ITI",IF(AND(B37&gt;=75,C37&gt;=65,D37&gt;=65,E37&gt;=70,F37&gt;=70,G37&gt;=75),"Computer Science and Information Technology",IF(AND(B37&gt;=70,C37&gt;=65,D37&gt;=65,E37&gt;=65,F37&gt;=70,G37&gt;=70),"Mechanical and Electrical",IF(AND(B37&gt;=70,C37&gt;=65,D37&gt;=65,E37&gt;=65,F37&gt;=65,G37&gt;=70),"Electronics and Communication",IF(AND(B37&gt;=65,C37&gt;=60,D37&gt;=60,E37&gt;=65,F37&gt;=65,G37&gt;=65),"Construction and Design",IF(AND(B37&gt;=65,C37&gt;=65,D37&gt;=65,E37&gt;=70,F37&gt;=65,G37&gt;=65),"Hospitality and Event Management",IF(AND(B37&gt;=70,C37&gt;=75,D37&gt;=75,E37&gt;=75,F37&gt;=70,G37&gt;=70),"Life Sciences and Environment",IF(AND(B37&gt;=65,C37&gt;=65,D37&gt;=65,E37&gt;=65,F37&gt;=65,G37&gt;=65),"Arts and Media",IF(AND(B37&gt;=65,C37&gt;=65,D37&gt;=65,E37&gt;=65,F37&gt;=65,G37&gt;=65),"Physical Education and Wellness",IF(AND(B37&gt;=65,C37&gt;=70,D37&gt;=70,E37&gt;=65,F37&gt;=65,G37&gt;=70),"Finance, Business, and Marketing",”Not Qualified”))))))))),IF(H37="VOCATIONAL OR SKILL TRAINING",IF(AND(B37&gt;=55, C37&gt;=45, D37&gt;=45, E37&gt;=50, F37&gt;=50, G37&gt;=55), "Computer Science and Information Technology",IF(AND(B37&gt;=50, C37&gt;=45, D37&gt;=45, E37&gt;=45, F37&gt;=50, G37&gt;=50), "Mechanical and Electrical",IF(AND(B37&gt;=50, C37&gt;=45, D37&gt;=45, E37&gt;=45, F37&gt;=45, G37&gt;=50), "Electronics and Communication",IF(AND(B37&gt;=45, C37&gt;=50, D37&gt;=50, E37&gt;=45, F37&gt;=45, G37&gt;=45), "Construction and Design",IF(AND(B37&gt;=45, C37&gt;=45, D37&gt;=45, E37&gt;=50, F37&gt;=45, G37&gt;=45), "Hospitality and Event Management",IF(AND(B37&gt;=50, C37&gt;=55, D37&gt;=55, E37&gt;=55, F37&gt;=50, G37&gt;=50), "Life Sciences and Environment",IF(AND(B37&gt;=45, C37&gt;=45, D37&gt;=45, E37&gt;=45, F37&gt;=45, G37&gt;=45), "Arts and Media",IF(AND(B37&gt;=45, C37&gt;=45, D37&gt;=45, E37&gt;=45, F37&gt;=45, G37&gt;=45), "Physical Education and Wellness",IF(AND(B37&gt;=45, C37&gt;=50, D37&gt;=50, E37&gt;=45, F37&gt;=45, G37&gt;=50), "Finance, Business, and Marketing", "Culinary Studies and Cooking"))))))))),"Failed")))</f>
        <v>Culinary Studies and Cooking</v>
      </c>
      <c r="J37" s="1"/>
      <c r="K37" s="1"/>
      <c r="L37" s="1"/>
      <c r="M37" s="1"/>
      <c r="N37" s="1"/>
    </row>
    <row r="38" spans="1:14" x14ac:dyDescent="0.25">
      <c r="A38" s="1">
        <v>37</v>
      </c>
      <c r="B38" s="1">
        <v>52</v>
      </c>
      <c r="C38" s="1">
        <v>52</v>
      </c>
      <c r="D38" s="1">
        <v>50</v>
      </c>
      <c r="E38" s="1">
        <v>44</v>
      </c>
      <c r="F38" s="1">
        <v>52</v>
      </c>
      <c r="G38" s="1">
        <v>44</v>
      </c>
      <c r="H38" s="1" t="str">
        <f t="shared" si="0"/>
        <v>VOCATIONAL OR SKILL TRAINING</v>
      </c>
      <c r="I38" s="1" t="str" cm="1">
        <f t="array" ref="I38">IF(H38="DIPLOMA",IF(AND(B38&gt;=85,C38&gt;=80,D38&gt;=75,E38&gt;=75,F38&gt;=80,G38&gt;=85),"Computer Science and Information Technology",IF(AND(B38&gt;=80,C38&gt;=75,D38&gt;=75,E38&gt;=75,F38&gt;=80,G38&gt;=80),"Mechanical and Electrical",IF(AND(B38&gt;=80,C38&gt;=75,D38&gt;=75,E38&gt;=75,F38&gt;=75,G38&gt;=80),"Electronics and Communication",IF(AND(B38&gt;=75,C38&gt;=70,D38&gt;=70,E38&gt;=75,F38&gt;=75,G38&gt;=75),"Construction and Design",IF(AND(B38&gt;=75,C38&gt;=75,D38&gt;=75,E38&gt;=80,F38&gt;=75,G38&gt;=75),"Hospitality and Event Management",IF(AND(B38&gt;=80,C38&gt;=85,D38&gt;=85,E38&gt;=85,F38&gt;=80,G38&gt;=80),"Life Sciences and Environment",IF(AND(B38&gt;=75,C38&gt;=75,D38&gt;=75,E38&gt;=75,F38&gt;=75,G38&gt;=75),"Arts and Media",IF(AND(B38&gt;=75,C38&gt;=75,D38&gt;=75,E38&gt;=75,F38&gt;=75,G38&gt;=75),"Physical Education and Wellness",IF(AND(B38&gt;=75,C38&gt;=80,D38&gt;=80,E38&gt;=75,F38&gt;=75,G38&gt;=80),"Finance, Business, and Marketing",”Not Qualified”))))))))),IF(H38="ITI",IF(AND(B38&gt;=75,C38&gt;=65,D38&gt;=65,E38&gt;=70,F38&gt;=70,G38&gt;=75),"Computer Science and Information Technology",IF(AND(B38&gt;=70,C38&gt;=65,D38&gt;=65,E38&gt;=65,F38&gt;=70,G38&gt;=70),"Mechanical and Electrical",IF(AND(B38&gt;=70,C38&gt;=65,D38&gt;=65,E38&gt;=65,F38&gt;=65,G38&gt;=70),"Electronics and Communication",IF(AND(B38&gt;=65,C38&gt;=60,D38&gt;=60,E38&gt;=65,F38&gt;=65,G38&gt;=65),"Construction and Design",IF(AND(B38&gt;=65,C38&gt;=65,D38&gt;=65,E38&gt;=70,F38&gt;=65,G38&gt;=65),"Hospitality and Event Management",IF(AND(B38&gt;=70,C38&gt;=75,D38&gt;=75,E38&gt;=75,F38&gt;=70,G38&gt;=70),"Life Sciences and Environment",IF(AND(B38&gt;=65,C38&gt;=65,D38&gt;=65,E38&gt;=65,F38&gt;=65,G38&gt;=65),"Arts and Media",IF(AND(B38&gt;=65,C38&gt;=65,D38&gt;=65,E38&gt;=65,F38&gt;=65,G38&gt;=65),"Physical Education and Wellness",IF(AND(B38&gt;=65,C38&gt;=70,D38&gt;=70,E38&gt;=65,F38&gt;=65,G38&gt;=70),"Finance, Business, and Marketing",”Not Qualified”))))))))),IF(H38="VOCATIONAL OR SKILL TRAINING",IF(AND(B38&gt;=55, C38&gt;=45, D38&gt;=45, E38&gt;=50, F38&gt;=50, G38&gt;=55), "Computer Science and Information Technology",IF(AND(B38&gt;=50, C38&gt;=45, D38&gt;=45, E38&gt;=45, F38&gt;=50, G38&gt;=50), "Mechanical and Electrical",IF(AND(B38&gt;=50, C38&gt;=45, D38&gt;=45, E38&gt;=45, F38&gt;=45, G38&gt;=50), "Electronics and Communication",IF(AND(B38&gt;=45, C38&gt;=50, D38&gt;=50, E38&gt;=45, F38&gt;=45, G38&gt;=45), "Construction and Design",IF(AND(B38&gt;=45, C38&gt;=45, D38&gt;=45, E38&gt;=50, F38&gt;=45, G38&gt;=45), "Hospitality and Event Management",IF(AND(B38&gt;=50, C38&gt;=55, D38&gt;=55, E38&gt;=55, F38&gt;=50, G38&gt;=50), "Life Sciences and Environment",IF(AND(B38&gt;=45, C38&gt;=45, D38&gt;=45, E38&gt;=45, F38&gt;=45, G38&gt;=45), "Arts and Media",IF(AND(B38&gt;=45, C38&gt;=45, D38&gt;=45, E38&gt;=45, F38&gt;=45, G38&gt;=45), "Physical Education and Wellness",IF(AND(B38&gt;=45, C38&gt;=50, D38&gt;=50, E38&gt;=45, F38&gt;=45, G38&gt;=50), "Finance, Business, and Marketing", "Culinary Studies and Cooking"))))))))),"Failed")))</f>
        <v>Culinary Studies and Cooking</v>
      </c>
      <c r="J38" s="1"/>
      <c r="K38" s="1"/>
      <c r="L38" s="1"/>
      <c r="M38" s="1"/>
      <c r="N38" s="1"/>
    </row>
    <row r="39" spans="1:14" x14ac:dyDescent="0.25">
      <c r="A39" s="1">
        <v>38</v>
      </c>
      <c r="B39" s="1">
        <v>55</v>
      </c>
      <c r="C39" s="1">
        <v>55</v>
      </c>
      <c r="D39" s="1">
        <v>49</v>
      </c>
      <c r="E39" s="1">
        <v>52</v>
      </c>
      <c r="F39" s="1">
        <v>60</v>
      </c>
      <c r="G39" s="1">
        <v>44</v>
      </c>
      <c r="H39" s="1" t="str">
        <f t="shared" si="0"/>
        <v>VOCATIONAL OR SKILL TRAINING</v>
      </c>
      <c r="I39" s="1" t="str" cm="1">
        <f t="array" ref="I39">IF(H39="DIPLOMA",IF(AND(B39&gt;=85,C39&gt;=80,D39&gt;=75,E39&gt;=75,F39&gt;=80,G39&gt;=85),"Computer Science and Information Technology",IF(AND(B39&gt;=80,C39&gt;=75,D39&gt;=75,E39&gt;=75,F39&gt;=80,G39&gt;=80),"Mechanical and Electrical",IF(AND(B39&gt;=80,C39&gt;=75,D39&gt;=75,E39&gt;=75,F39&gt;=75,G39&gt;=80),"Electronics and Communication",IF(AND(B39&gt;=75,C39&gt;=70,D39&gt;=70,E39&gt;=75,F39&gt;=75,G39&gt;=75),"Construction and Design",IF(AND(B39&gt;=75,C39&gt;=75,D39&gt;=75,E39&gt;=80,F39&gt;=75,G39&gt;=75),"Hospitality and Event Management",IF(AND(B39&gt;=80,C39&gt;=85,D39&gt;=85,E39&gt;=85,F39&gt;=80,G39&gt;=80),"Life Sciences and Environment",IF(AND(B39&gt;=75,C39&gt;=75,D39&gt;=75,E39&gt;=75,F39&gt;=75,G39&gt;=75),"Arts and Media",IF(AND(B39&gt;=75,C39&gt;=75,D39&gt;=75,E39&gt;=75,F39&gt;=75,G39&gt;=75),"Physical Education and Wellness",IF(AND(B39&gt;=75,C39&gt;=80,D39&gt;=80,E39&gt;=75,F39&gt;=75,G39&gt;=80),"Finance, Business, and Marketing",”Not Qualified”))))))))),IF(H39="ITI",IF(AND(B39&gt;=75,C39&gt;=65,D39&gt;=65,E39&gt;=70,F39&gt;=70,G39&gt;=75),"Computer Science and Information Technology",IF(AND(B39&gt;=70,C39&gt;=65,D39&gt;=65,E39&gt;=65,F39&gt;=70,G39&gt;=70),"Mechanical and Electrical",IF(AND(B39&gt;=70,C39&gt;=65,D39&gt;=65,E39&gt;=65,F39&gt;=65,G39&gt;=70),"Electronics and Communication",IF(AND(B39&gt;=65,C39&gt;=60,D39&gt;=60,E39&gt;=65,F39&gt;=65,G39&gt;=65),"Construction and Design",IF(AND(B39&gt;=65,C39&gt;=65,D39&gt;=65,E39&gt;=70,F39&gt;=65,G39&gt;=65),"Hospitality and Event Management",IF(AND(B39&gt;=70,C39&gt;=75,D39&gt;=75,E39&gt;=75,F39&gt;=70,G39&gt;=70),"Life Sciences and Environment",IF(AND(B39&gt;=65,C39&gt;=65,D39&gt;=65,E39&gt;=65,F39&gt;=65,G39&gt;=65),"Arts and Media",IF(AND(B39&gt;=65,C39&gt;=65,D39&gt;=65,E39&gt;=65,F39&gt;=65,G39&gt;=65),"Physical Education and Wellness",IF(AND(B39&gt;=65,C39&gt;=70,D39&gt;=70,E39&gt;=65,F39&gt;=65,G39&gt;=70),"Finance, Business, and Marketing",”Not Qualified”))))))))),IF(H39="VOCATIONAL OR SKILL TRAINING",IF(AND(B39&gt;=55, C39&gt;=45, D39&gt;=45, E39&gt;=50, F39&gt;=50, G39&gt;=55), "Computer Science and Information Technology",IF(AND(B39&gt;=50, C39&gt;=45, D39&gt;=45, E39&gt;=45, F39&gt;=50, G39&gt;=50), "Mechanical and Electrical",IF(AND(B39&gt;=50, C39&gt;=45, D39&gt;=45, E39&gt;=45, F39&gt;=45, G39&gt;=50), "Electronics and Communication",IF(AND(B39&gt;=45, C39&gt;=50, D39&gt;=50, E39&gt;=45, F39&gt;=45, G39&gt;=45), "Construction and Design",IF(AND(B39&gt;=45, C39&gt;=45, D39&gt;=45, E39&gt;=50, F39&gt;=45, G39&gt;=45), "Hospitality and Event Management",IF(AND(B39&gt;=50, C39&gt;=55, D39&gt;=55, E39&gt;=55, F39&gt;=50, G39&gt;=50), "Life Sciences and Environment",IF(AND(B39&gt;=45, C39&gt;=45, D39&gt;=45, E39&gt;=45, F39&gt;=45, G39&gt;=45), "Arts and Media",IF(AND(B39&gt;=45, C39&gt;=45, D39&gt;=45, E39&gt;=45, F39&gt;=45, G39&gt;=45), "Physical Education and Wellness",IF(AND(B39&gt;=45, C39&gt;=50, D39&gt;=50, E39&gt;=45, F39&gt;=45, G39&gt;=50), "Finance, Business, and Marketing", "Culinary Studies and Cooking"))))))))),"Failed")))</f>
        <v>Culinary Studies and Cooking</v>
      </c>
      <c r="J39" s="1"/>
      <c r="K39" s="1"/>
      <c r="L39" s="1"/>
      <c r="M39" s="1"/>
      <c r="N39" s="1"/>
    </row>
    <row r="40" spans="1:14" x14ac:dyDescent="0.25">
      <c r="A40" s="1">
        <v>39</v>
      </c>
      <c r="B40" s="1">
        <v>57</v>
      </c>
      <c r="C40" s="1">
        <v>63</v>
      </c>
      <c r="D40" s="1">
        <v>56</v>
      </c>
      <c r="E40" s="1">
        <v>43</v>
      </c>
      <c r="F40" s="1">
        <v>46</v>
      </c>
      <c r="G40" s="1">
        <v>40</v>
      </c>
      <c r="H40" s="1" t="str">
        <f t="shared" si="0"/>
        <v>VOCATIONAL OR SKILL TRAINING</v>
      </c>
      <c r="I40" s="1" t="str" cm="1">
        <f t="array" ref="I40">IF(H40="DIPLOMA",IF(AND(B40&gt;=85,C40&gt;=80,D40&gt;=75,E40&gt;=75,F40&gt;=80,G40&gt;=85),"Computer Science and Information Technology",IF(AND(B40&gt;=80,C40&gt;=75,D40&gt;=75,E40&gt;=75,F40&gt;=80,G40&gt;=80),"Mechanical and Electrical",IF(AND(B40&gt;=80,C40&gt;=75,D40&gt;=75,E40&gt;=75,F40&gt;=75,G40&gt;=80),"Electronics and Communication",IF(AND(B40&gt;=75,C40&gt;=70,D40&gt;=70,E40&gt;=75,F40&gt;=75,G40&gt;=75),"Construction and Design",IF(AND(B40&gt;=75,C40&gt;=75,D40&gt;=75,E40&gt;=80,F40&gt;=75,G40&gt;=75),"Hospitality and Event Management",IF(AND(B40&gt;=80,C40&gt;=85,D40&gt;=85,E40&gt;=85,F40&gt;=80,G40&gt;=80),"Life Sciences and Environment",IF(AND(B40&gt;=75,C40&gt;=75,D40&gt;=75,E40&gt;=75,F40&gt;=75,G40&gt;=75),"Arts and Media",IF(AND(B40&gt;=75,C40&gt;=75,D40&gt;=75,E40&gt;=75,F40&gt;=75,G40&gt;=75),"Physical Education and Wellness",IF(AND(B40&gt;=75,C40&gt;=80,D40&gt;=80,E40&gt;=75,F40&gt;=75,G40&gt;=80),"Finance, Business, and Marketing",”Not Qualified”))))))))),IF(H40="ITI",IF(AND(B40&gt;=75,C40&gt;=65,D40&gt;=65,E40&gt;=70,F40&gt;=70,G40&gt;=75),"Computer Science and Information Technology",IF(AND(B40&gt;=70,C40&gt;=65,D40&gt;=65,E40&gt;=65,F40&gt;=70,G40&gt;=70),"Mechanical and Electrical",IF(AND(B40&gt;=70,C40&gt;=65,D40&gt;=65,E40&gt;=65,F40&gt;=65,G40&gt;=70),"Electronics and Communication",IF(AND(B40&gt;=65,C40&gt;=60,D40&gt;=60,E40&gt;=65,F40&gt;=65,G40&gt;=65),"Construction and Design",IF(AND(B40&gt;=65,C40&gt;=65,D40&gt;=65,E40&gt;=70,F40&gt;=65,G40&gt;=65),"Hospitality and Event Management",IF(AND(B40&gt;=70,C40&gt;=75,D40&gt;=75,E40&gt;=75,F40&gt;=70,G40&gt;=70),"Life Sciences and Environment",IF(AND(B40&gt;=65,C40&gt;=65,D40&gt;=65,E40&gt;=65,F40&gt;=65,G40&gt;=65),"Arts and Media",IF(AND(B40&gt;=65,C40&gt;=65,D40&gt;=65,E40&gt;=65,F40&gt;=65,G40&gt;=65),"Physical Education and Wellness",IF(AND(B40&gt;=65,C40&gt;=70,D40&gt;=70,E40&gt;=65,F40&gt;=65,G40&gt;=70),"Finance, Business, and Marketing",”Not Qualified”))))))))),IF(H40="VOCATIONAL OR SKILL TRAINING",IF(AND(B40&gt;=55, C40&gt;=45, D40&gt;=45, E40&gt;=50, F40&gt;=50, G40&gt;=55), "Computer Science and Information Technology",IF(AND(B40&gt;=50, C40&gt;=45, D40&gt;=45, E40&gt;=45, F40&gt;=50, G40&gt;=50), "Mechanical and Electrical",IF(AND(B40&gt;=50, C40&gt;=45, D40&gt;=45, E40&gt;=45, F40&gt;=45, G40&gt;=50), "Electronics and Communication",IF(AND(B40&gt;=45, C40&gt;=50, D40&gt;=50, E40&gt;=45, F40&gt;=45, G40&gt;=45), "Construction and Design",IF(AND(B40&gt;=45, C40&gt;=45, D40&gt;=45, E40&gt;=50, F40&gt;=45, G40&gt;=45), "Hospitality and Event Management",IF(AND(B40&gt;=50, C40&gt;=55, D40&gt;=55, E40&gt;=55, F40&gt;=50, G40&gt;=50), "Life Sciences and Environment",IF(AND(B40&gt;=45, C40&gt;=45, D40&gt;=45, E40&gt;=45, F40&gt;=45, G40&gt;=45), "Arts and Media",IF(AND(B40&gt;=45, C40&gt;=45, D40&gt;=45, E40&gt;=45, F40&gt;=45, G40&gt;=45), "Physical Education and Wellness",IF(AND(B40&gt;=45, C40&gt;=50, D40&gt;=50, E40&gt;=45, F40&gt;=45, G40&gt;=50), "Finance, Business, and Marketing", "Culinary Studies and Cooking"))))))))),"Failed")))</f>
        <v>Culinary Studies and Cooking</v>
      </c>
      <c r="J40" s="1"/>
      <c r="K40" s="1"/>
      <c r="L40" s="1"/>
      <c r="M40" s="1"/>
      <c r="N40" s="1"/>
    </row>
    <row r="41" spans="1:14" x14ac:dyDescent="0.25">
      <c r="A41" s="1">
        <v>40</v>
      </c>
      <c r="B41" s="1">
        <v>73</v>
      </c>
      <c r="C41" s="1">
        <v>69</v>
      </c>
      <c r="D41" s="1">
        <v>75</v>
      </c>
      <c r="E41" s="1">
        <v>72</v>
      </c>
      <c r="F41" s="1">
        <v>66</v>
      </c>
      <c r="G41" s="1">
        <v>84</v>
      </c>
      <c r="H41" s="1" t="str">
        <f t="shared" si="0"/>
        <v>ITI</v>
      </c>
      <c r="I41" s="1" t="str" cm="1">
        <f t="array" ref="I41">IF(H41="DIPLOMA",IF(AND(B41&gt;=85,C41&gt;=80,D41&gt;=75,E41&gt;=75,F41&gt;=80,G41&gt;=85),"Computer Science and Information Technology",IF(AND(B41&gt;=80,C41&gt;=75,D41&gt;=75,E41&gt;=75,F41&gt;=80,G41&gt;=80),"Mechanical and Electrical",IF(AND(B41&gt;=80,C41&gt;=75,D41&gt;=75,E41&gt;=75,F41&gt;=75,G41&gt;=80),"Electronics and Communication",IF(AND(B41&gt;=75,C41&gt;=70,D41&gt;=70,E41&gt;=75,F41&gt;=75,G41&gt;=75),"Construction and Design",IF(AND(B41&gt;=75,C41&gt;=75,D41&gt;=75,E41&gt;=80,F41&gt;=75,G41&gt;=75),"Hospitality and Event Management",IF(AND(B41&gt;=80,C41&gt;=85,D41&gt;=85,E41&gt;=85,F41&gt;=80,G41&gt;=80),"Life Sciences and Environment",IF(AND(B41&gt;=75,C41&gt;=75,D41&gt;=75,E41&gt;=75,F41&gt;=75,G41&gt;=75),"Arts and Media",IF(AND(B41&gt;=75,C41&gt;=75,D41&gt;=75,E41&gt;=75,F41&gt;=75,G41&gt;=75),"Physical Education and Wellness",IF(AND(B41&gt;=75,C41&gt;=80,D41&gt;=80,E41&gt;=75,F41&gt;=75,G41&gt;=80),"Finance, Business, and Marketing",”Not Qualified”))))))))),IF(H41="ITI",IF(AND(B41&gt;=75,C41&gt;=65,D41&gt;=65,E41&gt;=70,F41&gt;=70,G41&gt;=75),"Computer Science and Information Technology",IF(AND(B41&gt;=70,C41&gt;=65,D41&gt;=65,E41&gt;=65,F41&gt;=70,G41&gt;=70),"Mechanical and Electrical",IF(AND(B41&gt;=70,C41&gt;=65,D41&gt;=65,E41&gt;=65,F41&gt;=65,G41&gt;=70),"Electronics and Communication",IF(AND(B41&gt;=65,C41&gt;=60,D41&gt;=60,E41&gt;=65,F41&gt;=65,G41&gt;=65),"Construction and Design",IF(AND(B41&gt;=65,C41&gt;=65,D41&gt;=65,E41&gt;=70,F41&gt;=65,G41&gt;=65),"Hospitality and Event Management",IF(AND(B41&gt;=70,C41&gt;=75,D41&gt;=75,E41&gt;=75,F41&gt;=70,G41&gt;=70),"Life Sciences and Environment",IF(AND(B41&gt;=65,C41&gt;=65,D41&gt;=65,E41&gt;=65,F41&gt;=65,G41&gt;=65),"Arts and Media",IF(AND(B41&gt;=65,C41&gt;=65,D41&gt;=65,E41&gt;=65,F41&gt;=65,G41&gt;=65),"Physical Education and Wellness",IF(AND(B41&gt;=65,C41&gt;=70,D41&gt;=70,E41&gt;=65,F41&gt;=65,G41&gt;=70),"Finance, Business, and Marketing",”Not Qualified”))))))))),IF(H41="VOCATIONAL OR SKILL TRAINING",IF(AND(B41&gt;=55, C41&gt;=45, D41&gt;=45, E41&gt;=50, F41&gt;=50, G41&gt;=55), "Computer Science and Information Technology",IF(AND(B41&gt;=50, C41&gt;=45, D41&gt;=45, E41&gt;=45, F41&gt;=50, G41&gt;=50), "Mechanical and Electrical",IF(AND(B41&gt;=50, C41&gt;=45, D41&gt;=45, E41&gt;=45, F41&gt;=45, G41&gt;=50), "Electronics and Communication",IF(AND(B41&gt;=45, C41&gt;=50, D41&gt;=50, E41&gt;=45, F41&gt;=45, G41&gt;=45), "Construction and Design",IF(AND(B41&gt;=45, C41&gt;=45, D41&gt;=45, E41&gt;=50, F41&gt;=45, G41&gt;=45), "Hospitality and Event Management",IF(AND(B41&gt;=50, C41&gt;=55, D41&gt;=55, E41&gt;=55, F41&gt;=50, G41&gt;=50), "Life Sciences and Environment",IF(AND(B41&gt;=45, C41&gt;=45, D41&gt;=45, E41&gt;=45, F41&gt;=45, G41&gt;=45), "Arts and Media",IF(AND(B41&gt;=45, C41&gt;=45, D41&gt;=45, E41&gt;=45, F41&gt;=45, G41&gt;=45), "Physical Education and Wellness",IF(AND(B41&gt;=45, C41&gt;=50, D41&gt;=50, E41&gt;=45, F41&gt;=45, G41&gt;=50), "Finance, Business, and Marketing", "Culinary Studies and Cooking"))))))))),"Failed")))</f>
        <v>Electronics and Communication</v>
      </c>
      <c r="J41" s="1"/>
      <c r="K41" s="1"/>
      <c r="L41" s="1"/>
      <c r="M41" s="1"/>
      <c r="N41" s="1"/>
    </row>
    <row r="42" spans="1:14" x14ac:dyDescent="0.25">
      <c r="A42" s="1">
        <v>41</v>
      </c>
      <c r="B42" s="1">
        <v>44</v>
      </c>
      <c r="C42" s="1">
        <v>64</v>
      </c>
      <c r="D42" s="1">
        <v>48</v>
      </c>
      <c r="E42" s="1">
        <v>64</v>
      </c>
      <c r="F42" s="1">
        <v>63</v>
      </c>
      <c r="G42" s="1">
        <v>48</v>
      </c>
      <c r="H42" s="1" t="str">
        <f t="shared" si="0"/>
        <v>VOCATIONAL OR SKILL TRAINING</v>
      </c>
      <c r="I42" s="1" t="str" cm="1">
        <f t="array" ref="I42">IF(H42="DIPLOMA",IF(AND(B42&gt;=85,C42&gt;=80,D42&gt;=75,E42&gt;=75,F42&gt;=80,G42&gt;=85),"Computer Science and Information Technology",IF(AND(B42&gt;=80,C42&gt;=75,D42&gt;=75,E42&gt;=75,F42&gt;=80,G42&gt;=80),"Mechanical and Electrical",IF(AND(B42&gt;=80,C42&gt;=75,D42&gt;=75,E42&gt;=75,F42&gt;=75,G42&gt;=80),"Electronics and Communication",IF(AND(B42&gt;=75,C42&gt;=70,D42&gt;=70,E42&gt;=75,F42&gt;=75,G42&gt;=75),"Construction and Design",IF(AND(B42&gt;=75,C42&gt;=75,D42&gt;=75,E42&gt;=80,F42&gt;=75,G42&gt;=75),"Hospitality and Event Management",IF(AND(B42&gt;=80,C42&gt;=85,D42&gt;=85,E42&gt;=85,F42&gt;=80,G42&gt;=80),"Life Sciences and Environment",IF(AND(B42&gt;=75,C42&gt;=75,D42&gt;=75,E42&gt;=75,F42&gt;=75,G42&gt;=75),"Arts and Media",IF(AND(B42&gt;=75,C42&gt;=75,D42&gt;=75,E42&gt;=75,F42&gt;=75,G42&gt;=75),"Physical Education and Wellness",IF(AND(B42&gt;=75,C42&gt;=80,D42&gt;=80,E42&gt;=75,F42&gt;=75,G42&gt;=80),"Finance, Business, and Marketing",”Not Qualified”))))))))),IF(H42="ITI",IF(AND(B42&gt;=75,C42&gt;=65,D42&gt;=65,E42&gt;=70,F42&gt;=70,G42&gt;=75),"Computer Science and Information Technology",IF(AND(B42&gt;=70,C42&gt;=65,D42&gt;=65,E42&gt;=65,F42&gt;=70,G42&gt;=70),"Mechanical and Electrical",IF(AND(B42&gt;=70,C42&gt;=65,D42&gt;=65,E42&gt;=65,F42&gt;=65,G42&gt;=70),"Electronics and Communication",IF(AND(B42&gt;=65,C42&gt;=60,D42&gt;=60,E42&gt;=65,F42&gt;=65,G42&gt;=65),"Construction and Design",IF(AND(B42&gt;=65,C42&gt;=65,D42&gt;=65,E42&gt;=70,F42&gt;=65,G42&gt;=65),"Hospitality and Event Management",IF(AND(B42&gt;=70,C42&gt;=75,D42&gt;=75,E42&gt;=75,F42&gt;=70,G42&gt;=70),"Life Sciences and Environment",IF(AND(B42&gt;=65,C42&gt;=65,D42&gt;=65,E42&gt;=65,F42&gt;=65,G42&gt;=65),"Arts and Media",IF(AND(B42&gt;=65,C42&gt;=65,D42&gt;=65,E42&gt;=65,F42&gt;=65,G42&gt;=65),"Physical Education and Wellness",IF(AND(B42&gt;=65,C42&gt;=70,D42&gt;=70,E42&gt;=65,F42&gt;=65,G42&gt;=70),"Finance, Business, and Marketing",”Not Qualified”))))))))),IF(H42="VOCATIONAL OR SKILL TRAINING",IF(AND(B42&gt;=55, C42&gt;=45, D42&gt;=45, E42&gt;=50, F42&gt;=50, G42&gt;=55), "Computer Science and Information Technology",IF(AND(B42&gt;=50, C42&gt;=45, D42&gt;=45, E42&gt;=45, F42&gt;=50, G42&gt;=50), "Mechanical and Electrical",IF(AND(B42&gt;=50, C42&gt;=45, D42&gt;=45, E42&gt;=45, F42&gt;=45, G42&gt;=50), "Electronics and Communication",IF(AND(B42&gt;=45, C42&gt;=50, D42&gt;=50, E42&gt;=45, F42&gt;=45, G42&gt;=45), "Construction and Design",IF(AND(B42&gt;=45, C42&gt;=45, D42&gt;=45, E42&gt;=50, F42&gt;=45, G42&gt;=45), "Hospitality and Event Management",IF(AND(B42&gt;=50, C42&gt;=55, D42&gt;=55, E42&gt;=55, F42&gt;=50, G42&gt;=50), "Life Sciences and Environment",IF(AND(B42&gt;=45, C42&gt;=45, D42&gt;=45, E42&gt;=45, F42&gt;=45, G42&gt;=45), "Arts and Media",IF(AND(B42&gt;=45, C42&gt;=45, D42&gt;=45, E42&gt;=45, F42&gt;=45, G42&gt;=45), "Physical Education and Wellness",IF(AND(B42&gt;=45, C42&gt;=50, D42&gt;=50, E42&gt;=45, F42&gt;=45, G42&gt;=50), "Finance, Business, and Marketing", "Culinary Studies and Cooking"))))))))),"Failed")))</f>
        <v>Culinary Studies and Cooking</v>
      </c>
      <c r="J42" s="1"/>
      <c r="K42" s="1"/>
      <c r="L42" s="1"/>
      <c r="M42" s="1"/>
      <c r="N42" s="1"/>
    </row>
    <row r="43" spans="1:14" x14ac:dyDescent="0.25">
      <c r="A43" s="1">
        <v>42</v>
      </c>
      <c r="B43" s="1">
        <v>69</v>
      </c>
      <c r="C43" s="1">
        <v>79</v>
      </c>
      <c r="D43" s="1">
        <v>83</v>
      </c>
      <c r="E43" s="1">
        <v>67</v>
      </c>
      <c r="F43" s="1">
        <v>72</v>
      </c>
      <c r="G43" s="1">
        <v>83</v>
      </c>
      <c r="H43" s="1" t="str">
        <f t="shared" si="0"/>
        <v>ITI</v>
      </c>
      <c r="I43" s="1" t="str" cm="1">
        <f t="array" ref="I43">IF(H43="DIPLOMA",IF(AND(B43&gt;=85,C43&gt;=80,D43&gt;=75,E43&gt;=75,F43&gt;=80,G43&gt;=85),"Computer Science and Information Technology",IF(AND(B43&gt;=80,C43&gt;=75,D43&gt;=75,E43&gt;=75,F43&gt;=80,G43&gt;=80),"Mechanical and Electrical",IF(AND(B43&gt;=80,C43&gt;=75,D43&gt;=75,E43&gt;=75,F43&gt;=75,G43&gt;=80),"Electronics and Communication",IF(AND(B43&gt;=75,C43&gt;=70,D43&gt;=70,E43&gt;=75,F43&gt;=75,G43&gt;=75),"Construction and Design",IF(AND(B43&gt;=75,C43&gt;=75,D43&gt;=75,E43&gt;=80,F43&gt;=75,G43&gt;=75),"Hospitality and Event Management",IF(AND(B43&gt;=80,C43&gt;=85,D43&gt;=85,E43&gt;=85,F43&gt;=80,G43&gt;=80),"Life Sciences and Environment",IF(AND(B43&gt;=75,C43&gt;=75,D43&gt;=75,E43&gt;=75,F43&gt;=75,G43&gt;=75),"Arts and Media",IF(AND(B43&gt;=75,C43&gt;=75,D43&gt;=75,E43&gt;=75,F43&gt;=75,G43&gt;=75),"Physical Education and Wellness",IF(AND(B43&gt;=75,C43&gt;=80,D43&gt;=80,E43&gt;=75,F43&gt;=75,G43&gt;=80),"Finance, Business, and Marketing",”Not Qualified”))))))))),IF(H43="ITI",IF(AND(B43&gt;=75,C43&gt;=65,D43&gt;=65,E43&gt;=70,F43&gt;=70,G43&gt;=75),"Computer Science and Information Technology",IF(AND(B43&gt;=70,C43&gt;=65,D43&gt;=65,E43&gt;=65,F43&gt;=70,G43&gt;=70),"Mechanical and Electrical",IF(AND(B43&gt;=70,C43&gt;=65,D43&gt;=65,E43&gt;=65,F43&gt;=65,G43&gt;=70),"Electronics and Communication",IF(AND(B43&gt;=65,C43&gt;=60,D43&gt;=60,E43&gt;=65,F43&gt;=65,G43&gt;=65),"Construction and Design",IF(AND(B43&gt;=65,C43&gt;=65,D43&gt;=65,E43&gt;=70,F43&gt;=65,G43&gt;=65),"Hospitality and Event Management",IF(AND(B43&gt;=70,C43&gt;=75,D43&gt;=75,E43&gt;=75,F43&gt;=70,G43&gt;=70),"Life Sciences and Environment",IF(AND(B43&gt;=65,C43&gt;=65,D43&gt;=65,E43&gt;=65,F43&gt;=65,G43&gt;=65),"Arts and Media",IF(AND(B43&gt;=65,C43&gt;=65,D43&gt;=65,E43&gt;=65,F43&gt;=65,G43&gt;=65),"Physical Education and Wellness",IF(AND(B43&gt;=65,C43&gt;=70,D43&gt;=70,E43&gt;=65,F43&gt;=65,G43&gt;=70),"Finance, Business, and Marketing",”Not Qualified”))))))))),IF(H43="VOCATIONAL OR SKILL TRAINING",IF(AND(B43&gt;=55, C43&gt;=45, D43&gt;=45, E43&gt;=50, F43&gt;=50, G43&gt;=55), "Computer Science and Information Technology",IF(AND(B43&gt;=50, C43&gt;=45, D43&gt;=45, E43&gt;=45, F43&gt;=50, G43&gt;=50), "Mechanical and Electrical",IF(AND(B43&gt;=50, C43&gt;=45, D43&gt;=45, E43&gt;=45, F43&gt;=45, G43&gt;=50), "Electronics and Communication",IF(AND(B43&gt;=45, C43&gt;=50, D43&gt;=50, E43&gt;=45, F43&gt;=45, G43&gt;=45), "Construction and Design",IF(AND(B43&gt;=45, C43&gt;=45, D43&gt;=45, E43&gt;=50, F43&gt;=45, G43&gt;=45), "Hospitality and Event Management",IF(AND(B43&gt;=50, C43&gt;=55, D43&gt;=55, E43&gt;=55, F43&gt;=50, G43&gt;=50), "Life Sciences and Environment",IF(AND(B43&gt;=45, C43&gt;=45, D43&gt;=45, E43&gt;=45, F43&gt;=45, G43&gt;=45), "Arts and Media",IF(AND(B43&gt;=45, C43&gt;=45, D43&gt;=45, E43&gt;=45, F43&gt;=45, G43&gt;=45), "Physical Education and Wellness",IF(AND(B43&gt;=45, C43&gt;=50, D43&gt;=50, E43&gt;=45, F43&gt;=45, G43&gt;=50), "Finance, Business, and Marketing", "Culinary Studies and Cooking"))))))))),"Failed")))</f>
        <v>Construction and Design</v>
      </c>
      <c r="J43" s="1"/>
      <c r="K43" s="1"/>
      <c r="L43" s="1"/>
      <c r="M43" s="1"/>
      <c r="N43" s="1"/>
    </row>
    <row r="44" spans="1:14" x14ac:dyDescent="0.25">
      <c r="A44" s="1">
        <v>43</v>
      </c>
      <c r="B44" s="1">
        <v>83</v>
      </c>
      <c r="C44" s="1">
        <v>90</v>
      </c>
      <c r="D44" s="1">
        <v>86</v>
      </c>
      <c r="E44" s="1">
        <v>95</v>
      </c>
      <c r="F44" s="1">
        <v>89</v>
      </c>
      <c r="G44" s="1">
        <v>92</v>
      </c>
      <c r="H44" s="1" t="str">
        <f t="shared" si="0"/>
        <v>DIPLOMA</v>
      </c>
      <c r="I44" s="1" t="str" cm="1">
        <f t="array" ref="I44">IF(H44="DIPLOMA",IF(AND(B44&gt;=85,C44&gt;=80,D44&gt;=75,E44&gt;=75,F44&gt;=80,G44&gt;=85),"Computer Science and Information Technology",IF(AND(B44&gt;=80,C44&gt;=75,D44&gt;=75,E44&gt;=75,F44&gt;=80,G44&gt;=80),"Mechanical and Electrical",IF(AND(B44&gt;=80,C44&gt;=75,D44&gt;=75,E44&gt;=75,F44&gt;=75,G44&gt;=80),"Electronics and Communication",IF(AND(B44&gt;=75,C44&gt;=70,D44&gt;=70,E44&gt;=75,F44&gt;=75,G44&gt;=75),"Construction and Design",IF(AND(B44&gt;=75,C44&gt;=75,D44&gt;=75,E44&gt;=80,F44&gt;=75,G44&gt;=75),"Hospitality and Event Management",IF(AND(B44&gt;=80,C44&gt;=85,D44&gt;=85,E44&gt;=85,F44&gt;=80,G44&gt;=80),"Life Sciences and Environment",IF(AND(B44&gt;=75,C44&gt;=75,D44&gt;=75,E44&gt;=75,F44&gt;=75,G44&gt;=75),"Arts and Media",IF(AND(B44&gt;=75,C44&gt;=75,D44&gt;=75,E44&gt;=75,F44&gt;=75,G44&gt;=75),"Physical Education and Wellness",IF(AND(B44&gt;=75,C44&gt;=80,D44&gt;=80,E44&gt;=75,F44&gt;=75,G44&gt;=80),"Finance, Business, and Marketing",”Not Qualified”))))))))),IF(H44="ITI",IF(AND(B44&gt;=75,C44&gt;=65,D44&gt;=65,E44&gt;=70,F44&gt;=70,G44&gt;=75),"Computer Science and Information Technology",IF(AND(B44&gt;=70,C44&gt;=65,D44&gt;=65,E44&gt;=65,F44&gt;=70,G44&gt;=70),"Mechanical and Electrical",IF(AND(B44&gt;=70,C44&gt;=65,D44&gt;=65,E44&gt;=65,F44&gt;=65,G44&gt;=70),"Electronics and Communication",IF(AND(B44&gt;=65,C44&gt;=60,D44&gt;=60,E44&gt;=65,F44&gt;=65,G44&gt;=65),"Construction and Design",IF(AND(B44&gt;=65,C44&gt;=65,D44&gt;=65,E44&gt;=70,F44&gt;=65,G44&gt;=65),"Hospitality and Event Management",IF(AND(B44&gt;=70,C44&gt;=75,D44&gt;=75,E44&gt;=75,F44&gt;=70,G44&gt;=70),"Life Sciences and Environment",IF(AND(B44&gt;=65,C44&gt;=65,D44&gt;=65,E44&gt;=65,F44&gt;=65,G44&gt;=65),"Arts and Media",IF(AND(B44&gt;=65,C44&gt;=65,D44&gt;=65,E44&gt;=65,F44&gt;=65,G44&gt;=65),"Physical Education and Wellness",IF(AND(B44&gt;=65,C44&gt;=70,D44&gt;=70,E44&gt;=65,F44&gt;=65,G44&gt;=70),"Finance, Business, and Marketing",”Not Qualified”))))))))),IF(H44="VOCATIONAL OR SKILL TRAINING",IF(AND(B44&gt;=55, C44&gt;=45, D44&gt;=45, E44&gt;=50, F44&gt;=50, G44&gt;=55), "Computer Science and Information Technology",IF(AND(B44&gt;=50, C44&gt;=45, D44&gt;=45, E44&gt;=45, F44&gt;=50, G44&gt;=50), "Mechanical and Electrical",IF(AND(B44&gt;=50, C44&gt;=45, D44&gt;=45, E44&gt;=45, F44&gt;=45, G44&gt;=50), "Electronics and Communication",IF(AND(B44&gt;=45, C44&gt;=50, D44&gt;=50, E44&gt;=45, F44&gt;=45, G44&gt;=45), "Construction and Design",IF(AND(B44&gt;=45, C44&gt;=45, D44&gt;=45, E44&gt;=50, F44&gt;=45, G44&gt;=45), "Hospitality and Event Management",IF(AND(B44&gt;=50, C44&gt;=55, D44&gt;=55, E44&gt;=55, F44&gt;=50, G44&gt;=50), "Life Sciences and Environment",IF(AND(B44&gt;=45, C44&gt;=45, D44&gt;=45, E44&gt;=45, F44&gt;=45, G44&gt;=45), "Arts and Media",IF(AND(B44&gt;=45, C44&gt;=45, D44&gt;=45, E44&gt;=45, F44&gt;=45, G44&gt;=45), "Physical Education and Wellness",IF(AND(B44&gt;=45, C44&gt;=50, D44&gt;=50, E44&gt;=45, F44&gt;=45, G44&gt;=50), "Finance, Business, and Marketing", "Culinary Studies and Cooking"))))))))),"Failed")))</f>
        <v>Mechanical and Electrical</v>
      </c>
      <c r="J44" s="1"/>
      <c r="K44" s="1"/>
      <c r="L44" s="1"/>
      <c r="M44" s="1"/>
      <c r="N44" s="1"/>
    </row>
    <row r="45" spans="1:14" x14ac:dyDescent="0.25">
      <c r="A45" s="1">
        <v>44</v>
      </c>
      <c r="B45" s="1">
        <v>40</v>
      </c>
      <c r="C45" s="1">
        <v>45</v>
      </c>
      <c r="D45" s="1">
        <v>49</v>
      </c>
      <c r="E45" s="1">
        <v>42</v>
      </c>
      <c r="F45" s="1">
        <v>50</v>
      </c>
      <c r="G45" s="1">
        <v>52</v>
      </c>
      <c r="H45" s="1" t="str">
        <f t="shared" si="0"/>
        <v>VOCATIONAL OR SKILL TRAINING</v>
      </c>
      <c r="I45" s="1" t="str" cm="1">
        <f t="array" ref="I45">IF(H45="DIPLOMA",IF(AND(B45&gt;=85,C45&gt;=80,D45&gt;=75,E45&gt;=75,F45&gt;=80,G45&gt;=85),"Computer Science and Information Technology",IF(AND(B45&gt;=80,C45&gt;=75,D45&gt;=75,E45&gt;=75,F45&gt;=80,G45&gt;=80),"Mechanical and Electrical",IF(AND(B45&gt;=80,C45&gt;=75,D45&gt;=75,E45&gt;=75,F45&gt;=75,G45&gt;=80),"Electronics and Communication",IF(AND(B45&gt;=75,C45&gt;=70,D45&gt;=70,E45&gt;=75,F45&gt;=75,G45&gt;=75),"Construction and Design",IF(AND(B45&gt;=75,C45&gt;=75,D45&gt;=75,E45&gt;=80,F45&gt;=75,G45&gt;=75),"Hospitality and Event Management",IF(AND(B45&gt;=80,C45&gt;=85,D45&gt;=85,E45&gt;=85,F45&gt;=80,G45&gt;=80),"Life Sciences and Environment",IF(AND(B45&gt;=75,C45&gt;=75,D45&gt;=75,E45&gt;=75,F45&gt;=75,G45&gt;=75),"Arts and Media",IF(AND(B45&gt;=75,C45&gt;=75,D45&gt;=75,E45&gt;=75,F45&gt;=75,G45&gt;=75),"Physical Education and Wellness",IF(AND(B45&gt;=75,C45&gt;=80,D45&gt;=80,E45&gt;=75,F45&gt;=75,G45&gt;=80),"Finance, Business, and Marketing",”Not Qualified”))))))))),IF(H45="ITI",IF(AND(B45&gt;=75,C45&gt;=65,D45&gt;=65,E45&gt;=70,F45&gt;=70,G45&gt;=75),"Computer Science and Information Technology",IF(AND(B45&gt;=70,C45&gt;=65,D45&gt;=65,E45&gt;=65,F45&gt;=70,G45&gt;=70),"Mechanical and Electrical",IF(AND(B45&gt;=70,C45&gt;=65,D45&gt;=65,E45&gt;=65,F45&gt;=65,G45&gt;=70),"Electronics and Communication",IF(AND(B45&gt;=65,C45&gt;=60,D45&gt;=60,E45&gt;=65,F45&gt;=65,G45&gt;=65),"Construction and Design",IF(AND(B45&gt;=65,C45&gt;=65,D45&gt;=65,E45&gt;=70,F45&gt;=65,G45&gt;=65),"Hospitality and Event Management",IF(AND(B45&gt;=70,C45&gt;=75,D45&gt;=75,E45&gt;=75,F45&gt;=70,G45&gt;=70),"Life Sciences and Environment",IF(AND(B45&gt;=65,C45&gt;=65,D45&gt;=65,E45&gt;=65,F45&gt;=65,G45&gt;=65),"Arts and Media",IF(AND(B45&gt;=65,C45&gt;=65,D45&gt;=65,E45&gt;=65,F45&gt;=65,G45&gt;=65),"Physical Education and Wellness",IF(AND(B45&gt;=65,C45&gt;=70,D45&gt;=70,E45&gt;=65,F45&gt;=65,G45&gt;=70),"Finance, Business, and Marketing",”Not Qualified”))))))))),IF(H45="VOCATIONAL OR SKILL TRAINING",IF(AND(B45&gt;=55, C45&gt;=45, D45&gt;=45, E45&gt;=50, F45&gt;=50, G45&gt;=55), "Computer Science and Information Technology",IF(AND(B45&gt;=50, C45&gt;=45, D45&gt;=45, E45&gt;=45, F45&gt;=50, G45&gt;=50), "Mechanical and Electrical",IF(AND(B45&gt;=50, C45&gt;=45, D45&gt;=45, E45&gt;=45, F45&gt;=45, G45&gt;=50), "Electronics and Communication",IF(AND(B45&gt;=45, C45&gt;=50, D45&gt;=50, E45&gt;=45, F45&gt;=45, G45&gt;=45), "Construction and Design",IF(AND(B45&gt;=45, C45&gt;=45, D45&gt;=45, E45&gt;=50, F45&gt;=45, G45&gt;=45), "Hospitality and Event Management",IF(AND(B45&gt;=50, C45&gt;=55, D45&gt;=55, E45&gt;=55, F45&gt;=50, G45&gt;=50), "Life Sciences and Environment",IF(AND(B45&gt;=45, C45&gt;=45, D45&gt;=45, E45&gt;=45, F45&gt;=45, G45&gt;=45), "Arts and Media",IF(AND(B45&gt;=45, C45&gt;=45, D45&gt;=45, E45&gt;=45, F45&gt;=45, G45&gt;=45), "Physical Education and Wellness",IF(AND(B45&gt;=45, C45&gt;=50, D45&gt;=50, E45&gt;=45, F45&gt;=45, G45&gt;=50), "Finance, Business, and Marketing", "Culinary Studies and Cooking"))))))))),"Failed")))</f>
        <v>Culinary Studies and Cooking</v>
      </c>
      <c r="J45" s="1"/>
      <c r="K45" s="1"/>
      <c r="L45" s="1"/>
      <c r="M45" s="1"/>
      <c r="N45" s="1"/>
    </row>
    <row r="46" spans="1:14" x14ac:dyDescent="0.25">
      <c r="A46" s="1">
        <v>45</v>
      </c>
      <c r="B46" s="1">
        <v>83</v>
      </c>
      <c r="C46" s="1">
        <v>66</v>
      </c>
      <c r="D46" s="1">
        <v>70</v>
      </c>
      <c r="E46" s="1">
        <v>85</v>
      </c>
      <c r="F46" s="1">
        <v>82</v>
      </c>
      <c r="G46" s="1">
        <v>85</v>
      </c>
      <c r="H46" s="1" t="str">
        <f t="shared" si="0"/>
        <v>ITI</v>
      </c>
      <c r="I46" s="1" t="str" cm="1">
        <f t="array" ref="I46">IF(H46="DIPLOMA",IF(AND(B46&gt;=85,C46&gt;=80,D46&gt;=75,E46&gt;=75,F46&gt;=80,G46&gt;=85),"Computer Science and Information Technology",IF(AND(B46&gt;=80,C46&gt;=75,D46&gt;=75,E46&gt;=75,F46&gt;=80,G46&gt;=80),"Mechanical and Electrical",IF(AND(B46&gt;=80,C46&gt;=75,D46&gt;=75,E46&gt;=75,F46&gt;=75,G46&gt;=80),"Electronics and Communication",IF(AND(B46&gt;=75,C46&gt;=70,D46&gt;=70,E46&gt;=75,F46&gt;=75,G46&gt;=75),"Construction and Design",IF(AND(B46&gt;=75,C46&gt;=75,D46&gt;=75,E46&gt;=80,F46&gt;=75,G46&gt;=75),"Hospitality and Event Management",IF(AND(B46&gt;=80,C46&gt;=85,D46&gt;=85,E46&gt;=85,F46&gt;=80,G46&gt;=80),"Life Sciences and Environment",IF(AND(B46&gt;=75,C46&gt;=75,D46&gt;=75,E46&gt;=75,F46&gt;=75,G46&gt;=75),"Arts and Media",IF(AND(B46&gt;=75,C46&gt;=75,D46&gt;=75,E46&gt;=75,F46&gt;=75,G46&gt;=75),"Physical Education and Wellness",IF(AND(B46&gt;=75,C46&gt;=80,D46&gt;=80,E46&gt;=75,F46&gt;=75,G46&gt;=80),"Finance, Business, and Marketing",”Not Qualified”))))))))),IF(H46="ITI",IF(AND(B46&gt;=75,C46&gt;=65,D46&gt;=65,E46&gt;=70,F46&gt;=70,G46&gt;=75),"Computer Science and Information Technology",IF(AND(B46&gt;=70,C46&gt;=65,D46&gt;=65,E46&gt;=65,F46&gt;=70,G46&gt;=70),"Mechanical and Electrical",IF(AND(B46&gt;=70,C46&gt;=65,D46&gt;=65,E46&gt;=65,F46&gt;=65,G46&gt;=70),"Electronics and Communication",IF(AND(B46&gt;=65,C46&gt;=60,D46&gt;=60,E46&gt;=65,F46&gt;=65,G46&gt;=65),"Construction and Design",IF(AND(B46&gt;=65,C46&gt;=65,D46&gt;=65,E46&gt;=70,F46&gt;=65,G46&gt;=65),"Hospitality and Event Management",IF(AND(B46&gt;=70,C46&gt;=75,D46&gt;=75,E46&gt;=75,F46&gt;=70,G46&gt;=70),"Life Sciences and Environment",IF(AND(B46&gt;=65,C46&gt;=65,D46&gt;=65,E46&gt;=65,F46&gt;=65,G46&gt;=65),"Arts and Media",IF(AND(B46&gt;=65,C46&gt;=65,D46&gt;=65,E46&gt;=65,F46&gt;=65,G46&gt;=65),"Physical Education and Wellness",IF(AND(B46&gt;=65,C46&gt;=70,D46&gt;=70,E46&gt;=65,F46&gt;=65,G46&gt;=70),"Finance, Business, and Marketing",”Not Qualified”))))))))),IF(H46="VOCATIONAL OR SKILL TRAINING",IF(AND(B46&gt;=55, C46&gt;=45, D46&gt;=45, E46&gt;=50, F46&gt;=50, G46&gt;=55), "Computer Science and Information Technology",IF(AND(B46&gt;=50, C46&gt;=45, D46&gt;=45, E46&gt;=45, F46&gt;=50, G46&gt;=50), "Mechanical and Electrical",IF(AND(B46&gt;=50, C46&gt;=45, D46&gt;=45, E46&gt;=45, F46&gt;=45, G46&gt;=50), "Electronics and Communication",IF(AND(B46&gt;=45, C46&gt;=50, D46&gt;=50, E46&gt;=45, F46&gt;=45, G46&gt;=45), "Construction and Design",IF(AND(B46&gt;=45, C46&gt;=45, D46&gt;=45, E46&gt;=50, F46&gt;=45, G46&gt;=45), "Hospitality and Event Management",IF(AND(B46&gt;=50, C46&gt;=55, D46&gt;=55, E46&gt;=55, F46&gt;=50, G46&gt;=50), "Life Sciences and Environment",IF(AND(B46&gt;=45, C46&gt;=45, D46&gt;=45, E46&gt;=45, F46&gt;=45, G46&gt;=45), "Arts and Media",IF(AND(B46&gt;=45, C46&gt;=45, D46&gt;=45, E46&gt;=45, F46&gt;=45, G46&gt;=45), "Physical Education and Wellness",IF(AND(B46&gt;=45, C46&gt;=50, D46&gt;=50, E46&gt;=45, F46&gt;=45, G46&gt;=50), "Finance, Business, and Marketing", "Culinary Studies and Cooking"))))))))),"Failed")))</f>
        <v>Computer Science and Information Technology</v>
      </c>
      <c r="J46" s="1"/>
      <c r="K46" s="1"/>
      <c r="L46" s="1"/>
      <c r="M46" s="1"/>
      <c r="N46" s="1"/>
    </row>
    <row r="47" spans="1:14" x14ac:dyDescent="0.25">
      <c r="A47" s="1">
        <v>46</v>
      </c>
      <c r="B47" s="1">
        <v>50</v>
      </c>
      <c r="C47" s="1">
        <v>63</v>
      </c>
      <c r="D47" s="1">
        <v>59</v>
      </c>
      <c r="E47" s="1">
        <v>48</v>
      </c>
      <c r="F47" s="1">
        <v>60</v>
      </c>
      <c r="G47" s="1">
        <v>46</v>
      </c>
      <c r="H47" s="1" t="str">
        <f t="shared" si="0"/>
        <v>VOCATIONAL OR SKILL TRAINING</v>
      </c>
      <c r="I47" s="1" t="str" cm="1">
        <f t="array" ref="I47">IF(H47="DIPLOMA",IF(AND(B47&gt;=85,C47&gt;=80,D47&gt;=75,E47&gt;=75,F47&gt;=80,G47&gt;=85),"Computer Science and Information Technology",IF(AND(B47&gt;=80,C47&gt;=75,D47&gt;=75,E47&gt;=75,F47&gt;=80,G47&gt;=80),"Mechanical and Electrical",IF(AND(B47&gt;=80,C47&gt;=75,D47&gt;=75,E47&gt;=75,F47&gt;=75,G47&gt;=80),"Electronics and Communication",IF(AND(B47&gt;=75,C47&gt;=70,D47&gt;=70,E47&gt;=75,F47&gt;=75,G47&gt;=75),"Construction and Design",IF(AND(B47&gt;=75,C47&gt;=75,D47&gt;=75,E47&gt;=80,F47&gt;=75,G47&gt;=75),"Hospitality and Event Management",IF(AND(B47&gt;=80,C47&gt;=85,D47&gt;=85,E47&gt;=85,F47&gt;=80,G47&gt;=80),"Life Sciences and Environment",IF(AND(B47&gt;=75,C47&gt;=75,D47&gt;=75,E47&gt;=75,F47&gt;=75,G47&gt;=75),"Arts and Media",IF(AND(B47&gt;=75,C47&gt;=75,D47&gt;=75,E47&gt;=75,F47&gt;=75,G47&gt;=75),"Physical Education and Wellness",IF(AND(B47&gt;=75,C47&gt;=80,D47&gt;=80,E47&gt;=75,F47&gt;=75,G47&gt;=80),"Finance, Business, and Marketing",”Not Qualified”))))))))),IF(H47="ITI",IF(AND(B47&gt;=75,C47&gt;=65,D47&gt;=65,E47&gt;=70,F47&gt;=70,G47&gt;=75),"Computer Science and Information Technology",IF(AND(B47&gt;=70,C47&gt;=65,D47&gt;=65,E47&gt;=65,F47&gt;=70,G47&gt;=70),"Mechanical and Electrical",IF(AND(B47&gt;=70,C47&gt;=65,D47&gt;=65,E47&gt;=65,F47&gt;=65,G47&gt;=70),"Electronics and Communication",IF(AND(B47&gt;=65,C47&gt;=60,D47&gt;=60,E47&gt;=65,F47&gt;=65,G47&gt;=65),"Construction and Design",IF(AND(B47&gt;=65,C47&gt;=65,D47&gt;=65,E47&gt;=70,F47&gt;=65,G47&gt;=65),"Hospitality and Event Management",IF(AND(B47&gt;=70,C47&gt;=75,D47&gt;=75,E47&gt;=75,F47&gt;=70,G47&gt;=70),"Life Sciences and Environment",IF(AND(B47&gt;=65,C47&gt;=65,D47&gt;=65,E47&gt;=65,F47&gt;=65,G47&gt;=65),"Arts and Media",IF(AND(B47&gt;=65,C47&gt;=65,D47&gt;=65,E47&gt;=65,F47&gt;=65,G47&gt;=65),"Physical Education and Wellness",IF(AND(B47&gt;=65,C47&gt;=70,D47&gt;=70,E47&gt;=65,F47&gt;=65,G47&gt;=70),"Finance, Business, and Marketing",”Not Qualified”))))))))),IF(H47="VOCATIONAL OR SKILL TRAINING",IF(AND(B47&gt;=55, C47&gt;=45, D47&gt;=45, E47&gt;=50, F47&gt;=50, G47&gt;=55), "Computer Science and Information Technology",IF(AND(B47&gt;=50, C47&gt;=45, D47&gt;=45, E47&gt;=45, F47&gt;=50, G47&gt;=50), "Mechanical and Electrical",IF(AND(B47&gt;=50, C47&gt;=45, D47&gt;=45, E47&gt;=45, F47&gt;=45, G47&gt;=50), "Electronics and Communication",IF(AND(B47&gt;=45, C47&gt;=50, D47&gt;=50, E47&gt;=45, F47&gt;=45, G47&gt;=45), "Construction and Design",IF(AND(B47&gt;=45, C47&gt;=45, D47&gt;=45, E47&gt;=50, F47&gt;=45, G47&gt;=45), "Hospitality and Event Management",IF(AND(B47&gt;=50, C47&gt;=55, D47&gt;=55, E47&gt;=55, F47&gt;=50, G47&gt;=50), "Life Sciences and Environment",IF(AND(B47&gt;=45, C47&gt;=45, D47&gt;=45, E47&gt;=45, F47&gt;=45, G47&gt;=45), "Arts and Media",IF(AND(B47&gt;=45, C47&gt;=45, D47&gt;=45, E47&gt;=45, F47&gt;=45, G47&gt;=45), "Physical Education and Wellness",IF(AND(B47&gt;=45, C47&gt;=50, D47&gt;=50, E47&gt;=45, F47&gt;=45, G47&gt;=50), "Finance, Business, and Marketing", "Culinary Studies and Cooking"))))))))),"Failed")))</f>
        <v>Construction and Design</v>
      </c>
      <c r="J47" s="1"/>
      <c r="K47" s="1"/>
      <c r="L47" s="1"/>
      <c r="M47" s="1"/>
      <c r="N47" s="1"/>
    </row>
    <row r="48" spans="1:14" x14ac:dyDescent="0.25">
      <c r="A48" s="1">
        <v>47</v>
      </c>
      <c r="B48" s="1">
        <v>84</v>
      </c>
      <c r="C48" s="1">
        <v>83</v>
      </c>
      <c r="D48" s="1">
        <v>67</v>
      </c>
      <c r="E48" s="1">
        <v>83</v>
      </c>
      <c r="F48" s="1">
        <v>66</v>
      </c>
      <c r="G48" s="1">
        <v>77</v>
      </c>
      <c r="H48" s="1" t="str">
        <f t="shared" si="0"/>
        <v>ITI</v>
      </c>
      <c r="I48" s="1" t="str" cm="1">
        <f t="array" ref="I48">IF(H48="DIPLOMA",IF(AND(B48&gt;=85,C48&gt;=80,D48&gt;=75,E48&gt;=75,F48&gt;=80,G48&gt;=85),"Computer Science and Information Technology",IF(AND(B48&gt;=80,C48&gt;=75,D48&gt;=75,E48&gt;=75,F48&gt;=80,G48&gt;=80),"Mechanical and Electrical",IF(AND(B48&gt;=80,C48&gt;=75,D48&gt;=75,E48&gt;=75,F48&gt;=75,G48&gt;=80),"Electronics and Communication",IF(AND(B48&gt;=75,C48&gt;=70,D48&gt;=70,E48&gt;=75,F48&gt;=75,G48&gt;=75),"Construction and Design",IF(AND(B48&gt;=75,C48&gt;=75,D48&gt;=75,E48&gt;=80,F48&gt;=75,G48&gt;=75),"Hospitality and Event Management",IF(AND(B48&gt;=80,C48&gt;=85,D48&gt;=85,E48&gt;=85,F48&gt;=80,G48&gt;=80),"Life Sciences and Environment",IF(AND(B48&gt;=75,C48&gt;=75,D48&gt;=75,E48&gt;=75,F48&gt;=75,G48&gt;=75),"Arts and Media",IF(AND(B48&gt;=75,C48&gt;=75,D48&gt;=75,E48&gt;=75,F48&gt;=75,G48&gt;=75),"Physical Education and Wellness",IF(AND(B48&gt;=75,C48&gt;=80,D48&gt;=80,E48&gt;=75,F48&gt;=75,G48&gt;=80),"Finance, Business, and Marketing",”Not Qualified”))))))))),IF(H48="ITI",IF(AND(B48&gt;=75,C48&gt;=65,D48&gt;=65,E48&gt;=70,F48&gt;=70,G48&gt;=75),"Computer Science and Information Technology",IF(AND(B48&gt;=70,C48&gt;=65,D48&gt;=65,E48&gt;=65,F48&gt;=70,G48&gt;=70),"Mechanical and Electrical",IF(AND(B48&gt;=70,C48&gt;=65,D48&gt;=65,E48&gt;=65,F48&gt;=65,G48&gt;=70),"Electronics and Communication",IF(AND(B48&gt;=65,C48&gt;=60,D48&gt;=60,E48&gt;=65,F48&gt;=65,G48&gt;=65),"Construction and Design",IF(AND(B48&gt;=65,C48&gt;=65,D48&gt;=65,E48&gt;=70,F48&gt;=65,G48&gt;=65),"Hospitality and Event Management",IF(AND(B48&gt;=70,C48&gt;=75,D48&gt;=75,E48&gt;=75,F48&gt;=70,G48&gt;=70),"Life Sciences and Environment",IF(AND(B48&gt;=65,C48&gt;=65,D48&gt;=65,E48&gt;=65,F48&gt;=65,G48&gt;=65),"Arts and Media",IF(AND(B48&gt;=65,C48&gt;=65,D48&gt;=65,E48&gt;=65,F48&gt;=65,G48&gt;=65),"Physical Education and Wellness",IF(AND(B48&gt;=65,C48&gt;=70,D48&gt;=70,E48&gt;=65,F48&gt;=65,G48&gt;=70),"Finance, Business, and Marketing",”Not Qualified”))))))))),IF(H48="VOCATIONAL OR SKILL TRAINING",IF(AND(B48&gt;=55, C48&gt;=45, D48&gt;=45, E48&gt;=50, F48&gt;=50, G48&gt;=55), "Computer Science and Information Technology",IF(AND(B48&gt;=50, C48&gt;=45, D48&gt;=45, E48&gt;=45, F48&gt;=50, G48&gt;=50), "Mechanical and Electrical",IF(AND(B48&gt;=50, C48&gt;=45, D48&gt;=45, E48&gt;=45, F48&gt;=45, G48&gt;=50), "Electronics and Communication",IF(AND(B48&gt;=45, C48&gt;=50, D48&gt;=50, E48&gt;=45, F48&gt;=45, G48&gt;=45), "Construction and Design",IF(AND(B48&gt;=45, C48&gt;=45, D48&gt;=45, E48&gt;=50, F48&gt;=45, G48&gt;=45), "Hospitality and Event Management",IF(AND(B48&gt;=50, C48&gt;=55, D48&gt;=55, E48&gt;=55, F48&gt;=50, G48&gt;=50), "Life Sciences and Environment",IF(AND(B48&gt;=45, C48&gt;=45, D48&gt;=45, E48&gt;=45, F48&gt;=45, G48&gt;=45), "Arts and Media",IF(AND(B48&gt;=45, C48&gt;=45, D48&gt;=45, E48&gt;=45, F48&gt;=45, G48&gt;=45), "Physical Education and Wellness",IF(AND(B48&gt;=45, C48&gt;=50, D48&gt;=50, E48&gt;=45, F48&gt;=45, G48&gt;=50), "Finance, Business, and Marketing", "Culinary Studies and Cooking"))))))))),"Failed")))</f>
        <v>Electronics and Communication</v>
      </c>
      <c r="J48" s="1"/>
      <c r="K48" s="1"/>
      <c r="L48" s="1"/>
      <c r="M48" s="1"/>
      <c r="N48" s="1"/>
    </row>
    <row r="49" spans="1:14" x14ac:dyDescent="0.25">
      <c r="A49" s="1">
        <v>48</v>
      </c>
      <c r="B49" s="1">
        <v>79</v>
      </c>
      <c r="C49" s="1">
        <v>82</v>
      </c>
      <c r="D49" s="1">
        <v>77</v>
      </c>
      <c r="E49" s="1">
        <v>66</v>
      </c>
      <c r="F49" s="1">
        <v>76</v>
      </c>
      <c r="G49" s="1">
        <v>65</v>
      </c>
      <c r="H49" s="1" t="str">
        <f t="shared" si="0"/>
        <v>ITI</v>
      </c>
      <c r="I49" s="1" t="str" cm="1">
        <f t="array" ref="I49">IF(H49="DIPLOMA",IF(AND(B49&gt;=85,C49&gt;=80,D49&gt;=75,E49&gt;=75,F49&gt;=80,G49&gt;=85),"Computer Science and Information Technology",IF(AND(B49&gt;=80,C49&gt;=75,D49&gt;=75,E49&gt;=75,F49&gt;=80,G49&gt;=80),"Mechanical and Electrical",IF(AND(B49&gt;=80,C49&gt;=75,D49&gt;=75,E49&gt;=75,F49&gt;=75,G49&gt;=80),"Electronics and Communication",IF(AND(B49&gt;=75,C49&gt;=70,D49&gt;=70,E49&gt;=75,F49&gt;=75,G49&gt;=75),"Construction and Design",IF(AND(B49&gt;=75,C49&gt;=75,D49&gt;=75,E49&gt;=80,F49&gt;=75,G49&gt;=75),"Hospitality and Event Management",IF(AND(B49&gt;=80,C49&gt;=85,D49&gt;=85,E49&gt;=85,F49&gt;=80,G49&gt;=80),"Life Sciences and Environment",IF(AND(B49&gt;=75,C49&gt;=75,D49&gt;=75,E49&gt;=75,F49&gt;=75,G49&gt;=75),"Arts and Media",IF(AND(B49&gt;=75,C49&gt;=75,D49&gt;=75,E49&gt;=75,F49&gt;=75,G49&gt;=75),"Physical Education and Wellness",IF(AND(B49&gt;=75,C49&gt;=80,D49&gt;=80,E49&gt;=75,F49&gt;=75,G49&gt;=80),"Finance, Business, and Marketing",”Not Qualified”))))))))),IF(H49="ITI",IF(AND(B49&gt;=75,C49&gt;=65,D49&gt;=65,E49&gt;=70,F49&gt;=70,G49&gt;=75),"Computer Science and Information Technology",IF(AND(B49&gt;=70,C49&gt;=65,D49&gt;=65,E49&gt;=65,F49&gt;=70,G49&gt;=70),"Mechanical and Electrical",IF(AND(B49&gt;=70,C49&gt;=65,D49&gt;=65,E49&gt;=65,F49&gt;=65,G49&gt;=70),"Electronics and Communication",IF(AND(B49&gt;=65,C49&gt;=60,D49&gt;=60,E49&gt;=65,F49&gt;=65,G49&gt;=65),"Construction and Design",IF(AND(B49&gt;=65,C49&gt;=65,D49&gt;=65,E49&gt;=70,F49&gt;=65,G49&gt;=65),"Hospitality and Event Management",IF(AND(B49&gt;=70,C49&gt;=75,D49&gt;=75,E49&gt;=75,F49&gt;=70,G49&gt;=70),"Life Sciences and Environment",IF(AND(B49&gt;=65,C49&gt;=65,D49&gt;=65,E49&gt;=65,F49&gt;=65,G49&gt;=65),"Arts and Media",IF(AND(B49&gt;=65,C49&gt;=65,D49&gt;=65,E49&gt;=65,F49&gt;=65,G49&gt;=65),"Physical Education and Wellness",IF(AND(B49&gt;=65,C49&gt;=70,D49&gt;=70,E49&gt;=65,F49&gt;=65,G49&gt;=70),"Finance, Business, and Marketing",”Not Qualified”))))))))),IF(H49="VOCATIONAL OR SKILL TRAINING",IF(AND(B49&gt;=55, C49&gt;=45, D49&gt;=45, E49&gt;=50, F49&gt;=50, G49&gt;=55), "Computer Science and Information Technology",IF(AND(B49&gt;=50, C49&gt;=45, D49&gt;=45, E49&gt;=45, F49&gt;=50, G49&gt;=50), "Mechanical and Electrical",IF(AND(B49&gt;=50, C49&gt;=45, D49&gt;=45, E49&gt;=45, F49&gt;=45, G49&gt;=50), "Electronics and Communication",IF(AND(B49&gt;=45, C49&gt;=50, D49&gt;=50, E49&gt;=45, F49&gt;=45, G49&gt;=45), "Construction and Design",IF(AND(B49&gt;=45, C49&gt;=45, D49&gt;=45, E49&gt;=50, F49&gt;=45, G49&gt;=45), "Hospitality and Event Management",IF(AND(B49&gt;=50, C49&gt;=55, D49&gt;=55, E49&gt;=55, F49&gt;=50, G49&gt;=50), "Life Sciences and Environment",IF(AND(B49&gt;=45, C49&gt;=45, D49&gt;=45, E49&gt;=45, F49&gt;=45, G49&gt;=45), "Arts and Media",IF(AND(B49&gt;=45, C49&gt;=45, D49&gt;=45, E49&gt;=45, F49&gt;=45, G49&gt;=45), "Physical Education and Wellness",IF(AND(B49&gt;=45, C49&gt;=50, D49&gt;=50, E49&gt;=45, F49&gt;=45, G49&gt;=50), "Finance, Business, and Marketing", "Culinary Studies and Cooking"))))))))),"Failed")))</f>
        <v>Construction and Design</v>
      </c>
      <c r="J49" s="1"/>
      <c r="K49" s="1"/>
      <c r="L49" s="1"/>
      <c r="M49" s="1"/>
      <c r="N49" s="1"/>
    </row>
    <row r="50" spans="1:14" x14ac:dyDescent="0.25">
      <c r="A50" s="1">
        <v>49</v>
      </c>
      <c r="B50" s="1">
        <v>86</v>
      </c>
      <c r="C50" s="1">
        <v>84</v>
      </c>
      <c r="D50" s="1">
        <v>88</v>
      </c>
      <c r="E50" s="1">
        <v>82</v>
      </c>
      <c r="F50" s="1">
        <v>88</v>
      </c>
      <c r="G50" s="1">
        <v>81</v>
      </c>
      <c r="H50" s="1" t="str">
        <f t="shared" si="0"/>
        <v>DIPLOMA</v>
      </c>
      <c r="I50" s="1" t="str" cm="1">
        <f t="array" ref="I50">IF(H50="DIPLOMA",IF(AND(B50&gt;=85,C50&gt;=80,D50&gt;=75,E50&gt;=75,F50&gt;=80,G50&gt;=85),"Computer Science and Information Technology",IF(AND(B50&gt;=80,C50&gt;=75,D50&gt;=75,E50&gt;=75,F50&gt;=80,G50&gt;=80),"Mechanical and Electrical",IF(AND(B50&gt;=80,C50&gt;=75,D50&gt;=75,E50&gt;=75,F50&gt;=75,G50&gt;=80),"Electronics and Communication",IF(AND(B50&gt;=75,C50&gt;=70,D50&gt;=70,E50&gt;=75,F50&gt;=75,G50&gt;=75),"Construction and Design",IF(AND(B50&gt;=75,C50&gt;=75,D50&gt;=75,E50&gt;=80,F50&gt;=75,G50&gt;=75),"Hospitality and Event Management",IF(AND(B50&gt;=80,C50&gt;=85,D50&gt;=85,E50&gt;=85,F50&gt;=80,G50&gt;=80),"Life Sciences and Environment",IF(AND(B50&gt;=75,C50&gt;=75,D50&gt;=75,E50&gt;=75,F50&gt;=75,G50&gt;=75),"Arts and Media",IF(AND(B50&gt;=75,C50&gt;=75,D50&gt;=75,E50&gt;=75,F50&gt;=75,G50&gt;=75),"Physical Education and Wellness",IF(AND(B50&gt;=75,C50&gt;=80,D50&gt;=80,E50&gt;=75,F50&gt;=75,G50&gt;=80),"Finance, Business, and Marketing",”Not Qualified”))))))))),IF(H50="ITI",IF(AND(B50&gt;=75,C50&gt;=65,D50&gt;=65,E50&gt;=70,F50&gt;=70,G50&gt;=75),"Computer Science and Information Technology",IF(AND(B50&gt;=70,C50&gt;=65,D50&gt;=65,E50&gt;=65,F50&gt;=70,G50&gt;=70),"Mechanical and Electrical",IF(AND(B50&gt;=70,C50&gt;=65,D50&gt;=65,E50&gt;=65,F50&gt;=65,G50&gt;=70),"Electronics and Communication",IF(AND(B50&gt;=65,C50&gt;=60,D50&gt;=60,E50&gt;=65,F50&gt;=65,G50&gt;=65),"Construction and Design",IF(AND(B50&gt;=65,C50&gt;=65,D50&gt;=65,E50&gt;=70,F50&gt;=65,G50&gt;=65),"Hospitality and Event Management",IF(AND(B50&gt;=70,C50&gt;=75,D50&gt;=75,E50&gt;=75,F50&gt;=70,G50&gt;=70),"Life Sciences and Environment",IF(AND(B50&gt;=65,C50&gt;=65,D50&gt;=65,E50&gt;=65,F50&gt;=65,G50&gt;=65),"Arts and Media",IF(AND(B50&gt;=65,C50&gt;=65,D50&gt;=65,E50&gt;=65,F50&gt;=65,G50&gt;=65),"Physical Education and Wellness",IF(AND(B50&gt;=65,C50&gt;=70,D50&gt;=70,E50&gt;=65,F50&gt;=65,G50&gt;=70),"Finance, Business, and Marketing",”Not Qualified”))))))))),IF(H50="VOCATIONAL OR SKILL TRAINING",IF(AND(B50&gt;=55, C50&gt;=45, D50&gt;=45, E50&gt;=50, F50&gt;=50, G50&gt;=55), "Computer Science and Information Technology",IF(AND(B50&gt;=50, C50&gt;=45, D50&gt;=45, E50&gt;=45, F50&gt;=50, G50&gt;=50), "Mechanical and Electrical",IF(AND(B50&gt;=50, C50&gt;=45, D50&gt;=45, E50&gt;=45, F50&gt;=45, G50&gt;=50), "Electronics and Communication",IF(AND(B50&gt;=45, C50&gt;=50, D50&gt;=50, E50&gt;=45, F50&gt;=45, G50&gt;=45), "Construction and Design",IF(AND(B50&gt;=45, C50&gt;=45, D50&gt;=45, E50&gt;=50, F50&gt;=45, G50&gt;=45), "Hospitality and Event Management",IF(AND(B50&gt;=50, C50&gt;=55, D50&gt;=55, E50&gt;=55, F50&gt;=50, G50&gt;=50), "Life Sciences and Environment",IF(AND(B50&gt;=45, C50&gt;=45, D50&gt;=45, E50&gt;=45, F50&gt;=45, G50&gt;=45), "Arts and Media",IF(AND(B50&gt;=45, C50&gt;=45, D50&gt;=45, E50&gt;=45, F50&gt;=45, G50&gt;=45), "Physical Education and Wellness",IF(AND(B50&gt;=45, C50&gt;=50, D50&gt;=50, E50&gt;=45, F50&gt;=45, G50&gt;=50), "Finance, Business, and Marketing", "Culinary Studies and Cooking"))))))))),"Failed")))</f>
        <v>Mechanical and Electrical</v>
      </c>
      <c r="J50" s="1"/>
      <c r="K50" s="1"/>
      <c r="L50" s="1"/>
      <c r="M50" s="1"/>
      <c r="N50" s="1"/>
    </row>
    <row r="51" spans="1:14" x14ac:dyDescent="0.25">
      <c r="A51" s="1">
        <v>50</v>
      </c>
      <c r="B51" s="1">
        <v>43</v>
      </c>
      <c r="C51" s="1">
        <v>64</v>
      </c>
      <c r="D51" s="1">
        <v>56</v>
      </c>
      <c r="E51" s="1">
        <v>47</v>
      </c>
      <c r="F51" s="1">
        <v>45</v>
      </c>
      <c r="G51" s="1">
        <v>44</v>
      </c>
      <c r="H51" s="1" t="str">
        <f t="shared" si="0"/>
        <v>VOCATIONAL OR SKILL TRAINING</v>
      </c>
      <c r="I51" s="1" t="str" cm="1">
        <f t="array" ref="I51">IF(H51="DIPLOMA",IF(AND(B51&gt;=85,C51&gt;=80,D51&gt;=75,E51&gt;=75,F51&gt;=80,G51&gt;=85),"Computer Science and Information Technology",IF(AND(B51&gt;=80,C51&gt;=75,D51&gt;=75,E51&gt;=75,F51&gt;=80,G51&gt;=80),"Mechanical and Electrical",IF(AND(B51&gt;=80,C51&gt;=75,D51&gt;=75,E51&gt;=75,F51&gt;=75,G51&gt;=80),"Electronics and Communication",IF(AND(B51&gt;=75,C51&gt;=70,D51&gt;=70,E51&gt;=75,F51&gt;=75,G51&gt;=75),"Construction and Design",IF(AND(B51&gt;=75,C51&gt;=75,D51&gt;=75,E51&gt;=80,F51&gt;=75,G51&gt;=75),"Hospitality and Event Management",IF(AND(B51&gt;=80,C51&gt;=85,D51&gt;=85,E51&gt;=85,F51&gt;=80,G51&gt;=80),"Life Sciences and Environment",IF(AND(B51&gt;=75,C51&gt;=75,D51&gt;=75,E51&gt;=75,F51&gt;=75,G51&gt;=75),"Arts and Media",IF(AND(B51&gt;=75,C51&gt;=75,D51&gt;=75,E51&gt;=75,F51&gt;=75,G51&gt;=75),"Physical Education and Wellness",IF(AND(B51&gt;=75,C51&gt;=80,D51&gt;=80,E51&gt;=75,F51&gt;=75,G51&gt;=80),"Finance, Business, and Marketing",”Not Qualified”))))))))),IF(H51="ITI",IF(AND(B51&gt;=75,C51&gt;=65,D51&gt;=65,E51&gt;=70,F51&gt;=70,G51&gt;=75),"Computer Science and Information Technology",IF(AND(B51&gt;=70,C51&gt;=65,D51&gt;=65,E51&gt;=65,F51&gt;=70,G51&gt;=70),"Mechanical and Electrical",IF(AND(B51&gt;=70,C51&gt;=65,D51&gt;=65,E51&gt;=65,F51&gt;=65,G51&gt;=70),"Electronics and Communication",IF(AND(B51&gt;=65,C51&gt;=60,D51&gt;=60,E51&gt;=65,F51&gt;=65,G51&gt;=65),"Construction and Design",IF(AND(B51&gt;=65,C51&gt;=65,D51&gt;=65,E51&gt;=70,F51&gt;=65,G51&gt;=65),"Hospitality and Event Management",IF(AND(B51&gt;=70,C51&gt;=75,D51&gt;=75,E51&gt;=75,F51&gt;=70,G51&gt;=70),"Life Sciences and Environment",IF(AND(B51&gt;=65,C51&gt;=65,D51&gt;=65,E51&gt;=65,F51&gt;=65,G51&gt;=65),"Arts and Media",IF(AND(B51&gt;=65,C51&gt;=65,D51&gt;=65,E51&gt;=65,F51&gt;=65,G51&gt;=65),"Physical Education and Wellness",IF(AND(B51&gt;=65,C51&gt;=70,D51&gt;=70,E51&gt;=65,F51&gt;=65,G51&gt;=70),"Finance, Business, and Marketing",”Not Qualified”))))))))),IF(H51="VOCATIONAL OR SKILL TRAINING",IF(AND(B51&gt;=55, C51&gt;=45, D51&gt;=45, E51&gt;=50, F51&gt;=50, G51&gt;=55), "Computer Science and Information Technology",IF(AND(B51&gt;=50, C51&gt;=45, D51&gt;=45, E51&gt;=45, F51&gt;=50, G51&gt;=50), "Mechanical and Electrical",IF(AND(B51&gt;=50, C51&gt;=45, D51&gt;=45, E51&gt;=45, F51&gt;=45, G51&gt;=50), "Electronics and Communication",IF(AND(B51&gt;=45, C51&gt;=50, D51&gt;=50, E51&gt;=45, F51&gt;=45, G51&gt;=45), "Construction and Design",IF(AND(B51&gt;=45, C51&gt;=45, D51&gt;=45, E51&gt;=50, F51&gt;=45, G51&gt;=45), "Hospitality and Event Management",IF(AND(B51&gt;=50, C51&gt;=55, D51&gt;=55, E51&gt;=55, F51&gt;=50, G51&gt;=50), "Life Sciences and Environment",IF(AND(B51&gt;=45, C51&gt;=45, D51&gt;=45, E51&gt;=45, F51&gt;=45, G51&gt;=45), "Arts and Media",IF(AND(B51&gt;=45, C51&gt;=45, D51&gt;=45, E51&gt;=45, F51&gt;=45, G51&gt;=45), "Physical Education and Wellness",IF(AND(B51&gt;=45, C51&gt;=50, D51&gt;=50, E51&gt;=45, F51&gt;=45, G51&gt;=50), "Finance, Business, and Marketing", "Culinary Studies and Cooking"))))))))),"Failed")))</f>
        <v>Culinary Studies and Cooking</v>
      </c>
      <c r="J51" s="1"/>
      <c r="K51" s="1"/>
      <c r="L51" s="1"/>
      <c r="M51" s="1"/>
      <c r="N51" s="1"/>
    </row>
    <row r="52" spans="1:14" x14ac:dyDescent="0.25">
      <c r="A52" s="1">
        <v>51</v>
      </c>
      <c r="B52" s="1">
        <v>54</v>
      </c>
      <c r="C52" s="1">
        <v>42</v>
      </c>
      <c r="D52" s="1">
        <v>54</v>
      </c>
      <c r="E52" s="1">
        <v>45</v>
      </c>
      <c r="F52" s="1">
        <v>47</v>
      </c>
      <c r="G52" s="1">
        <v>41</v>
      </c>
      <c r="H52" s="1" t="str">
        <f t="shared" si="0"/>
        <v>VOCATIONAL OR SKILL TRAINING</v>
      </c>
      <c r="I52" s="1" t="str" cm="1">
        <f t="array" ref="I52">IF(H52="DIPLOMA",IF(AND(B52&gt;=85,C52&gt;=80,D52&gt;=75,E52&gt;=75,F52&gt;=80,G52&gt;=85),"Computer Science and Information Technology",IF(AND(B52&gt;=80,C52&gt;=75,D52&gt;=75,E52&gt;=75,F52&gt;=80,G52&gt;=80),"Mechanical and Electrical",IF(AND(B52&gt;=80,C52&gt;=75,D52&gt;=75,E52&gt;=75,F52&gt;=75,G52&gt;=80),"Electronics and Communication",IF(AND(B52&gt;=75,C52&gt;=70,D52&gt;=70,E52&gt;=75,F52&gt;=75,G52&gt;=75),"Construction and Design",IF(AND(B52&gt;=75,C52&gt;=75,D52&gt;=75,E52&gt;=80,F52&gt;=75,G52&gt;=75),"Hospitality and Event Management",IF(AND(B52&gt;=80,C52&gt;=85,D52&gt;=85,E52&gt;=85,F52&gt;=80,G52&gt;=80),"Life Sciences and Environment",IF(AND(B52&gt;=75,C52&gt;=75,D52&gt;=75,E52&gt;=75,F52&gt;=75,G52&gt;=75),"Arts and Media",IF(AND(B52&gt;=75,C52&gt;=75,D52&gt;=75,E52&gt;=75,F52&gt;=75,G52&gt;=75),"Physical Education and Wellness",IF(AND(B52&gt;=75,C52&gt;=80,D52&gt;=80,E52&gt;=75,F52&gt;=75,G52&gt;=80),"Finance, Business, and Marketing",”Not Qualified”))))))))),IF(H52="ITI",IF(AND(B52&gt;=75,C52&gt;=65,D52&gt;=65,E52&gt;=70,F52&gt;=70,G52&gt;=75),"Computer Science and Information Technology",IF(AND(B52&gt;=70,C52&gt;=65,D52&gt;=65,E52&gt;=65,F52&gt;=70,G52&gt;=70),"Mechanical and Electrical",IF(AND(B52&gt;=70,C52&gt;=65,D52&gt;=65,E52&gt;=65,F52&gt;=65,G52&gt;=70),"Electronics and Communication",IF(AND(B52&gt;=65,C52&gt;=60,D52&gt;=60,E52&gt;=65,F52&gt;=65,G52&gt;=65),"Construction and Design",IF(AND(B52&gt;=65,C52&gt;=65,D52&gt;=65,E52&gt;=70,F52&gt;=65,G52&gt;=65),"Hospitality and Event Management",IF(AND(B52&gt;=70,C52&gt;=75,D52&gt;=75,E52&gt;=75,F52&gt;=70,G52&gt;=70),"Life Sciences and Environment",IF(AND(B52&gt;=65,C52&gt;=65,D52&gt;=65,E52&gt;=65,F52&gt;=65,G52&gt;=65),"Arts and Media",IF(AND(B52&gt;=65,C52&gt;=65,D52&gt;=65,E52&gt;=65,F52&gt;=65,G52&gt;=65),"Physical Education and Wellness",IF(AND(B52&gt;=65,C52&gt;=70,D52&gt;=70,E52&gt;=65,F52&gt;=65,G52&gt;=70),"Finance, Business, and Marketing",”Not Qualified”))))))))),IF(H52="VOCATIONAL OR SKILL TRAINING",IF(AND(B52&gt;=55, C52&gt;=45, D52&gt;=45, E52&gt;=50, F52&gt;=50, G52&gt;=55), "Computer Science and Information Technology",IF(AND(B52&gt;=50, C52&gt;=45, D52&gt;=45, E52&gt;=45, F52&gt;=50, G52&gt;=50), "Mechanical and Electrical",IF(AND(B52&gt;=50, C52&gt;=45, D52&gt;=45, E52&gt;=45, F52&gt;=45, G52&gt;=50), "Electronics and Communication",IF(AND(B52&gt;=45, C52&gt;=50, D52&gt;=50, E52&gt;=45, F52&gt;=45, G52&gt;=45), "Construction and Design",IF(AND(B52&gt;=45, C52&gt;=45, D52&gt;=45, E52&gt;=50, F52&gt;=45, G52&gt;=45), "Hospitality and Event Management",IF(AND(B52&gt;=50, C52&gt;=55, D52&gt;=55, E52&gt;=55, F52&gt;=50, G52&gt;=50), "Life Sciences and Environment",IF(AND(B52&gt;=45, C52&gt;=45, D52&gt;=45, E52&gt;=45, F52&gt;=45, G52&gt;=45), "Arts and Media",IF(AND(B52&gt;=45, C52&gt;=45, D52&gt;=45, E52&gt;=45, F52&gt;=45, G52&gt;=45), "Physical Education and Wellness",IF(AND(B52&gt;=45, C52&gt;=50, D52&gt;=50, E52&gt;=45, F52&gt;=45, G52&gt;=50), "Finance, Business, and Marketing", "Culinary Studies and Cooking"))))))))),"Failed")))</f>
        <v>Culinary Studies and Cooking</v>
      </c>
      <c r="J52" s="1"/>
      <c r="K52" s="1"/>
      <c r="L52" s="1"/>
      <c r="M52" s="1"/>
      <c r="N52" s="1"/>
    </row>
    <row r="53" spans="1:14" x14ac:dyDescent="0.25">
      <c r="A53" s="1">
        <v>52</v>
      </c>
      <c r="B53" s="1">
        <v>83</v>
      </c>
      <c r="C53" s="1">
        <v>81</v>
      </c>
      <c r="D53" s="1">
        <v>88</v>
      </c>
      <c r="E53" s="1">
        <v>86</v>
      </c>
      <c r="F53" s="1">
        <v>90</v>
      </c>
      <c r="G53" s="1">
        <v>91</v>
      </c>
      <c r="H53" s="1" t="str">
        <f t="shared" si="0"/>
        <v>DIPLOMA</v>
      </c>
      <c r="I53" s="1" t="str" cm="1">
        <f t="array" ref="I53">IF(H53="DIPLOMA",IF(AND(B53&gt;=85,C53&gt;=80,D53&gt;=75,E53&gt;=75,F53&gt;=80,G53&gt;=85),"Computer Science and Information Technology",IF(AND(B53&gt;=80,C53&gt;=75,D53&gt;=75,E53&gt;=75,F53&gt;=80,G53&gt;=80),"Mechanical and Electrical",IF(AND(B53&gt;=80,C53&gt;=75,D53&gt;=75,E53&gt;=75,F53&gt;=75,G53&gt;=80),"Electronics and Communication",IF(AND(B53&gt;=75,C53&gt;=70,D53&gt;=70,E53&gt;=75,F53&gt;=75,G53&gt;=75),"Construction and Design",IF(AND(B53&gt;=75,C53&gt;=75,D53&gt;=75,E53&gt;=80,F53&gt;=75,G53&gt;=75),"Hospitality and Event Management",IF(AND(B53&gt;=80,C53&gt;=85,D53&gt;=85,E53&gt;=85,F53&gt;=80,G53&gt;=80),"Life Sciences and Environment",IF(AND(B53&gt;=75,C53&gt;=75,D53&gt;=75,E53&gt;=75,F53&gt;=75,G53&gt;=75),"Arts and Media",IF(AND(B53&gt;=75,C53&gt;=75,D53&gt;=75,E53&gt;=75,F53&gt;=75,G53&gt;=75),"Physical Education and Wellness",IF(AND(B53&gt;=75,C53&gt;=80,D53&gt;=80,E53&gt;=75,F53&gt;=75,G53&gt;=80),"Finance, Business, and Marketing",”Not Qualified”))))))))),IF(H53="ITI",IF(AND(B53&gt;=75,C53&gt;=65,D53&gt;=65,E53&gt;=70,F53&gt;=70,G53&gt;=75),"Computer Science and Information Technology",IF(AND(B53&gt;=70,C53&gt;=65,D53&gt;=65,E53&gt;=65,F53&gt;=70,G53&gt;=70),"Mechanical and Electrical",IF(AND(B53&gt;=70,C53&gt;=65,D53&gt;=65,E53&gt;=65,F53&gt;=65,G53&gt;=70),"Electronics and Communication",IF(AND(B53&gt;=65,C53&gt;=60,D53&gt;=60,E53&gt;=65,F53&gt;=65,G53&gt;=65),"Construction and Design",IF(AND(B53&gt;=65,C53&gt;=65,D53&gt;=65,E53&gt;=70,F53&gt;=65,G53&gt;=65),"Hospitality and Event Management",IF(AND(B53&gt;=70,C53&gt;=75,D53&gt;=75,E53&gt;=75,F53&gt;=70,G53&gt;=70),"Life Sciences and Environment",IF(AND(B53&gt;=65,C53&gt;=65,D53&gt;=65,E53&gt;=65,F53&gt;=65,G53&gt;=65),"Arts and Media",IF(AND(B53&gt;=65,C53&gt;=65,D53&gt;=65,E53&gt;=65,F53&gt;=65,G53&gt;=65),"Physical Education and Wellness",IF(AND(B53&gt;=65,C53&gt;=70,D53&gt;=70,E53&gt;=65,F53&gt;=65,G53&gt;=70),"Finance, Business, and Marketing",”Not Qualified”))))))))),IF(H53="VOCATIONAL OR SKILL TRAINING",IF(AND(B53&gt;=55, C53&gt;=45, D53&gt;=45, E53&gt;=50, F53&gt;=50, G53&gt;=55), "Computer Science and Information Technology",IF(AND(B53&gt;=50, C53&gt;=45, D53&gt;=45, E53&gt;=45, F53&gt;=50, G53&gt;=50), "Mechanical and Electrical",IF(AND(B53&gt;=50, C53&gt;=45, D53&gt;=45, E53&gt;=45, F53&gt;=45, G53&gt;=50), "Electronics and Communication",IF(AND(B53&gt;=45, C53&gt;=50, D53&gt;=50, E53&gt;=45, F53&gt;=45, G53&gt;=45), "Construction and Design",IF(AND(B53&gt;=45, C53&gt;=45, D53&gt;=45, E53&gt;=50, F53&gt;=45, G53&gt;=45), "Hospitality and Event Management",IF(AND(B53&gt;=50, C53&gt;=55, D53&gt;=55, E53&gt;=55, F53&gt;=50, G53&gt;=50), "Life Sciences and Environment",IF(AND(B53&gt;=45, C53&gt;=45, D53&gt;=45, E53&gt;=45, F53&gt;=45, G53&gt;=45), "Arts and Media",IF(AND(B53&gt;=45, C53&gt;=45, D53&gt;=45, E53&gt;=45, F53&gt;=45, G53&gt;=45), "Physical Education and Wellness",IF(AND(B53&gt;=45, C53&gt;=50, D53&gt;=50, E53&gt;=45, F53&gt;=45, G53&gt;=50), "Finance, Business, and Marketing", "Culinary Studies and Cooking"))))))))),"Failed")))</f>
        <v>Mechanical and Electrical</v>
      </c>
      <c r="J53" s="1"/>
      <c r="K53" s="1"/>
      <c r="L53" s="1"/>
      <c r="M53" s="1"/>
      <c r="N53" s="1"/>
    </row>
    <row r="54" spans="1:14" x14ac:dyDescent="0.25">
      <c r="A54" s="1">
        <v>53</v>
      </c>
      <c r="B54" s="1">
        <v>86</v>
      </c>
      <c r="C54" s="1">
        <v>85</v>
      </c>
      <c r="D54" s="1">
        <v>88</v>
      </c>
      <c r="E54" s="1">
        <v>90</v>
      </c>
      <c r="F54" s="1">
        <v>87</v>
      </c>
      <c r="G54" s="1">
        <v>91</v>
      </c>
      <c r="H54" s="1" t="str">
        <f t="shared" si="0"/>
        <v>DIPLOMA</v>
      </c>
      <c r="I54" s="1" t="str" cm="1">
        <f t="array" ref="I54">IF(H54="DIPLOMA",IF(AND(B54&gt;=85,C54&gt;=80,D54&gt;=75,E54&gt;=75,F54&gt;=80,G54&gt;=85),"Computer Science and Information Technology",IF(AND(B54&gt;=80,C54&gt;=75,D54&gt;=75,E54&gt;=75,F54&gt;=80,G54&gt;=80),"Mechanical and Electrical",IF(AND(B54&gt;=80,C54&gt;=75,D54&gt;=75,E54&gt;=75,F54&gt;=75,G54&gt;=80),"Electronics and Communication",IF(AND(B54&gt;=75,C54&gt;=70,D54&gt;=70,E54&gt;=75,F54&gt;=75,G54&gt;=75),"Construction and Design",IF(AND(B54&gt;=75,C54&gt;=75,D54&gt;=75,E54&gt;=80,F54&gt;=75,G54&gt;=75),"Hospitality and Event Management",IF(AND(B54&gt;=80,C54&gt;=85,D54&gt;=85,E54&gt;=85,F54&gt;=80,G54&gt;=80),"Life Sciences and Environment",IF(AND(B54&gt;=75,C54&gt;=75,D54&gt;=75,E54&gt;=75,F54&gt;=75,G54&gt;=75),"Arts and Media",IF(AND(B54&gt;=75,C54&gt;=75,D54&gt;=75,E54&gt;=75,F54&gt;=75,G54&gt;=75),"Physical Education and Wellness",IF(AND(B54&gt;=75,C54&gt;=80,D54&gt;=80,E54&gt;=75,F54&gt;=75,G54&gt;=80),"Finance, Business, and Marketing",”Not Qualified”))))))))),IF(H54="ITI",IF(AND(B54&gt;=75,C54&gt;=65,D54&gt;=65,E54&gt;=70,F54&gt;=70,G54&gt;=75),"Computer Science and Information Technology",IF(AND(B54&gt;=70,C54&gt;=65,D54&gt;=65,E54&gt;=65,F54&gt;=70,G54&gt;=70),"Mechanical and Electrical",IF(AND(B54&gt;=70,C54&gt;=65,D54&gt;=65,E54&gt;=65,F54&gt;=65,G54&gt;=70),"Electronics and Communication",IF(AND(B54&gt;=65,C54&gt;=60,D54&gt;=60,E54&gt;=65,F54&gt;=65,G54&gt;=65),"Construction and Design",IF(AND(B54&gt;=65,C54&gt;=65,D54&gt;=65,E54&gt;=70,F54&gt;=65,G54&gt;=65),"Hospitality and Event Management",IF(AND(B54&gt;=70,C54&gt;=75,D54&gt;=75,E54&gt;=75,F54&gt;=70,G54&gt;=70),"Life Sciences and Environment",IF(AND(B54&gt;=65,C54&gt;=65,D54&gt;=65,E54&gt;=65,F54&gt;=65,G54&gt;=65),"Arts and Media",IF(AND(B54&gt;=65,C54&gt;=65,D54&gt;=65,E54&gt;=65,F54&gt;=65,G54&gt;=65),"Physical Education and Wellness",IF(AND(B54&gt;=65,C54&gt;=70,D54&gt;=70,E54&gt;=65,F54&gt;=65,G54&gt;=70),"Finance, Business, and Marketing",”Not Qualified”))))))))),IF(H54="VOCATIONAL OR SKILL TRAINING",IF(AND(B54&gt;=55, C54&gt;=45, D54&gt;=45, E54&gt;=50, F54&gt;=50, G54&gt;=55), "Computer Science and Information Technology",IF(AND(B54&gt;=50, C54&gt;=45, D54&gt;=45, E54&gt;=45, F54&gt;=50, G54&gt;=50), "Mechanical and Electrical",IF(AND(B54&gt;=50, C54&gt;=45, D54&gt;=45, E54&gt;=45, F54&gt;=45, G54&gt;=50), "Electronics and Communication",IF(AND(B54&gt;=45, C54&gt;=50, D54&gt;=50, E54&gt;=45, F54&gt;=45, G54&gt;=45), "Construction and Design",IF(AND(B54&gt;=45, C54&gt;=45, D54&gt;=45, E54&gt;=50, F54&gt;=45, G54&gt;=45), "Hospitality and Event Management",IF(AND(B54&gt;=50, C54&gt;=55, D54&gt;=55, E54&gt;=55, F54&gt;=50, G54&gt;=50), "Life Sciences and Environment",IF(AND(B54&gt;=45, C54&gt;=45, D54&gt;=45, E54&gt;=45, F54&gt;=45, G54&gt;=45), "Arts and Media",IF(AND(B54&gt;=45, C54&gt;=45, D54&gt;=45, E54&gt;=45, F54&gt;=45, G54&gt;=45), "Physical Education and Wellness",IF(AND(B54&gt;=45, C54&gt;=50, D54&gt;=50, E54&gt;=45, F54&gt;=45, G54&gt;=50), "Finance, Business, and Marketing", "Culinary Studies and Cooking"))))))))),"Failed")))</f>
        <v>Computer Science and Information Technology</v>
      </c>
      <c r="J54" s="1"/>
      <c r="K54" s="1"/>
      <c r="L54" s="1"/>
      <c r="M54" s="1"/>
      <c r="N54" s="1"/>
    </row>
    <row r="55" spans="1:14" x14ac:dyDescent="0.25">
      <c r="A55" s="1">
        <v>54</v>
      </c>
      <c r="B55" s="1">
        <v>72</v>
      </c>
      <c r="C55" s="1">
        <v>66</v>
      </c>
      <c r="D55" s="1">
        <v>71</v>
      </c>
      <c r="E55" s="1">
        <v>68</v>
      </c>
      <c r="F55" s="1">
        <v>71</v>
      </c>
      <c r="G55" s="1">
        <v>85</v>
      </c>
      <c r="H55" s="1" t="str">
        <f t="shared" si="0"/>
        <v>ITI</v>
      </c>
      <c r="I55" s="1" t="str" cm="1">
        <f t="array" ref="I55">IF(H55="DIPLOMA",IF(AND(B55&gt;=85,C55&gt;=80,D55&gt;=75,E55&gt;=75,F55&gt;=80,G55&gt;=85),"Computer Science and Information Technology",IF(AND(B55&gt;=80,C55&gt;=75,D55&gt;=75,E55&gt;=75,F55&gt;=80,G55&gt;=80),"Mechanical and Electrical",IF(AND(B55&gt;=80,C55&gt;=75,D55&gt;=75,E55&gt;=75,F55&gt;=75,G55&gt;=80),"Electronics and Communication",IF(AND(B55&gt;=75,C55&gt;=70,D55&gt;=70,E55&gt;=75,F55&gt;=75,G55&gt;=75),"Construction and Design",IF(AND(B55&gt;=75,C55&gt;=75,D55&gt;=75,E55&gt;=80,F55&gt;=75,G55&gt;=75),"Hospitality and Event Management",IF(AND(B55&gt;=80,C55&gt;=85,D55&gt;=85,E55&gt;=85,F55&gt;=80,G55&gt;=80),"Life Sciences and Environment",IF(AND(B55&gt;=75,C55&gt;=75,D55&gt;=75,E55&gt;=75,F55&gt;=75,G55&gt;=75),"Arts and Media",IF(AND(B55&gt;=75,C55&gt;=75,D55&gt;=75,E55&gt;=75,F55&gt;=75,G55&gt;=75),"Physical Education and Wellness",IF(AND(B55&gt;=75,C55&gt;=80,D55&gt;=80,E55&gt;=75,F55&gt;=75,G55&gt;=80),"Finance, Business, and Marketing",”Not Qualified”))))))))),IF(H55="ITI",IF(AND(B55&gt;=75,C55&gt;=65,D55&gt;=65,E55&gt;=70,F55&gt;=70,G55&gt;=75),"Computer Science and Information Technology",IF(AND(B55&gt;=70,C55&gt;=65,D55&gt;=65,E55&gt;=65,F55&gt;=70,G55&gt;=70),"Mechanical and Electrical",IF(AND(B55&gt;=70,C55&gt;=65,D55&gt;=65,E55&gt;=65,F55&gt;=65,G55&gt;=70),"Electronics and Communication",IF(AND(B55&gt;=65,C55&gt;=60,D55&gt;=60,E55&gt;=65,F55&gt;=65,G55&gt;=65),"Construction and Design",IF(AND(B55&gt;=65,C55&gt;=65,D55&gt;=65,E55&gt;=70,F55&gt;=65,G55&gt;=65),"Hospitality and Event Management",IF(AND(B55&gt;=70,C55&gt;=75,D55&gt;=75,E55&gt;=75,F55&gt;=70,G55&gt;=70),"Life Sciences and Environment",IF(AND(B55&gt;=65,C55&gt;=65,D55&gt;=65,E55&gt;=65,F55&gt;=65,G55&gt;=65),"Arts and Media",IF(AND(B55&gt;=65,C55&gt;=65,D55&gt;=65,E55&gt;=65,F55&gt;=65,G55&gt;=65),"Physical Education and Wellness",IF(AND(B55&gt;=65,C55&gt;=70,D55&gt;=70,E55&gt;=65,F55&gt;=65,G55&gt;=70),"Finance, Business, and Marketing",”Not Qualified”))))))))),IF(H55="VOCATIONAL OR SKILL TRAINING",IF(AND(B55&gt;=55, C55&gt;=45, D55&gt;=45, E55&gt;=50, F55&gt;=50, G55&gt;=55), "Computer Science and Information Technology",IF(AND(B55&gt;=50, C55&gt;=45, D55&gt;=45, E55&gt;=45, F55&gt;=50, G55&gt;=50), "Mechanical and Electrical",IF(AND(B55&gt;=50, C55&gt;=45, D55&gt;=45, E55&gt;=45, F55&gt;=45, G55&gt;=50), "Electronics and Communication",IF(AND(B55&gt;=45, C55&gt;=50, D55&gt;=50, E55&gt;=45, F55&gt;=45, G55&gt;=45), "Construction and Design",IF(AND(B55&gt;=45, C55&gt;=45, D55&gt;=45, E55&gt;=50, F55&gt;=45, G55&gt;=45), "Hospitality and Event Management",IF(AND(B55&gt;=50, C55&gt;=55, D55&gt;=55, E55&gt;=55, F55&gt;=50, G55&gt;=50), "Life Sciences and Environment",IF(AND(B55&gt;=45, C55&gt;=45, D55&gt;=45, E55&gt;=45, F55&gt;=45, G55&gt;=45), "Arts and Media",IF(AND(B55&gt;=45, C55&gt;=45, D55&gt;=45, E55&gt;=45, F55&gt;=45, G55&gt;=45), "Physical Education and Wellness",IF(AND(B55&gt;=45, C55&gt;=50, D55&gt;=50, E55&gt;=45, F55&gt;=45, G55&gt;=50), "Finance, Business, and Marketing", "Culinary Studies and Cooking"))))))))),"Failed")))</f>
        <v>Mechanical and Electrical</v>
      </c>
      <c r="J55" s="1"/>
      <c r="K55" s="1"/>
      <c r="L55" s="1"/>
      <c r="M55" s="1"/>
      <c r="N55" s="1"/>
    </row>
    <row r="56" spans="1:14" x14ac:dyDescent="0.25">
      <c r="A56" s="1">
        <v>55</v>
      </c>
      <c r="B56" s="1">
        <v>43</v>
      </c>
      <c r="C56" s="1">
        <v>50</v>
      </c>
      <c r="D56" s="1">
        <v>60</v>
      </c>
      <c r="E56" s="1">
        <v>50</v>
      </c>
      <c r="F56" s="1">
        <v>56</v>
      </c>
      <c r="G56" s="1">
        <v>65</v>
      </c>
      <c r="H56" s="1" t="str">
        <f t="shared" si="0"/>
        <v>VOCATIONAL OR SKILL TRAINING</v>
      </c>
      <c r="I56" s="1" t="str" cm="1">
        <f t="array" ref="I56">IF(H56="DIPLOMA",IF(AND(B56&gt;=85,C56&gt;=80,D56&gt;=75,E56&gt;=75,F56&gt;=80,G56&gt;=85),"Computer Science and Information Technology",IF(AND(B56&gt;=80,C56&gt;=75,D56&gt;=75,E56&gt;=75,F56&gt;=80,G56&gt;=80),"Mechanical and Electrical",IF(AND(B56&gt;=80,C56&gt;=75,D56&gt;=75,E56&gt;=75,F56&gt;=75,G56&gt;=80),"Electronics and Communication",IF(AND(B56&gt;=75,C56&gt;=70,D56&gt;=70,E56&gt;=75,F56&gt;=75,G56&gt;=75),"Construction and Design",IF(AND(B56&gt;=75,C56&gt;=75,D56&gt;=75,E56&gt;=80,F56&gt;=75,G56&gt;=75),"Hospitality and Event Management",IF(AND(B56&gt;=80,C56&gt;=85,D56&gt;=85,E56&gt;=85,F56&gt;=80,G56&gt;=80),"Life Sciences and Environment",IF(AND(B56&gt;=75,C56&gt;=75,D56&gt;=75,E56&gt;=75,F56&gt;=75,G56&gt;=75),"Arts and Media",IF(AND(B56&gt;=75,C56&gt;=75,D56&gt;=75,E56&gt;=75,F56&gt;=75,G56&gt;=75),"Physical Education and Wellness",IF(AND(B56&gt;=75,C56&gt;=80,D56&gt;=80,E56&gt;=75,F56&gt;=75,G56&gt;=80),"Finance, Business, and Marketing",”Not Qualified”))))))))),IF(H56="ITI",IF(AND(B56&gt;=75,C56&gt;=65,D56&gt;=65,E56&gt;=70,F56&gt;=70,G56&gt;=75),"Computer Science and Information Technology",IF(AND(B56&gt;=70,C56&gt;=65,D56&gt;=65,E56&gt;=65,F56&gt;=70,G56&gt;=70),"Mechanical and Electrical",IF(AND(B56&gt;=70,C56&gt;=65,D56&gt;=65,E56&gt;=65,F56&gt;=65,G56&gt;=70),"Electronics and Communication",IF(AND(B56&gt;=65,C56&gt;=60,D56&gt;=60,E56&gt;=65,F56&gt;=65,G56&gt;=65),"Construction and Design",IF(AND(B56&gt;=65,C56&gt;=65,D56&gt;=65,E56&gt;=70,F56&gt;=65,G56&gt;=65),"Hospitality and Event Management",IF(AND(B56&gt;=70,C56&gt;=75,D56&gt;=75,E56&gt;=75,F56&gt;=70,G56&gt;=70),"Life Sciences and Environment",IF(AND(B56&gt;=65,C56&gt;=65,D56&gt;=65,E56&gt;=65,F56&gt;=65,G56&gt;=65),"Arts and Media",IF(AND(B56&gt;=65,C56&gt;=65,D56&gt;=65,E56&gt;=65,F56&gt;=65,G56&gt;=65),"Physical Education and Wellness",IF(AND(B56&gt;=65,C56&gt;=70,D56&gt;=70,E56&gt;=65,F56&gt;=65,G56&gt;=70),"Finance, Business, and Marketing",”Not Qualified”))))))))),IF(H56="VOCATIONAL OR SKILL TRAINING",IF(AND(B56&gt;=55, C56&gt;=45, D56&gt;=45, E56&gt;=50, F56&gt;=50, G56&gt;=55), "Computer Science and Information Technology",IF(AND(B56&gt;=50, C56&gt;=45, D56&gt;=45, E56&gt;=45, F56&gt;=50, G56&gt;=50), "Mechanical and Electrical",IF(AND(B56&gt;=50, C56&gt;=45, D56&gt;=45, E56&gt;=45, F56&gt;=45, G56&gt;=50), "Electronics and Communication",IF(AND(B56&gt;=45, C56&gt;=50, D56&gt;=50, E56&gt;=45, F56&gt;=45, G56&gt;=45), "Construction and Design",IF(AND(B56&gt;=45, C56&gt;=45, D56&gt;=45, E56&gt;=50, F56&gt;=45, G56&gt;=45), "Hospitality and Event Management",IF(AND(B56&gt;=50, C56&gt;=55, D56&gt;=55, E56&gt;=55, F56&gt;=50, G56&gt;=50), "Life Sciences and Environment",IF(AND(B56&gt;=45, C56&gt;=45, D56&gt;=45, E56&gt;=45, F56&gt;=45, G56&gt;=45), "Arts and Media",IF(AND(B56&gt;=45, C56&gt;=45, D56&gt;=45, E56&gt;=45, F56&gt;=45, G56&gt;=45), "Physical Education and Wellness",IF(AND(B56&gt;=45, C56&gt;=50, D56&gt;=50, E56&gt;=45, F56&gt;=45, G56&gt;=50), "Finance, Business, and Marketing", "Culinary Studies and Cooking"))))))))),"Failed")))</f>
        <v>Culinary Studies and Cooking</v>
      </c>
      <c r="J56" s="1"/>
      <c r="K56" s="1"/>
      <c r="L56" s="1"/>
      <c r="M56" s="1"/>
      <c r="N56" s="1"/>
    </row>
    <row r="57" spans="1:14" x14ac:dyDescent="0.25">
      <c r="A57" s="1">
        <v>56</v>
      </c>
      <c r="B57" s="1">
        <v>80</v>
      </c>
      <c r="C57" s="1">
        <v>86</v>
      </c>
      <c r="D57" s="1">
        <v>82</v>
      </c>
      <c r="E57" s="1">
        <v>82</v>
      </c>
      <c r="F57" s="1">
        <v>86</v>
      </c>
      <c r="G57" s="1">
        <v>85</v>
      </c>
      <c r="H57" s="1" t="str">
        <f t="shared" si="0"/>
        <v>DIPLOMA</v>
      </c>
      <c r="I57" s="1" t="str" cm="1">
        <f t="array" ref="I57">IF(H57="DIPLOMA",IF(AND(B57&gt;=85,C57&gt;=80,D57&gt;=75,E57&gt;=75,F57&gt;=80,G57&gt;=85),"Computer Science and Information Technology",IF(AND(B57&gt;=80,C57&gt;=75,D57&gt;=75,E57&gt;=75,F57&gt;=80,G57&gt;=80),"Mechanical and Electrical",IF(AND(B57&gt;=80,C57&gt;=75,D57&gt;=75,E57&gt;=75,F57&gt;=75,G57&gt;=80),"Electronics and Communication",IF(AND(B57&gt;=75,C57&gt;=70,D57&gt;=70,E57&gt;=75,F57&gt;=75,G57&gt;=75),"Construction and Design",IF(AND(B57&gt;=75,C57&gt;=75,D57&gt;=75,E57&gt;=80,F57&gt;=75,G57&gt;=75),"Hospitality and Event Management",IF(AND(B57&gt;=80,C57&gt;=85,D57&gt;=85,E57&gt;=85,F57&gt;=80,G57&gt;=80),"Life Sciences and Environment",IF(AND(B57&gt;=75,C57&gt;=75,D57&gt;=75,E57&gt;=75,F57&gt;=75,G57&gt;=75),"Arts and Media",IF(AND(B57&gt;=75,C57&gt;=75,D57&gt;=75,E57&gt;=75,F57&gt;=75,G57&gt;=75),"Physical Education and Wellness",IF(AND(B57&gt;=75,C57&gt;=80,D57&gt;=80,E57&gt;=75,F57&gt;=75,G57&gt;=80),"Finance, Business, and Marketing",”Not Qualified”))))))))),IF(H57="ITI",IF(AND(B57&gt;=75,C57&gt;=65,D57&gt;=65,E57&gt;=70,F57&gt;=70,G57&gt;=75),"Computer Science and Information Technology",IF(AND(B57&gt;=70,C57&gt;=65,D57&gt;=65,E57&gt;=65,F57&gt;=70,G57&gt;=70),"Mechanical and Electrical",IF(AND(B57&gt;=70,C57&gt;=65,D57&gt;=65,E57&gt;=65,F57&gt;=65,G57&gt;=70),"Electronics and Communication",IF(AND(B57&gt;=65,C57&gt;=60,D57&gt;=60,E57&gt;=65,F57&gt;=65,G57&gt;=65),"Construction and Design",IF(AND(B57&gt;=65,C57&gt;=65,D57&gt;=65,E57&gt;=70,F57&gt;=65,G57&gt;=65),"Hospitality and Event Management",IF(AND(B57&gt;=70,C57&gt;=75,D57&gt;=75,E57&gt;=75,F57&gt;=70,G57&gt;=70),"Life Sciences and Environment",IF(AND(B57&gt;=65,C57&gt;=65,D57&gt;=65,E57&gt;=65,F57&gt;=65,G57&gt;=65),"Arts and Media",IF(AND(B57&gt;=65,C57&gt;=65,D57&gt;=65,E57&gt;=65,F57&gt;=65,G57&gt;=65),"Physical Education and Wellness",IF(AND(B57&gt;=65,C57&gt;=70,D57&gt;=70,E57&gt;=65,F57&gt;=65,G57&gt;=70),"Finance, Business, and Marketing",”Not Qualified”))))))))),IF(H57="VOCATIONAL OR SKILL TRAINING",IF(AND(B57&gt;=55, C57&gt;=45, D57&gt;=45, E57&gt;=50, F57&gt;=50, G57&gt;=55), "Computer Science and Information Technology",IF(AND(B57&gt;=50, C57&gt;=45, D57&gt;=45, E57&gt;=45, F57&gt;=50, G57&gt;=50), "Mechanical and Electrical",IF(AND(B57&gt;=50, C57&gt;=45, D57&gt;=45, E57&gt;=45, F57&gt;=45, G57&gt;=50), "Electronics and Communication",IF(AND(B57&gt;=45, C57&gt;=50, D57&gt;=50, E57&gt;=45, F57&gt;=45, G57&gt;=45), "Construction and Design",IF(AND(B57&gt;=45, C57&gt;=45, D57&gt;=45, E57&gt;=50, F57&gt;=45, G57&gt;=45), "Hospitality and Event Management",IF(AND(B57&gt;=50, C57&gt;=55, D57&gt;=55, E57&gt;=55, F57&gt;=50, G57&gt;=50), "Life Sciences and Environment",IF(AND(B57&gt;=45, C57&gt;=45, D57&gt;=45, E57&gt;=45, F57&gt;=45, G57&gt;=45), "Arts and Media",IF(AND(B57&gt;=45, C57&gt;=45, D57&gt;=45, E57&gt;=45, F57&gt;=45, G57&gt;=45), "Physical Education and Wellness",IF(AND(B57&gt;=45, C57&gt;=50, D57&gt;=50, E57&gt;=45, F57&gt;=45, G57&gt;=50), "Finance, Business, and Marketing", "Culinary Studies and Cooking"))))))))),"Failed")))</f>
        <v>Mechanical and Electrical</v>
      </c>
      <c r="J57" s="1"/>
      <c r="K57" s="1"/>
      <c r="L57" s="1"/>
      <c r="M57" s="1"/>
      <c r="N57" s="1"/>
    </row>
    <row r="58" spans="1:14" x14ac:dyDescent="0.25">
      <c r="A58" s="1">
        <v>57</v>
      </c>
      <c r="B58" s="1">
        <v>90</v>
      </c>
      <c r="C58" s="1">
        <v>95</v>
      </c>
      <c r="D58" s="1">
        <v>80</v>
      </c>
      <c r="E58" s="1">
        <v>90</v>
      </c>
      <c r="F58" s="1">
        <v>81</v>
      </c>
      <c r="G58" s="1">
        <v>82</v>
      </c>
      <c r="H58" s="1" t="str">
        <f t="shared" si="0"/>
        <v>DIPLOMA</v>
      </c>
      <c r="I58" s="1" t="str" cm="1">
        <f t="array" ref="I58">IF(H58="DIPLOMA",IF(AND(B58&gt;=85,C58&gt;=80,D58&gt;=75,E58&gt;=75,F58&gt;=80,G58&gt;=85),"Computer Science and Information Technology",IF(AND(B58&gt;=80,C58&gt;=75,D58&gt;=75,E58&gt;=75,F58&gt;=80,G58&gt;=80),"Mechanical and Electrical",IF(AND(B58&gt;=80,C58&gt;=75,D58&gt;=75,E58&gt;=75,F58&gt;=75,G58&gt;=80),"Electronics and Communication",IF(AND(B58&gt;=75,C58&gt;=70,D58&gt;=70,E58&gt;=75,F58&gt;=75,G58&gt;=75),"Construction and Design",IF(AND(B58&gt;=75,C58&gt;=75,D58&gt;=75,E58&gt;=80,F58&gt;=75,G58&gt;=75),"Hospitality and Event Management",IF(AND(B58&gt;=80,C58&gt;=85,D58&gt;=85,E58&gt;=85,F58&gt;=80,G58&gt;=80),"Life Sciences and Environment",IF(AND(B58&gt;=75,C58&gt;=75,D58&gt;=75,E58&gt;=75,F58&gt;=75,G58&gt;=75),"Arts and Media",IF(AND(B58&gt;=75,C58&gt;=75,D58&gt;=75,E58&gt;=75,F58&gt;=75,G58&gt;=75),"Physical Education and Wellness",IF(AND(B58&gt;=75,C58&gt;=80,D58&gt;=80,E58&gt;=75,F58&gt;=75,G58&gt;=80),"Finance, Business, and Marketing",”Not Qualified”))))))))),IF(H58="ITI",IF(AND(B58&gt;=75,C58&gt;=65,D58&gt;=65,E58&gt;=70,F58&gt;=70,G58&gt;=75),"Computer Science and Information Technology",IF(AND(B58&gt;=70,C58&gt;=65,D58&gt;=65,E58&gt;=65,F58&gt;=70,G58&gt;=70),"Mechanical and Electrical",IF(AND(B58&gt;=70,C58&gt;=65,D58&gt;=65,E58&gt;=65,F58&gt;=65,G58&gt;=70),"Electronics and Communication",IF(AND(B58&gt;=65,C58&gt;=60,D58&gt;=60,E58&gt;=65,F58&gt;=65,G58&gt;=65),"Construction and Design",IF(AND(B58&gt;=65,C58&gt;=65,D58&gt;=65,E58&gt;=70,F58&gt;=65,G58&gt;=65),"Hospitality and Event Management",IF(AND(B58&gt;=70,C58&gt;=75,D58&gt;=75,E58&gt;=75,F58&gt;=70,G58&gt;=70),"Life Sciences and Environment",IF(AND(B58&gt;=65,C58&gt;=65,D58&gt;=65,E58&gt;=65,F58&gt;=65,G58&gt;=65),"Arts and Media",IF(AND(B58&gt;=65,C58&gt;=65,D58&gt;=65,E58&gt;=65,F58&gt;=65,G58&gt;=65),"Physical Education and Wellness",IF(AND(B58&gt;=65,C58&gt;=70,D58&gt;=70,E58&gt;=65,F58&gt;=65,G58&gt;=70),"Finance, Business, and Marketing",”Not Qualified”))))))))),IF(H58="VOCATIONAL OR SKILL TRAINING",IF(AND(B58&gt;=55, C58&gt;=45, D58&gt;=45, E58&gt;=50, F58&gt;=50, G58&gt;=55), "Computer Science and Information Technology",IF(AND(B58&gt;=50, C58&gt;=45, D58&gt;=45, E58&gt;=45, F58&gt;=50, G58&gt;=50), "Mechanical and Electrical",IF(AND(B58&gt;=50, C58&gt;=45, D58&gt;=45, E58&gt;=45, F58&gt;=45, G58&gt;=50), "Electronics and Communication",IF(AND(B58&gt;=45, C58&gt;=50, D58&gt;=50, E58&gt;=45, F58&gt;=45, G58&gt;=45), "Construction and Design",IF(AND(B58&gt;=45, C58&gt;=45, D58&gt;=45, E58&gt;=50, F58&gt;=45, G58&gt;=45), "Hospitality and Event Management",IF(AND(B58&gt;=50, C58&gt;=55, D58&gt;=55, E58&gt;=55, F58&gt;=50, G58&gt;=50), "Life Sciences and Environment",IF(AND(B58&gt;=45, C58&gt;=45, D58&gt;=45, E58&gt;=45, F58&gt;=45, G58&gt;=45), "Arts and Media",IF(AND(B58&gt;=45, C58&gt;=45, D58&gt;=45, E58&gt;=45, F58&gt;=45, G58&gt;=45), "Physical Education and Wellness",IF(AND(B58&gt;=45, C58&gt;=50, D58&gt;=50, E58&gt;=45, F58&gt;=45, G58&gt;=50), "Finance, Business, and Marketing", "Culinary Studies and Cooking"))))))))),"Failed")))</f>
        <v>Mechanical and Electrical</v>
      </c>
      <c r="J58" s="1"/>
      <c r="K58" s="1"/>
      <c r="L58" s="1"/>
      <c r="M58" s="1"/>
      <c r="N58" s="1"/>
    </row>
    <row r="59" spans="1:14" x14ac:dyDescent="0.25">
      <c r="A59" s="1">
        <v>58</v>
      </c>
      <c r="B59" s="1">
        <v>81</v>
      </c>
      <c r="C59" s="1">
        <v>79</v>
      </c>
      <c r="D59" s="1">
        <v>79</v>
      </c>
      <c r="E59" s="1">
        <v>69</v>
      </c>
      <c r="F59" s="1">
        <v>80</v>
      </c>
      <c r="G59" s="1">
        <v>77</v>
      </c>
      <c r="H59" s="1" t="str">
        <f t="shared" si="0"/>
        <v>DIPLOMA</v>
      </c>
      <c r="I59" s="1" t="e" cm="1">
        <f t="array" ref="I59">IF(H59="DIPLOMA",IF(AND(B59&gt;=85,C59&gt;=80,D59&gt;=75,E59&gt;=75,F59&gt;=80,G59&gt;=85),"Computer Science and Information Technology",IF(AND(B59&gt;=80,C59&gt;=75,D59&gt;=75,E59&gt;=75,F59&gt;=80,G59&gt;=80),"Mechanical and Electrical",IF(AND(B59&gt;=80,C59&gt;=75,D59&gt;=75,E59&gt;=75,F59&gt;=75,G59&gt;=80),"Electronics and Communication",IF(AND(B59&gt;=75,C59&gt;=70,D59&gt;=70,E59&gt;=75,F59&gt;=75,G59&gt;=75),"Construction and Design",IF(AND(B59&gt;=75,C59&gt;=75,D59&gt;=75,E59&gt;=80,F59&gt;=75,G59&gt;=75),"Hospitality and Event Management",IF(AND(B59&gt;=80,C59&gt;=85,D59&gt;=85,E59&gt;=85,F59&gt;=80,G59&gt;=80),"Life Sciences and Environment",IF(AND(B59&gt;=75,C59&gt;=75,D59&gt;=75,E59&gt;=75,F59&gt;=75,G59&gt;=75),"Arts and Media",IF(AND(B59&gt;=75,C59&gt;=75,D59&gt;=75,E59&gt;=75,F59&gt;=75,G59&gt;=75),"Physical Education and Wellness",IF(AND(B59&gt;=75,C59&gt;=80,D59&gt;=80,E59&gt;=75,F59&gt;=75,G59&gt;=80),"Finance, Business, and Marketing",”Not Qualified”))))))))),IF(H59="ITI",IF(AND(B59&gt;=75,C59&gt;=65,D59&gt;=65,E59&gt;=70,F59&gt;=70,G59&gt;=75),"Computer Science and Information Technology",IF(AND(B59&gt;=70,C59&gt;=65,D59&gt;=65,E59&gt;=65,F59&gt;=70,G59&gt;=70),"Mechanical and Electrical",IF(AND(B59&gt;=70,C59&gt;=65,D59&gt;=65,E59&gt;=65,F59&gt;=65,G59&gt;=70),"Electronics and Communication",IF(AND(B59&gt;=65,C59&gt;=60,D59&gt;=60,E59&gt;=65,F59&gt;=65,G59&gt;=65),"Construction and Design",IF(AND(B59&gt;=65,C59&gt;=65,D59&gt;=65,E59&gt;=70,F59&gt;=65,G59&gt;=65),"Hospitality and Event Management",IF(AND(B59&gt;=70,C59&gt;=75,D59&gt;=75,E59&gt;=75,F59&gt;=70,G59&gt;=70),"Life Sciences and Environment",IF(AND(B59&gt;=65,C59&gt;=65,D59&gt;=65,E59&gt;=65,F59&gt;=65,G59&gt;=65),"Arts and Media",IF(AND(B59&gt;=65,C59&gt;=65,D59&gt;=65,E59&gt;=65,F59&gt;=65,G59&gt;=65),"Physical Education and Wellness",IF(AND(B59&gt;=65,C59&gt;=70,D59&gt;=70,E59&gt;=65,F59&gt;=65,G59&gt;=70),"Finance, Business, and Marketing",”Not Qualified”))))))))),IF(H59="VOCATIONAL OR SKILL TRAINING",IF(AND(B59&gt;=55, C59&gt;=45, D59&gt;=45, E59&gt;=50, F59&gt;=50, G59&gt;=55), "Computer Science and Information Technology",IF(AND(B59&gt;=50, C59&gt;=45, D59&gt;=45, E59&gt;=45, F59&gt;=50, G59&gt;=50), "Mechanical and Electrical",IF(AND(B59&gt;=50, C59&gt;=45, D59&gt;=45, E59&gt;=45, F59&gt;=45, G59&gt;=50), "Electronics and Communication",IF(AND(B59&gt;=45, C59&gt;=50, D59&gt;=50, E59&gt;=45, F59&gt;=45, G59&gt;=45), "Construction and Design",IF(AND(B59&gt;=45, C59&gt;=45, D59&gt;=45, E59&gt;=50, F59&gt;=45, G59&gt;=45), "Hospitality and Event Management",IF(AND(B59&gt;=50, C59&gt;=55, D59&gt;=55, E59&gt;=55, F59&gt;=50, G59&gt;=50), "Life Sciences and Environment",IF(AND(B59&gt;=45, C59&gt;=45, D59&gt;=45, E59&gt;=45, F59&gt;=45, G59&gt;=45), "Arts and Media",IF(AND(B59&gt;=45, C59&gt;=45, D59&gt;=45, E59&gt;=45, F59&gt;=45, G59&gt;=45), "Physical Education and Wellness",IF(AND(B59&gt;=45, C59&gt;=50, D59&gt;=50, E59&gt;=45, F59&gt;=45, G59&gt;=50), "Finance, Business, and Marketing", "Culinary Studies and Cooking"))))))))),"Failed")))</f>
        <v>#NAME?</v>
      </c>
      <c r="J59" s="1"/>
      <c r="K59" s="1"/>
      <c r="L59" s="1"/>
      <c r="M59" s="1"/>
      <c r="N59" s="1"/>
    </row>
    <row r="60" spans="1:14" x14ac:dyDescent="0.25">
      <c r="A60" s="1">
        <v>59</v>
      </c>
      <c r="B60" s="1">
        <v>81</v>
      </c>
      <c r="C60" s="1">
        <v>89</v>
      </c>
      <c r="D60" s="1">
        <v>95</v>
      </c>
      <c r="E60" s="1">
        <v>82</v>
      </c>
      <c r="F60" s="1">
        <v>89</v>
      </c>
      <c r="G60" s="1">
        <v>84</v>
      </c>
      <c r="H60" s="1" t="str">
        <f t="shared" si="0"/>
        <v>DIPLOMA</v>
      </c>
      <c r="I60" s="1" t="str" cm="1">
        <f t="array" ref="I60">IF(H60="DIPLOMA",IF(AND(B60&gt;=85,C60&gt;=80,D60&gt;=75,E60&gt;=75,F60&gt;=80,G60&gt;=85),"Computer Science and Information Technology",IF(AND(B60&gt;=80,C60&gt;=75,D60&gt;=75,E60&gt;=75,F60&gt;=80,G60&gt;=80),"Mechanical and Electrical",IF(AND(B60&gt;=80,C60&gt;=75,D60&gt;=75,E60&gt;=75,F60&gt;=75,G60&gt;=80),"Electronics and Communication",IF(AND(B60&gt;=75,C60&gt;=70,D60&gt;=70,E60&gt;=75,F60&gt;=75,G60&gt;=75),"Construction and Design",IF(AND(B60&gt;=75,C60&gt;=75,D60&gt;=75,E60&gt;=80,F60&gt;=75,G60&gt;=75),"Hospitality and Event Management",IF(AND(B60&gt;=80,C60&gt;=85,D60&gt;=85,E60&gt;=85,F60&gt;=80,G60&gt;=80),"Life Sciences and Environment",IF(AND(B60&gt;=75,C60&gt;=75,D60&gt;=75,E60&gt;=75,F60&gt;=75,G60&gt;=75),"Arts and Media",IF(AND(B60&gt;=75,C60&gt;=75,D60&gt;=75,E60&gt;=75,F60&gt;=75,G60&gt;=75),"Physical Education and Wellness",IF(AND(B60&gt;=75,C60&gt;=80,D60&gt;=80,E60&gt;=75,F60&gt;=75,G60&gt;=80),"Finance, Business, and Marketing",”Not Qualified”))))))))),IF(H60="ITI",IF(AND(B60&gt;=75,C60&gt;=65,D60&gt;=65,E60&gt;=70,F60&gt;=70,G60&gt;=75),"Computer Science and Information Technology",IF(AND(B60&gt;=70,C60&gt;=65,D60&gt;=65,E60&gt;=65,F60&gt;=70,G60&gt;=70),"Mechanical and Electrical",IF(AND(B60&gt;=70,C60&gt;=65,D60&gt;=65,E60&gt;=65,F60&gt;=65,G60&gt;=70),"Electronics and Communication",IF(AND(B60&gt;=65,C60&gt;=60,D60&gt;=60,E60&gt;=65,F60&gt;=65,G60&gt;=65),"Construction and Design",IF(AND(B60&gt;=65,C60&gt;=65,D60&gt;=65,E60&gt;=70,F60&gt;=65,G60&gt;=65),"Hospitality and Event Management",IF(AND(B60&gt;=70,C60&gt;=75,D60&gt;=75,E60&gt;=75,F60&gt;=70,G60&gt;=70),"Life Sciences and Environment",IF(AND(B60&gt;=65,C60&gt;=65,D60&gt;=65,E60&gt;=65,F60&gt;=65,G60&gt;=65),"Arts and Media",IF(AND(B60&gt;=65,C60&gt;=65,D60&gt;=65,E60&gt;=65,F60&gt;=65,G60&gt;=65),"Physical Education and Wellness",IF(AND(B60&gt;=65,C60&gt;=70,D60&gt;=70,E60&gt;=65,F60&gt;=65,G60&gt;=70),"Finance, Business, and Marketing",”Not Qualified”))))))))),IF(H60="VOCATIONAL OR SKILL TRAINING",IF(AND(B60&gt;=55, C60&gt;=45, D60&gt;=45, E60&gt;=50, F60&gt;=50, G60&gt;=55), "Computer Science and Information Technology",IF(AND(B60&gt;=50, C60&gt;=45, D60&gt;=45, E60&gt;=45, F60&gt;=50, G60&gt;=50), "Mechanical and Electrical",IF(AND(B60&gt;=50, C60&gt;=45, D60&gt;=45, E60&gt;=45, F60&gt;=45, G60&gt;=50), "Electronics and Communication",IF(AND(B60&gt;=45, C60&gt;=50, D60&gt;=50, E60&gt;=45, F60&gt;=45, G60&gt;=45), "Construction and Design",IF(AND(B60&gt;=45, C60&gt;=45, D60&gt;=45, E60&gt;=50, F60&gt;=45, G60&gt;=45), "Hospitality and Event Management",IF(AND(B60&gt;=50, C60&gt;=55, D60&gt;=55, E60&gt;=55, F60&gt;=50, G60&gt;=50), "Life Sciences and Environment",IF(AND(B60&gt;=45, C60&gt;=45, D60&gt;=45, E60&gt;=45, F60&gt;=45, G60&gt;=45), "Arts and Media",IF(AND(B60&gt;=45, C60&gt;=45, D60&gt;=45, E60&gt;=45, F60&gt;=45, G60&gt;=45), "Physical Education and Wellness",IF(AND(B60&gt;=45, C60&gt;=50, D60&gt;=50, E60&gt;=45, F60&gt;=45, G60&gt;=50), "Finance, Business, and Marketing", "Culinary Studies and Cooking"))))))))),"Failed")))</f>
        <v>Mechanical and Electrical</v>
      </c>
      <c r="J60" s="1"/>
      <c r="K60" s="1"/>
      <c r="L60" s="1"/>
      <c r="M60" s="1"/>
      <c r="N60" s="1"/>
    </row>
    <row r="61" spans="1:14" x14ac:dyDescent="0.25">
      <c r="A61" s="1">
        <v>60</v>
      </c>
      <c r="B61" s="1">
        <v>56</v>
      </c>
      <c r="C61" s="1">
        <v>49</v>
      </c>
      <c r="D61" s="1">
        <v>57</v>
      </c>
      <c r="E61" s="1">
        <v>65</v>
      </c>
      <c r="F61" s="1">
        <v>41</v>
      </c>
      <c r="G61" s="1">
        <v>46</v>
      </c>
      <c r="H61" s="1" t="str">
        <f t="shared" si="0"/>
        <v>VOCATIONAL OR SKILL TRAINING</v>
      </c>
      <c r="I61" s="1" t="str" cm="1">
        <f t="array" ref="I61">IF(H61="DIPLOMA",IF(AND(B61&gt;=85,C61&gt;=80,D61&gt;=75,E61&gt;=75,F61&gt;=80,G61&gt;=85),"Computer Science and Information Technology",IF(AND(B61&gt;=80,C61&gt;=75,D61&gt;=75,E61&gt;=75,F61&gt;=80,G61&gt;=80),"Mechanical and Electrical",IF(AND(B61&gt;=80,C61&gt;=75,D61&gt;=75,E61&gt;=75,F61&gt;=75,G61&gt;=80),"Electronics and Communication",IF(AND(B61&gt;=75,C61&gt;=70,D61&gt;=70,E61&gt;=75,F61&gt;=75,G61&gt;=75),"Construction and Design",IF(AND(B61&gt;=75,C61&gt;=75,D61&gt;=75,E61&gt;=80,F61&gt;=75,G61&gt;=75),"Hospitality and Event Management",IF(AND(B61&gt;=80,C61&gt;=85,D61&gt;=85,E61&gt;=85,F61&gt;=80,G61&gt;=80),"Life Sciences and Environment",IF(AND(B61&gt;=75,C61&gt;=75,D61&gt;=75,E61&gt;=75,F61&gt;=75,G61&gt;=75),"Arts and Media",IF(AND(B61&gt;=75,C61&gt;=75,D61&gt;=75,E61&gt;=75,F61&gt;=75,G61&gt;=75),"Physical Education and Wellness",IF(AND(B61&gt;=75,C61&gt;=80,D61&gt;=80,E61&gt;=75,F61&gt;=75,G61&gt;=80),"Finance, Business, and Marketing",”Not Qualified”))))))))),IF(H61="ITI",IF(AND(B61&gt;=75,C61&gt;=65,D61&gt;=65,E61&gt;=70,F61&gt;=70,G61&gt;=75),"Computer Science and Information Technology",IF(AND(B61&gt;=70,C61&gt;=65,D61&gt;=65,E61&gt;=65,F61&gt;=70,G61&gt;=70),"Mechanical and Electrical",IF(AND(B61&gt;=70,C61&gt;=65,D61&gt;=65,E61&gt;=65,F61&gt;=65,G61&gt;=70),"Electronics and Communication",IF(AND(B61&gt;=65,C61&gt;=60,D61&gt;=60,E61&gt;=65,F61&gt;=65,G61&gt;=65),"Construction and Design",IF(AND(B61&gt;=65,C61&gt;=65,D61&gt;=65,E61&gt;=70,F61&gt;=65,G61&gt;=65),"Hospitality and Event Management",IF(AND(B61&gt;=70,C61&gt;=75,D61&gt;=75,E61&gt;=75,F61&gt;=70,G61&gt;=70),"Life Sciences and Environment",IF(AND(B61&gt;=65,C61&gt;=65,D61&gt;=65,E61&gt;=65,F61&gt;=65,G61&gt;=65),"Arts and Media",IF(AND(B61&gt;=65,C61&gt;=65,D61&gt;=65,E61&gt;=65,F61&gt;=65,G61&gt;=65),"Physical Education and Wellness",IF(AND(B61&gt;=65,C61&gt;=70,D61&gt;=70,E61&gt;=65,F61&gt;=65,G61&gt;=70),"Finance, Business, and Marketing",”Not Qualified”))))))))),IF(H61="VOCATIONAL OR SKILL TRAINING",IF(AND(B61&gt;=55, C61&gt;=45, D61&gt;=45, E61&gt;=50, F61&gt;=50, G61&gt;=55), "Computer Science and Information Technology",IF(AND(B61&gt;=50, C61&gt;=45, D61&gt;=45, E61&gt;=45, F61&gt;=50, G61&gt;=50), "Mechanical and Electrical",IF(AND(B61&gt;=50, C61&gt;=45, D61&gt;=45, E61&gt;=45, F61&gt;=45, G61&gt;=50), "Electronics and Communication",IF(AND(B61&gt;=45, C61&gt;=50, D61&gt;=50, E61&gt;=45, F61&gt;=45, G61&gt;=45), "Construction and Design",IF(AND(B61&gt;=45, C61&gt;=45, D61&gt;=45, E61&gt;=50, F61&gt;=45, G61&gt;=45), "Hospitality and Event Management",IF(AND(B61&gt;=50, C61&gt;=55, D61&gt;=55, E61&gt;=55, F61&gt;=50, G61&gt;=50), "Life Sciences and Environment",IF(AND(B61&gt;=45, C61&gt;=45, D61&gt;=45, E61&gt;=45, F61&gt;=45, G61&gt;=45), "Arts and Media",IF(AND(B61&gt;=45, C61&gt;=45, D61&gt;=45, E61&gt;=45, F61&gt;=45, G61&gt;=45), "Physical Education and Wellness",IF(AND(B61&gt;=45, C61&gt;=50, D61&gt;=50, E61&gt;=45, F61&gt;=45, G61&gt;=50), "Finance, Business, and Marketing", "Culinary Studies and Cooking"))))))))),"Failed")))</f>
        <v>Culinary Studies and Cooking</v>
      </c>
      <c r="J61" s="1"/>
      <c r="K61" s="1"/>
      <c r="L61" s="1"/>
      <c r="M61" s="1"/>
      <c r="N61" s="1"/>
    </row>
    <row r="62" spans="1:14" x14ac:dyDescent="0.25">
      <c r="A62" s="1">
        <v>61</v>
      </c>
      <c r="B62" s="1">
        <v>84</v>
      </c>
      <c r="C62" s="1">
        <v>71</v>
      </c>
      <c r="D62" s="1">
        <v>67</v>
      </c>
      <c r="E62" s="1">
        <v>68</v>
      </c>
      <c r="F62" s="1">
        <v>68</v>
      </c>
      <c r="G62" s="1">
        <v>82</v>
      </c>
      <c r="H62" s="1" t="str">
        <f t="shared" si="0"/>
        <v>ITI</v>
      </c>
      <c r="I62" s="1" t="str" cm="1">
        <f t="array" ref="I62">IF(H62="DIPLOMA",IF(AND(B62&gt;=85,C62&gt;=80,D62&gt;=75,E62&gt;=75,F62&gt;=80,G62&gt;=85),"Computer Science and Information Technology",IF(AND(B62&gt;=80,C62&gt;=75,D62&gt;=75,E62&gt;=75,F62&gt;=80,G62&gt;=80),"Mechanical and Electrical",IF(AND(B62&gt;=80,C62&gt;=75,D62&gt;=75,E62&gt;=75,F62&gt;=75,G62&gt;=80),"Electronics and Communication",IF(AND(B62&gt;=75,C62&gt;=70,D62&gt;=70,E62&gt;=75,F62&gt;=75,G62&gt;=75),"Construction and Design",IF(AND(B62&gt;=75,C62&gt;=75,D62&gt;=75,E62&gt;=80,F62&gt;=75,G62&gt;=75),"Hospitality and Event Management",IF(AND(B62&gt;=80,C62&gt;=85,D62&gt;=85,E62&gt;=85,F62&gt;=80,G62&gt;=80),"Life Sciences and Environment",IF(AND(B62&gt;=75,C62&gt;=75,D62&gt;=75,E62&gt;=75,F62&gt;=75,G62&gt;=75),"Arts and Media",IF(AND(B62&gt;=75,C62&gt;=75,D62&gt;=75,E62&gt;=75,F62&gt;=75,G62&gt;=75),"Physical Education and Wellness",IF(AND(B62&gt;=75,C62&gt;=80,D62&gt;=80,E62&gt;=75,F62&gt;=75,G62&gt;=80),"Finance, Business, and Marketing",”Not Qualified”))))))))),IF(H62="ITI",IF(AND(B62&gt;=75,C62&gt;=65,D62&gt;=65,E62&gt;=70,F62&gt;=70,G62&gt;=75),"Computer Science and Information Technology",IF(AND(B62&gt;=70,C62&gt;=65,D62&gt;=65,E62&gt;=65,F62&gt;=70,G62&gt;=70),"Mechanical and Electrical",IF(AND(B62&gt;=70,C62&gt;=65,D62&gt;=65,E62&gt;=65,F62&gt;=65,G62&gt;=70),"Electronics and Communication",IF(AND(B62&gt;=65,C62&gt;=60,D62&gt;=60,E62&gt;=65,F62&gt;=65,G62&gt;=65),"Construction and Design",IF(AND(B62&gt;=65,C62&gt;=65,D62&gt;=65,E62&gt;=70,F62&gt;=65,G62&gt;=65),"Hospitality and Event Management",IF(AND(B62&gt;=70,C62&gt;=75,D62&gt;=75,E62&gt;=75,F62&gt;=70,G62&gt;=70),"Life Sciences and Environment",IF(AND(B62&gt;=65,C62&gt;=65,D62&gt;=65,E62&gt;=65,F62&gt;=65,G62&gt;=65),"Arts and Media",IF(AND(B62&gt;=65,C62&gt;=65,D62&gt;=65,E62&gt;=65,F62&gt;=65,G62&gt;=65),"Physical Education and Wellness",IF(AND(B62&gt;=65,C62&gt;=70,D62&gt;=70,E62&gt;=65,F62&gt;=65,G62&gt;=70),"Finance, Business, and Marketing",”Not Qualified”))))))))),IF(H62="VOCATIONAL OR SKILL TRAINING",IF(AND(B62&gt;=55, C62&gt;=45, D62&gt;=45, E62&gt;=50, F62&gt;=50, G62&gt;=55), "Computer Science and Information Technology",IF(AND(B62&gt;=50, C62&gt;=45, D62&gt;=45, E62&gt;=45, F62&gt;=50, G62&gt;=50), "Mechanical and Electrical",IF(AND(B62&gt;=50, C62&gt;=45, D62&gt;=45, E62&gt;=45, F62&gt;=45, G62&gt;=50), "Electronics and Communication",IF(AND(B62&gt;=45, C62&gt;=50, D62&gt;=50, E62&gt;=45, F62&gt;=45, G62&gt;=45), "Construction and Design",IF(AND(B62&gt;=45, C62&gt;=45, D62&gt;=45, E62&gt;=50, F62&gt;=45, G62&gt;=45), "Hospitality and Event Management",IF(AND(B62&gt;=50, C62&gt;=55, D62&gt;=55, E62&gt;=55, F62&gt;=50, G62&gt;=50), "Life Sciences and Environment",IF(AND(B62&gt;=45, C62&gt;=45, D62&gt;=45, E62&gt;=45, F62&gt;=45, G62&gt;=45), "Arts and Media",IF(AND(B62&gt;=45, C62&gt;=45, D62&gt;=45, E62&gt;=45, F62&gt;=45, G62&gt;=45), "Physical Education and Wellness",IF(AND(B62&gt;=45, C62&gt;=50, D62&gt;=50, E62&gt;=45, F62&gt;=45, G62&gt;=50), "Finance, Business, and Marketing", "Culinary Studies and Cooking"))))))))),"Failed")))</f>
        <v>Electronics and Communication</v>
      </c>
      <c r="J62" s="1"/>
      <c r="K62" s="1"/>
      <c r="L62" s="1"/>
      <c r="M62" s="1"/>
      <c r="N62" s="1"/>
    </row>
    <row r="63" spans="1:14" x14ac:dyDescent="0.25">
      <c r="A63" s="1">
        <v>62</v>
      </c>
      <c r="B63" s="1">
        <v>81</v>
      </c>
      <c r="C63" s="1">
        <v>78</v>
      </c>
      <c r="D63" s="1">
        <v>78</v>
      </c>
      <c r="E63" s="1">
        <v>84</v>
      </c>
      <c r="F63" s="1">
        <v>69</v>
      </c>
      <c r="G63" s="1">
        <v>66</v>
      </c>
      <c r="H63" s="1" t="str">
        <f t="shared" si="0"/>
        <v>ITI</v>
      </c>
      <c r="I63" s="1" t="str" cm="1">
        <f t="array" ref="I63">IF(H63="DIPLOMA",IF(AND(B63&gt;=85,C63&gt;=80,D63&gt;=75,E63&gt;=75,F63&gt;=80,G63&gt;=85),"Computer Science and Information Technology",IF(AND(B63&gt;=80,C63&gt;=75,D63&gt;=75,E63&gt;=75,F63&gt;=80,G63&gt;=80),"Mechanical and Electrical",IF(AND(B63&gt;=80,C63&gt;=75,D63&gt;=75,E63&gt;=75,F63&gt;=75,G63&gt;=80),"Electronics and Communication",IF(AND(B63&gt;=75,C63&gt;=70,D63&gt;=70,E63&gt;=75,F63&gt;=75,G63&gt;=75),"Construction and Design",IF(AND(B63&gt;=75,C63&gt;=75,D63&gt;=75,E63&gt;=80,F63&gt;=75,G63&gt;=75),"Hospitality and Event Management",IF(AND(B63&gt;=80,C63&gt;=85,D63&gt;=85,E63&gt;=85,F63&gt;=80,G63&gt;=80),"Life Sciences and Environment",IF(AND(B63&gt;=75,C63&gt;=75,D63&gt;=75,E63&gt;=75,F63&gt;=75,G63&gt;=75),"Arts and Media",IF(AND(B63&gt;=75,C63&gt;=75,D63&gt;=75,E63&gt;=75,F63&gt;=75,G63&gt;=75),"Physical Education and Wellness",IF(AND(B63&gt;=75,C63&gt;=80,D63&gt;=80,E63&gt;=75,F63&gt;=75,G63&gt;=80),"Finance, Business, and Marketing",”Not Qualified”))))))))),IF(H63="ITI",IF(AND(B63&gt;=75,C63&gt;=65,D63&gt;=65,E63&gt;=70,F63&gt;=70,G63&gt;=75),"Computer Science and Information Technology",IF(AND(B63&gt;=70,C63&gt;=65,D63&gt;=65,E63&gt;=65,F63&gt;=70,G63&gt;=70),"Mechanical and Electrical",IF(AND(B63&gt;=70,C63&gt;=65,D63&gt;=65,E63&gt;=65,F63&gt;=65,G63&gt;=70),"Electronics and Communication",IF(AND(B63&gt;=65,C63&gt;=60,D63&gt;=60,E63&gt;=65,F63&gt;=65,G63&gt;=65),"Construction and Design",IF(AND(B63&gt;=65,C63&gt;=65,D63&gt;=65,E63&gt;=70,F63&gt;=65,G63&gt;=65),"Hospitality and Event Management",IF(AND(B63&gt;=70,C63&gt;=75,D63&gt;=75,E63&gt;=75,F63&gt;=70,G63&gt;=70),"Life Sciences and Environment",IF(AND(B63&gt;=65,C63&gt;=65,D63&gt;=65,E63&gt;=65,F63&gt;=65,G63&gt;=65),"Arts and Media",IF(AND(B63&gt;=65,C63&gt;=65,D63&gt;=65,E63&gt;=65,F63&gt;=65,G63&gt;=65),"Physical Education and Wellness",IF(AND(B63&gt;=65,C63&gt;=70,D63&gt;=70,E63&gt;=65,F63&gt;=65,G63&gt;=70),"Finance, Business, and Marketing",”Not Qualified”))))))))),IF(H63="VOCATIONAL OR SKILL TRAINING",IF(AND(B63&gt;=55, C63&gt;=45, D63&gt;=45, E63&gt;=50, F63&gt;=50, G63&gt;=55), "Computer Science and Information Technology",IF(AND(B63&gt;=50, C63&gt;=45, D63&gt;=45, E63&gt;=45, F63&gt;=50, G63&gt;=50), "Mechanical and Electrical",IF(AND(B63&gt;=50, C63&gt;=45, D63&gt;=45, E63&gt;=45, F63&gt;=45, G63&gt;=50), "Electronics and Communication",IF(AND(B63&gt;=45, C63&gt;=50, D63&gt;=50, E63&gt;=45, F63&gt;=45, G63&gt;=45), "Construction and Design",IF(AND(B63&gt;=45, C63&gt;=45, D63&gt;=45, E63&gt;=50, F63&gt;=45, G63&gt;=45), "Hospitality and Event Management",IF(AND(B63&gt;=50, C63&gt;=55, D63&gt;=55, E63&gt;=55, F63&gt;=50, G63&gt;=50), "Life Sciences and Environment",IF(AND(B63&gt;=45, C63&gt;=45, D63&gt;=45, E63&gt;=45, F63&gt;=45, G63&gt;=45), "Arts and Media",IF(AND(B63&gt;=45, C63&gt;=45, D63&gt;=45, E63&gt;=45, F63&gt;=45, G63&gt;=45), "Physical Education and Wellness",IF(AND(B63&gt;=45, C63&gt;=50, D63&gt;=50, E63&gt;=45, F63&gt;=45, G63&gt;=50), "Finance, Business, and Marketing", "Culinary Studies and Cooking"))))))))),"Failed")))</f>
        <v>Construction and Design</v>
      </c>
      <c r="J63" s="1"/>
      <c r="K63" s="1"/>
      <c r="L63" s="1"/>
      <c r="M63" s="1"/>
      <c r="N63" s="1"/>
    </row>
    <row r="64" spans="1:14" x14ac:dyDescent="0.25">
      <c r="A64" s="1">
        <v>63</v>
      </c>
      <c r="B64" s="1">
        <v>85</v>
      </c>
      <c r="C64" s="1">
        <v>84</v>
      </c>
      <c r="D64" s="1">
        <v>69</v>
      </c>
      <c r="E64" s="1">
        <v>80</v>
      </c>
      <c r="F64" s="1">
        <v>74</v>
      </c>
      <c r="G64" s="1">
        <v>72</v>
      </c>
      <c r="H64" s="1" t="str">
        <f t="shared" si="0"/>
        <v>ITI</v>
      </c>
      <c r="I64" s="1" t="str" cm="1">
        <f t="array" ref="I64">IF(H64="DIPLOMA",IF(AND(B64&gt;=85,C64&gt;=80,D64&gt;=75,E64&gt;=75,F64&gt;=80,G64&gt;=85),"Computer Science and Information Technology",IF(AND(B64&gt;=80,C64&gt;=75,D64&gt;=75,E64&gt;=75,F64&gt;=80,G64&gt;=80),"Mechanical and Electrical",IF(AND(B64&gt;=80,C64&gt;=75,D64&gt;=75,E64&gt;=75,F64&gt;=75,G64&gt;=80),"Electronics and Communication",IF(AND(B64&gt;=75,C64&gt;=70,D64&gt;=70,E64&gt;=75,F64&gt;=75,G64&gt;=75),"Construction and Design",IF(AND(B64&gt;=75,C64&gt;=75,D64&gt;=75,E64&gt;=80,F64&gt;=75,G64&gt;=75),"Hospitality and Event Management",IF(AND(B64&gt;=80,C64&gt;=85,D64&gt;=85,E64&gt;=85,F64&gt;=80,G64&gt;=80),"Life Sciences and Environment",IF(AND(B64&gt;=75,C64&gt;=75,D64&gt;=75,E64&gt;=75,F64&gt;=75,G64&gt;=75),"Arts and Media",IF(AND(B64&gt;=75,C64&gt;=75,D64&gt;=75,E64&gt;=75,F64&gt;=75,G64&gt;=75),"Physical Education and Wellness",IF(AND(B64&gt;=75,C64&gt;=80,D64&gt;=80,E64&gt;=75,F64&gt;=75,G64&gt;=80),"Finance, Business, and Marketing",”Not Qualified”))))))))),IF(H64="ITI",IF(AND(B64&gt;=75,C64&gt;=65,D64&gt;=65,E64&gt;=70,F64&gt;=70,G64&gt;=75),"Computer Science and Information Technology",IF(AND(B64&gt;=70,C64&gt;=65,D64&gt;=65,E64&gt;=65,F64&gt;=70,G64&gt;=70),"Mechanical and Electrical",IF(AND(B64&gt;=70,C64&gt;=65,D64&gt;=65,E64&gt;=65,F64&gt;=65,G64&gt;=70),"Electronics and Communication",IF(AND(B64&gt;=65,C64&gt;=60,D64&gt;=60,E64&gt;=65,F64&gt;=65,G64&gt;=65),"Construction and Design",IF(AND(B64&gt;=65,C64&gt;=65,D64&gt;=65,E64&gt;=70,F64&gt;=65,G64&gt;=65),"Hospitality and Event Management",IF(AND(B64&gt;=70,C64&gt;=75,D64&gt;=75,E64&gt;=75,F64&gt;=70,G64&gt;=70),"Life Sciences and Environment",IF(AND(B64&gt;=65,C64&gt;=65,D64&gt;=65,E64&gt;=65,F64&gt;=65,G64&gt;=65),"Arts and Media",IF(AND(B64&gt;=65,C64&gt;=65,D64&gt;=65,E64&gt;=65,F64&gt;=65,G64&gt;=65),"Physical Education and Wellness",IF(AND(B64&gt;=65,C64&gt;=70,D64&gt;=70,E64&gt;=65,F64&gt;=65,G64&gt;=70),"Finance, Business, and Marketing",”Not Qualified”))))))))),IF(H64="VOCATIONAL OR SKILL TRAINING",IF(AND(B64&gt;=55, C64&gt;=45, D64&gt;=45, E64&gt;=50, F64&gt;=50, G64&gt;=55), "Computer Science and Information Technology",IF(AND(B64&gt;=50, C64&gt;=45, D64&gt;=45, E64&gt;=45, F64&gt;=50, G64&gt;=50), "Mechanical and Electrical",IF(AND(B64&gt;=50, C64&gt;=45, D64&gt;=45, E64&gt;=45, F64&gt;=45, G64&gt;=50), "Electronics and Communication",IF(AND(B64&gt;=45, C64&gt;=50, D64&gt;=50, E64&gt;=45, F64&gt;=45, G64&gt;=45), "Construction and Design",IF(AND(B64&gt;=45, C64&gt;=45, D64&gt;=45, E64&gt;=50, F64&gt;=45, G64&gt;=45), "Hospitality and Event Management",IF(AND(B64&gt;=50, C64&gt;=55, D64&gt;=55, E64&gt;=55, F64&gt;=50, G64&gt;=50), "Life Sciences and Environment",IF(AND(B64&gt;=45, C64&gt;=45, D64&gt;=45, E64&gt;=45, F64&gt;=45, G64&gt;=45), "Arts and Media",IF(AND(B64&gt;=45, C64&gt;=45, D64&gt;=45, E64&gt;=45, F64&gt;=45, G64&gt;=45), "Physical Education and Wellness",IF(AND(B64&gt;=45, C64&gt;=50, D64&gt;=50, E64&gt;=45, F64&gt;=45, G64&gt;=50), "Finance, Business, and Marketing", "Culinary Studies and Cooking"))))))))),"Failed")))</f>
        <v>Mechanical and Electrical</v>
      </c>
      <c r="J64" s="1"/>
      <c r="K64" s="1"/>
      <c r="L64" s="1"/>
      <c r="M64" s="1"/>
      <c r="N64" s="1"/>
    </row>
    <row r="65" spans="1:14" x14ac:dyDescent="0.25">
      <c r="A65" s="1">
        <v>64</v>
      </c>
      <c r="B65" s="1">
        <v>51</v>
      </c>
      <c r="C65" s="1">
        <v>51</v>
      </c>
      <c r="D65" s="1">
        <v>43</v>
      </c>
      <c r="E65" s="1">
        <v>65</v>
      </c>
      <c r="F65" s="1">
        <v>53</v>
      </c>
      <c r="G65" s="1">
        <v>64</v>
      </c>
      <c r="H65" s="1" t="str">
        <f t="shared" si="0"/>
        <v>VOCATIONAL OR SKILL TRAINING</v>
      </c>
      <c r="I65" s="1" t="str" cm="1">
        <f t="array" ref="I65">IF(H65="DIPLOMA",IF(AND(B65&gt;=85,C65&gt;=80,D65&gt;=75,E65&gt;=75,F65&gt;=80,G65&gt;=85),"Computer Science and Information Technology",IF(AND(B65&gt;=80,C65&gt;=75,D65&gt;=75,E65&gt;=75,F65&gt;=80,G65&gt;=80),"Mechanical and Electrical",IF(AND(B65&gt;=80,C65&gt;=75,D65&gt;=75,E65&gt;=75,F65&gt;=75,G65&gt;=80),"Electronics and Communication",IF(AND(B65&gt;=75,C65&gt;=70,D65&gt;=70,E65&gt;=75,F65&gt;=75,G65&gt;=75),"Construction and Design",IF(AND(B65&gt;=75,C65&gt;=75,D65&gt;=75,E65&gt;=80,F65&gt;=75,G65&gt;=75),"Hospitality and Event Management",IF(AND(B65&gt;=80,C65&gt;=85,D65&gt;=85,E65&gt;=85,F65&gt;=80,G65&gt;=80),"Life Sciences and Environment",IF(AND(B65&gt;=75,C65&gt;=75,D65&gt;=75,E65&gt;=75,F65&gt;=75,G65&gt;=75),"Arts and Media",IF(AND(B65&gt;=75,C65&gt;=75,D65&gt;=75,E65&gt;=75,F65&gt;=75,G65&gt;=75),"Physical Education and Wellness",IF(AND(B65&gt;=75,C65&gt;=80,D65&gt;=80,E65&gt;=75,F65&gt;=75,G65&gt;=80),"Finance, Business, and Marketing",”Not Qualified”))))))))),IF(H65="ITI",IF(AND(B65&gt;=75,C65&gt;=65,D65&gt;=65,E65&gt;=70,F65&gt;=70,G65&gt;=75),"Computer Science and Information Technology",IF(AND(B65&gt;=70,C65&gt;=65,D65&gt;=65,E65&gt;=65,F65&gt;=70,G65&gt;=70),"Mechanical and Electrical",IF(AND(B65&gt;=70,C65&gt;=65,D65&gt;=65,E65&gt;=65,F65&gt;=65,G65&gt;=70),"Electronics and Communication",IF(AND(B65&gt;=65,C65&gt;=60,D65&gt;=60,E65&gt;=65,F65&gt;=65,G65&gt;=65),"Construction and Design",IF(AND(B65&gt;=65,C65&gt;=65,D65&gt;=65,E65&gt;=70,F65&gt;=65,G65&gt;=65),"Hospitality and Event Management",IF(AND(B65&gt;=70,C65&gt;=75,D65&gt;=75,E65&gt;=75,F65&gt;=70,G65&gt;=70),"Life Sciences and Environment",IF(AND(B65&gt;=65,C65&gt;=65,D65&gt;=65,E65&gt;=65,F65&gt;=65,G65&gt;=65),"Arts and Media",IF(AND(B65&gt;=65,C65&gt;=65,D65&gt;=65,E65&gt;=65,F65&gt;=65,G65&gt;=65),"Physical Education and Wellness",IF(AND(B65&gt;=65,C65&gt;=70,D65&gt;=70,E65&gt;=65,F65&gt;=65,G65&gt;=70),"Finance, Business, and Marketing",”Not Qualified”))))))))),IF(H65="VOCATIONAL OR SKILL TRAINING",IF(AND(B65&gt;=55, C65&gt;=45, D65&gt;=45, E65&gt;=50, F65&gt;=50, G65&gt;=55), "Computer Science and Information Technology",IF(AND(B65&gt;=50, C65&gt;=45, D65&gt;=45, E65&gt;=45, F65&gt;=50, G65&gt;=50), "Mechanical and Electrical",IF(AND(B65&gt;=50, C65&gt;=45, D65&gt;=45, E65&gt;=45, F65&gt;=45, G65&gt;=50), "Electronics and Communication",IF(AND(B65&gt;=45, C65&gt;=50, D65&gt;=50, E65&gt;=45, F65&gt;=45, G65&gt;=45), "Construction and Design",IF(AND(B65&gt;=45, C65&gt;=45, D65&gt;=45, E65&gt;=50, F65&gt;=45, G65&gt;=45), "Hospitality and Event Management",IF(AND(B65&gt;=50, C65&gt;=55, D65&gt;=55, E65&gt;=55, F65&gt;=50, G65&gt;=50), "Life Sciences and Environment",IF(AND(B65&gt;=45, C65&gt;=45, D65&gt;=45, E65&gt;=45, F65&gt;=45, G65&gt;=45), "Arts and Media",IF(AND(B65&gt;=45, C65&gt;=45, D65&gt;=45, E65&gt;=45, F65&gt;=45, G65&gt;=45), "Physical Education and Wellness",IF(AND(B65&gt;=45, C65&gt;=50, D65&gt;=50, E65&gt;=45, F65&gt;=45, G65&gt;=50), "Finance, Business, and Marketing", "Culinary Studies and Cooking"))))))))),"Failed")))</f>
        <v>Culinary Studies and Cooking</v>
      </c>
      <c r="J65" s="1"/>
      <c r="K65" s="1"/>
      <c r="L65" s="1"/>
      <c r="M65" s="1"/>
      <c r="N65" s="1"/>
    </row>
    <row r="66" spans="1:14" x14ac:dyDescent="0.25">
      <c r="A66" s="1">
        <v>65</v>
      </c>
      <c r="B66" s="1">
        <v>41</v>
      </c>
      <c r="C66" s="1">
        <v>57</v>
      </c>
      <c r="D66" s="1">
        <v>47</v>
      </c>
      <c r="E66" s="1">
        <v>54</v>
      </c>
      <c r="F66" s="1">
        <v>58</v>
      </c>
      <c r="G66" s="1">
        <v>44</v>
      </c>
      <c r="H66" s="1" t="str">
        <f t="shared" ref="H66:H129" si="2">IF(AND(B66&gt;=75,C66&gt;=75,D66&gt;=75,E66&gt;=65,F66&gt;=75,G66&gt;=75),"DIPLOMA",IF(AND(B66&gt;=65,C66&gt;=65,D66&gt;=65,E66&gt;=55,F66&gt;=65,G66&gt;=65),"ITI","VOCATIONAL OR SKILL TRAINING"))</f>
        <v>VOCATIONAL OR SKILL TRAINING</v>
      </c>
      <c r="I66" s="1" t="str" cm="1">
        <f t="array" ref="I66">IF(H66="DIPLOMA",IF(AND(B66&gt;=85,C66&gt;=80,D66&gt;=75,E66&gt;=75,F66&gt;=80,G66&gt;=85),"Computer Science and Information Technology",IF(AND(B66&gt;=80,C66&gt;=75,D66&gt;=75,E66&gt;=75,F66&gt;=80,G66&gt;=80),"Mechanical and Electrical",IF(AND(B66&gt;=80,C66&gt;=75,D66&gt;=75,E66&gt;=75,F66&gt;=75,G66&gt;=80),"Electronics and Communication",IF(AND(B66&gt;=75,C66&gt;=70,D66&gt;=70,E66&gt;=75,F66&gt;=75,G66&gt;=75),"Construction and Design",IF(AND(B66&gt;=75,C66&gt;=75,D66&gt;=75,E66&gt;=80,F66&gt;=75,G66&gt;=75),"Hospitality and Event Management",IF(AND(B66&gt;=80,C66&gt;=85,D66&gt;=85,E66&gt;=85,F66&gt;=80,G66&gt;=80),"Life Sciences and Environment",IF(AND(B66&gt;=75,C66&gt;=75,D66&gt;=75,E66&gt;=75,F66&gt;=75,G66&gt;=75),"Arts and Media",IF(AND(B66&gt;=75,C66&gt;=75,D66&gt;=75,E66&gt;=75,F66&gt;=75,G66&gt;=75),"Physical Education and Wellness",IF(AND(B66&gt;=75,C66&gt;=80,D66&gt;=80,E66&gt;=75,F66&gt;=75,G66&gt;=80),"Finance, Business, and Marketing",”Not Qualified”))))))))),IF(H66="ITI",IF(AND(B66&gt;=75,C66&gt;=65,D66&gt;=65,E66&gt;=70,F66&gt;=70,G66&gt;=75),"Computer Science and Information Technology",IF(AND(B66&gt;=70,C66&gt;=65,D66&gt;=65,E66&gt;=65,F66&gt;=70,G66&gt;=70),"Mechanical and Electrical",IF(AND(B66&gt;=70,C66&gt;=65,D66&gt;=65,E66&gt;=65,F66&gt;=65,G66&gt;=70),"Electronics and Communication",IF(AND(B66&gt;=65,C66&gt;=60,D66&gt;=60,E66&gt;=65,F66&gt;=65,G66&gt;=65),"Construction and Design",IF(AND(B66&gt;=65,C66&gt;=65,D66&gt;=65,E66&gt;=70,F66&gt;=65,G66&gt;=65),"Hospitality and Event Management",IF(AND(B66&gt;=70,C66&gt;=75,D66&gt;=75,E66&gt;=75,F66&gt;=70,G66&gt;=70),"Life Sciences and Environment",IF(AND(B66&gt;=65,C66&gt;=65,D66&gt;=65,E66&gt;=65,F66&gt;=65,G66&gt;=65),"Arts and Media",IF(AND(B66&gt;=65,C66&gt;=65,D66&gt;=65,E66&gt;=65,F66&gt;=65,G66&gt;=65),"Physical Education and Wellness",IF(AND(B66&gt;=65,C66&gt;=70,D66&gt;=70,E66&gt;=65,F66&gt;=65,G66&gt;=70),"Finance, Business, and Marketing",”Not Qualified”))))))))),IF(H66="VOCATIONAL OR SKILL TRAINING",IF(AND(B66&gt;=55, C66&gt;=45, D66&gt;=45, E66&gt;=50, F66&gt;=50, G66&gt;=55), "Computer Science and Information Technology",IF(AND(B66&gt;=50, C66&gt;=45, D66&gt;=45, E66&gt;=45, F66&gt;=50, G66&gt;=50), "Mechanical and Electrical",IF(AND(B66&gt;=50, C66&gt;=45, D66&gt;=45, E66&gt;=45, F66&gt;=45, G66&gt;=50), "Electronics and Communication",IF(AND(B66&gt;=45, C66&gt;=50, D66&gt;=50, E66&gt;=45, F66&gt;=45, G66&gt;=45), "Construction and Design",IF(AND(B66&gt;=45, C66&gt;=45, D66&gt;=45, E66&gt;=50, F66&gt;=45, G66&gt;=45), "Hospitality and Event Management",IF(AND(B66&gt;=50, C66&gt;=55, D66&gt;=55, E66&gt;=55, F66&gt;=50, G66&gt;=50), "Life Sciences and Environment",IF(AND(B66&gt;=45, C66&gt;=45, D66&gt;=45, E66&gt;=45, F66&gt;=45, G66&gt;=45), "Arts and Media",IF(AND(B66&gt;=45, C66&gt;=45, D66&gt;=45, E66&gt;=45, F66&gt;=45, G66&gt;=45), "Physical Education and Wellness",IF(AND(B66&gt;=45, C66&gt;=50, D66&gt;=50, E66&gt;=45, F66&gt;=45, G66&gt;=50), "Finance, Business, and Marketing", "Culinary Studies and Cooking"))))))))),"Failed")))</f>
        <v>Culinary Studies and Cooking</v>
      </c>
      <c r="J66" s="1"/>
      <c r="K66" s="1"/>
      <c r="L66" s="1"/>
      <c r="M66" s="1"/>
      <c r="N66" s="1"/>
    </row>
    <row r="67" spans="1:14" x14ac:dyDescent="0.25">
      <c r="A67" s="1">
        <v>66</v>
      </c>
      <c r="B67" s="1">
        <v>55</v>
      </c>
      <c r="C67" s="1">
        <v>48</v>
      </c>
      <c r="D67" s="1">
        <v>42</v>
      </c>
      <c r="E67" s="1">
        <v>48</v>
      </c>
      <c r="F67" s="1">
        <v>65</v>
      </c>
      <c r="G67" s="1">
        <v>49</v>
      </c>
      <c r="H67" s="1" t="str">
        <f t="shared" si="2"/>
        <v>VOCATIONAL OR SKILL TRAINING</v>
      </c>
      <c r="I67" s="1" t="str" cm="1">
        <f t="array" ref="I67">IF(H67="DIPLOMA",IF(AND(B67&gt;=85,C67&gt;=80,D67&gt;=75,E67&gt;=75,F67&gt;=80,G67&gt;=85),"Computer Science and Information Technology",IF(AND(B67&gt;=80,C67&gt;=75,D67&gt;=75,E67&gt;=75,F67&gt;=80,G67&gt;=80),"Mechanical and Electrical",IF(AND(B67&gt;=80,C67&gt;=75,D67&gt;=75,E67&gt;=75,F67&gt;=75,G67&gt;=80),"Electronics and Communication",IF(AND(B67&gt;=75,C67&gt;=70,D67&gt;=70,E67&gt;=75,F67&gt;=75,G67&gt;=75),"Construction and Design",IF(AND(B67&gt;=75,C67&gt;=75,D67&gt;=75,E67&gt;=80,F67&gt;=75,G67&gt;=75),"Hospitality and Event Management",IF(AND(B67&gt;=80,C67&gt;=85,D67&gt;=85,E67&gt;=85,F67&gt;=80,G67&gt;=80),"Life Sciences and Environment",IF(AND(B67&gt;=75,C67&gt;=75,D67&gt;=75,E67&gt;=75,F67&gt;=75,G67&gt;=75),"Arts and Media",IF(AND(B67&gt;=75,C67&gt;=75,D67&gt;=75,E67&gt;=75,F67&gt;=75,G67&gt;=75),"Physical Education and Wellness",IF(AND(B67&gt;=75,C67&gt;=80,D67&gt;=80,E67&gt;=75,F67&gt;=75,G67&gt;=80),"Finance, Business, and Marketing",”Not Qualified”))))))))),IF(H67="ITI",IF(AND(B67&gt;=75,C67&gt;=65,D67&gt;=65,E67&gt;=70,F67&gt;=70,G67&gt;=75),"Computer Science and Information Technology",IF(AND(B67&gt;=70,C67&gt;=65,D67&gt;=65,E67&gt;=65,F67&gt;=70,G67&gt;=70),"Mechanical and Electrical",IF(AND(B67&gt;=70,C67&gt;=65,D67&gt;=65,E67&gt;=65,F67&gt;=65,G67&gt;=70),"Electronics and Communication",IF(AND(B67&gt;=65,C67&gt;=60,D67&gt;=60,E67&gt;=65,F67&gt;=65,G67&gt;=65),"Construction and Design",IF(AND(B67&gt;=65,C67&gt;=65,D67&gt;=65,E67&gt;=70,F67&gt;=65,G67&gt;=65),"Hospitality and Event Management",IF(AND(B67&gt;=70,C67&gt;=75,D67&gt;=75,E67&gt;=75,F67&gt;=70,G67&gt;=70),"Life Sciences and Environment",IF(AND(B67&gt;=65,C67&gt;=65,D67&gt;=65,E67&gt;=65,F67&gt;=65,G67&gt;=65),"Arts and Media",IF(AND(B67&gt;=65,C67&gt;=65,D67&gt;=65,E67&gt;=65,F67&gt;=65,G67&gt;=65),"Physical Education and Wellness",IF(AND(B67&gt;=65,C67&gt;=70,D67&gt;=70,E67&gt;=65,F67&gt;=65,G67&gt;=70),"Finance, Business, and Marketing",”Not Qualified”))))))))),IF(H67="VOCATIONAL OR SKILL TRAINING",IF(AND(B67&gt;=55, C67&gt;=45, D67&gt;=45, E67&gt;=50, F67&gt;=50, G67&gt;=55), "Computer Science and Information Technology",IF(AND(B67&gt;=50, C67&gt;=45, D67&gt;=45, E67&gt;=45, F67&gt;=50, G67&gt;=50), "Mechanical and Electrical",IF(AND(B67&gt;=50, C67&gt;=45, D67&gt;=45, E67&gt;=45, F67&gt;=45, G67&gt;=50), "Electronics and Communication",IF(AND(B67&gt;=45, C67&gt;=50, D67&gt;=50, E67&gt;=45, F67&gt;=45, G67&gt;=45), "Construction and Design",IF(AND(B67&gt;=45, C67&gt;=45, D67&gt;=45, E67&gt;=50, F67&gt;=45, G67&gt;=45), "Hospitality and Event Management",IF(AND(B67&gt;=50, C67&gt;=55, D67&gt;=55, E67&gt;=55, F67&gt;=50, G67&gt;=50), "Life Sciences and Environment",IF(AND(B67&gt;=45, C67&gt;=45, D67&gt;=45, E67&gt;=45, F67&gt;=45, G67&gt;=45), "Arts and Media",IF(AND(B67&gt;=45, C67&gt;=45, D67&gt;=45, E67&gt;=45, F67&gt;=45, G67&gt;=45), "Physical Education and Wellness",IF(AND(B67&gt;=45, C67&gt;=50, D67&gt;=50, E67&gt;=45, F67&gt;=45, G67&gt;=50), "Finance, Business, and Marketing", "Culinary Studies and Cooking"))))))))),"Failed")))</f>
        <v>Culinary Studies and Cooking</v>
      </c>
      <c r="J67" s="1"/>
      <c r="K67" s="1"/>
      <c r="L67" s="1"/>
      <c r="M67" s="1"/>
      <c r="N67" s="1"/>
    </row>
    <row r="68" spans="1:14" x14ac:dyDescent="0.25">
      <c r="A68" s="1">
        <v>67</v>
      </c>
      <c r="B68" s="1">
        <v>65</v>
      </c>
      <c r="C68" s="1">
        <v>64</v>
      </c>
      <c r="D68" s="1">
        <v>61</v>
      </c>
      <c r="E68" s="1">
        <v>46</v>
      </c>
      <c r="F68" s="1">
        <v>45</v>
      </c>
      <c r="G68" s="1">
        <v>55</v>
      </c>
      <c r="H68" s="1" t="str">
        <f t="shared" si="2"/>
        <v>VOCATIONAL OR SKILL TRAINING</v>
      </c>
      <c r="I68" s="1" t="str" cm="1">
        <f t="array" ref="I68">IF(H68="DIPLOMA",IF(AND(B68&gt;=85,C68&gt;=80,D68&gt;=75,E68&gt;=75,F68&gt;=80,G68&gt;=85),"Computer Science and Information Technology",IF(AND(B68&gt;=80,C68&gt;=75,D68&gt;=75,E68&gt;=75,F68&gt;=80,G68&gt;=80),"Mechanical and Electrical",IF(AND(B68&gt;=80,C68&gt;=75,D68&gt;=75,E68&gt;=75,F68&gt;=75,G68&gt;=80),"Electronics and Communication",IF(AND(B68&gt;=75,C68&gt;=70,D68&gt;=70,E68&gt;=75,F68&gt;=75,G68&gt;=75),"Construction and Design",IF(AND(B68&gt;=75,C68&gt;=75,D68&gt;=75,E68&gt;=80,F68&gt;=75,G68&gt;=75),"Hospitality and Event Management",IF(AND(B68&gt;=80,C68&gt;=85,D68&gt;=85,E68&gt;=85,F68&gt;=80,G68&gt;=80),"Life Sciences and Environment",IF(AND(B68&gt;=75,C68&gt;=75,D68&gt;=75,E68&gt;=75,F68&gt;=75,G68&gt;=75),"Arts and Media",IF(AND(B68&gt;=75,C68&gt;=75,D68&gt;=75,E68&gt;=75,F68&gt;=75,G68&gt;=75),"Physical Education and Wellness",IF(AND(B68&gt;=75,C68&gt;=80,D68&gt;=80,E68&gt;=75,F68&gt;=75,G68&gt;=80),"Finance, Business, and Marketing",”Not Qualified”))))))))),IF(H68="ITI",IF(AND(B68&gt;=75,C68&gt;=65,D68&gt;=65,E68&gt;=70,F68&gt;=70,G68&gt;=75),"Computer Science and Information Technology",IF(AND(B68&gt;=70,C68&gt;=65,D68&gt;=65,E68&gt;=65,F68&gt;=70,G68&gt;=70),"Mechanical and Electrical",IF(AND(B68&gt;=70,C68&gt;=65,D68&gt;=65,E68&gt;=65,F68&gt;=65,G68&gt;=70),"Electronics and Communication",IF(AND(B68&gt;=65,C68&gt;=60,D68&gt;=60,E68&gt;=65,F68&gt;=65,G68&gt;=65),"Construction and Design",IF(AND(B68&gt;=65,C68&gt;=65,D68&gt;=65,E68&gt;=70,F68&gt;=65,G68&gt;=65),"Hospitality and Event Management",IF(AND(B68&gt;=70,C68&gt;=75,D68&gt;=75,E68&gt;=75,F68&gt;=70,G68&gt;=70),"Life Sciences and Environment",IF(AND(B68&gt;=65,C68&gt;=65,D68&gt;=65,E68&gt;=65,F68&gt;=65,G68&gt;=65),"Arts and Media",IF(AND(B68&gt;=65,C68&gt;=65,D68&gt;=65,E68&gt;=65,F68&gt;=65,G68&gt;=65),"Physical Education and Wellness",IF(AND(B68&gt;=65,C68&gt;=70,D68&gt;=70,E68&gt;=65,F68&gt;=65,G68&gt;=70),"Finance, Business, and Marketing",”Not Qualified”))))))))),IF(H68="VOCATIONAL OR SKILL TRAINING",IF(AND(B68&gt;=55, C68&gt;=45, D68&gt;=45, E68&gt;=50, F68&gt;=50, G68&gt;=55), "Computer Science and Information Technology",IF(AND(B68&gt;=50, C68&gt;=45, D68&gt;=45, E68&gt;=45, F68&gt;=50, G68&gt;=50), "Mechanical and Electrical",IF(AND(B68&gt;=50, C68&gt;=45, D68&gt;=45, E68&gt;=45, F68&gt;=45, G68&gt;=50), "Electronics and Communication",IF(AND(B68&gt;=45, C68&gt;=50, D68&gt;=50, E68&gt;=45, F68&gt;=45, G68&gt;=45), "Construction and Design",IF(AND(B68&gt;=45, C68&gt;=45, D68&gt;=45, E68&gt;=50, F68&gt;=45, G68&gt;=45), "Hospitality and Event Management",IF(AND(B68&gt;=50, C68&gt;=55, D68&gt;=55, E68&gt;=55, F68&gt;=50, G68&gt;=50), "Life Sciences and Environment",IF(AND(B68&gt;=45, C68&gt;=45, D68&gt;=45, E68&gt;=45, F68&gt;=45, G68&gt;=45), "Arts and Media",IF(AND(B68&gt;=45, C68&gt;=45, D68&gt;=45, E68&gt;=45, F68&gt;=45, G68&gt;=45), "Physical Education and Wellness",IF(AND(B68&gt;=45, C68&gt;=50, D68&gt;=50, E68&gt;=45, F68&gt;=45, G68&gt;=50), "Finance, Business, and Marketing", "Culinary Studies and Cooking"))))))))),"Failed")))</f>
        <v>Electronics and Communication</v>
      </c>
      <c r="J68" s="1"/>
      <c r="K68" s="1"/>
      <c r="L68" s="1"/>
      <c r="M68" s="1"/>
      <c r="N68" s="1"/>
    </row>
    <row r="69" spans="1:14" x14ac:dyDescent="0.25">
      <c r="A69" s="1">
        <v>68</v>
      </c>
      <c r="B69" s="1">
        <v>69</v>
      </c>
      <c r="C69" s="1">
        <v>75</v>
      </c>
      <c r="D69" s="1">
        <v>85</v>
      </c>
      <c r="E69" s="1">
        <v>75</v>
      </c>
      <c r="F69" s="1">
        <v>65</v>
      </c>
      <c r="G69" s="1">
        <v>79</v>
      </c>
      <c r="H69" s="1" t="str">
        <f t="shared" si="2"/>
        <v>ITI</v>
      </c>
      <c r="I69" s="1" t="str" cm="1">
        <f t="array" ref="I69">IF(H69="DIPLOMA",IF(AND(B69&gt;=85,C69&gt;=80,D69&gt;=75,E69&gt;=75,F69&gt;=80,G69&gt;=85),"Computer Science and Information Technology",IF(AND(B69&gt;=80,C69&gt;=75,D69&gt;=75,E69&gt;=75,F69&gt;=80,G69&gt;=80),"Mechanical and Electrical",IF(AND(B69&gt;=80,C69&gt;=75,D69&gt;=75,E69&gt;=75,F69&gt;=75,G69&gt;=80),"Electronics and Communication",IF(AND(B69&gt;=75,C69&gt;=70,D69&gt;=70,E69&gt;=75,F69&gt;=75,G69&gt;=75),"Construction and Design",IF(AND(B69&gt;=75,C69&gt;=75,D69&gt;=75,E69&gt;=80,F69&gt;=75,G69&gt;=75),"Hospitality and Event Management",IF(AND(B69&gt;=80,C69&gt;=85,D69&gt;=85,E69&gt;=85,F69&gt;=80,G69&gt;=80),"Life Sciences and Environment",IF(AND(B69&gt;=75,C69&gt;=75,D69&gt;=75,E69&gt;=75,F69&gt;=75,G69&gt;=75),"Arts and Media",IF(AND(B69&gt;=75,C69&gt;=75,D69&gt;=75,E69&gt;=75,F69&gt;=75,G69&gt;=75),"Physical Education and Wellness",IF(AND(B69&gt;=75,C69&gt;=80,D69&gt;=80,E69&gt;=75,F69&gt;=75,G69&gt;=80),"Finance, Business, and Marketing",”Not Qualified”))))))))),IF(H69="ITI",IF(AND(B69&gt;=75,C69&gt;=65,D69&gt;=65,E69&gt;=70,F69&gt;=70,G69&gt;=75),"Computer Science and Information Technology",IF(AND(B69&gt;=70,C69&gt;=65,D69&gt;=65,E69&gt;=65,F69&gt;=70,G69&gt;=70),"Mechanical and Electrical",IF(AND(B69&gt;=70,C69&gt;=65,D69&gt;=65,E69&gt;=65,F69&gt;=65,G69&gt;=70),"Electronics and Communication",IF(AND(B69&gt;=65,C69&gt;=60,D69&gt;=60,E69&gt;=65,F69&gt;=65,G69&gt;=65),"Construction and Design",IF(AND(B69&gt;=65,C69&gt;=65,D69&gt;=65,E69&gt;=70,F69&gt;=65,G69&gt;=65),"Hospitality and Event Management",IF(AND(B69&gt;=70,C69&gt;=75,D69&gt;=75,E69&gt;=75,F69&gt;=70,G69&gt;=70),"Life Sciences and Environment",IF(AND(B69&gt;=65,C69&gt;=65,D69&gt;=65,E69&gt;=65,F69&gt;=65,G69&gt;=65),"Arts and Media",IF(AND(B69&gt;=65,C69&gt;=65,D69&gt;=65,E69&gt;=65,F69&gt;=65,G69&gt;=65),"Physical Education and Wellness",IF(AND(B69&gt;=65,C69&gt;=70,D69&gt;=70,E69&gt;=65,F69&gt;=65,G69&gt;=70),"Finance, Business, and Marketing",”Not Qualified”))))))))),IF(H69="VOCATIONAL OR SKILL TRAINING",IF(AND(B69&gt;=55, C69&gt;=45, D69&gt;=45, E69&gt;=50, F69&gt;=50, G69&gt;=55), "Computer Science and Information Technology",IF(AND(B69&gt;=50, C69&gt;=45, D69&gt;=45, E69&gt;=45, F69&gt;=50, G69&gt;=50), "Mechanical and Electrical",IF(AND(B69&gt;=50, C69&gt;=45, D69&gt;=45, E69&gt;=45, F69&gt;=45, G69&gt;=50), "Electronics and Communication",IF(AND(B69&gt;=45, C69&gt;=50, D69&gt;=50, E69&gt;=45, F69&gt;=45, G69&gt;=45), "Construction and Design",IF(AND(B69&gt;=45, C69&gt;=45, D69&gt;=45, E69&gt;=50, F69&gt;=45, G69&gt;=45), "Hospitality and Event Management",IF(AND(B69&gt;=50, C69&gt;=55, D69&gt;=55, E69&gt;=55, F69&gt;=50, G69&gt;=50), "Life Sciences and Environment",IF(AND(B69&gt;=45, C69&gt;=45, D69&gt;=45, E69&gt;=45, F69&gt;=45, G69&gt;=45), "Arts and Media",IF(AND(B69&gt;=45, C69&gt;=45, D69&gt;=45, E69&gt;=45, F69&gt;=45, G69&gt;=45), "Physical Education and Wellness",IF(AND(B69&gt;=45, C69&gt;=50, D69&gt;=50, E69&gt;=45, F69&gt;=45, G69&gt;=50), "Finance, Business, and Marketing", "Culinary Studies and Cooking"))))))))),"Failed")))</f>
        <v>Construction and Design</v>
      </c>
      <c r="J69" s="1"/>
      <c r="K69" s="1"/>
      <c r="L69" s="1"/>
      <c r="M69" s="1"/>
      <c r="N69" s="1"/>
    </row>
    <row r="70" spans="1:14" x14ac:dyDescent="0.25">
      <c r="A70" s="1">
        <v>69</v>
      </c>
      <c r="B70" s="1">
        <v>46</v>
      </c>
      <c r="C70" s="1">
        <v>48</v>
      </c>
      <c r="D70" s="1">
        <v>59</v>
      </c>
      <c r="E70" s="1">
        <v>42</v>
      </c>
      <c r="F70" s="1">
        <v>53</v>
      </c>
      <c r="G70" s="1">
        <v>55</v>
      </c>
      <c r="H70" s="1" t="str">
        <f t="shared" si="2"/>
        <v>VOCATIONAL OR SKILL TRAINING</v>
      </c>
      <c r="I70" s="1" t="str" cm="1">
        <f t="array" ref="I70">IF(H70="DIPLOMA",IF(AND(B70&gt;=85,C70&gt;=80,D70&gt;=75,E70&gt;=75,F70&gt;=80,G70&gt;=85),"Computer Science and Information Technology",IF(AND(B70&gt;=80,C70&gt;=75,D70&gt;=75,E70&gt;=75,F70&gt;=80,G70&gt;=80),"Mechanical and Electrical",IF(AND(B70&gt;=80,C70&gt;=75,D70&gt;=75,E70&gt;=75,F70&gt;=75,G70&gt;=80),"Electronics and Communication",IF(AND(B70&gt;=75,C70&gt;=70,D70&gt;=70,E70&gt;=75,F70&gt;=75,G70&gt;=75),"Construction and Design",IF(AND(B70&gt;=75,C70&gt;=75,D70&gt;=75,E70&gt;=80,F70&gt;=75,G70&gt;=75),"Hospitality and Event Management",IF(AND(B70&gt;=80,C70&gt;=85,D70&gt;=85,E70&gt;=85,F70&gt;=80,G70&gt;=80),"Life Sciences and Environment",IF(AND(B70&gt;=75,C70&gt;=75,D70&gt;=75,E70&gt;=75,F70&gt;=75,G70&gt;=75),"Arts and Media",IF(AND(B70&gt;=75,C70&gt;=75,D70&gt;=75,E70&gt;=75,F70&gt;=75,G70&gt;=75),"Physical Education and Wellness",IF(AND(B70&gt;=75,C70&gt;=80,D70&gt;=80,E70&gt;=75,F70&gt;=75,G70&gt;=80),"Finance, Business, and Marketing",”Not Qualified”))))))))),IF(H70="ITI",IF(AND(B70&gt;=75,C70&gt;=65,D70&gt;=65,E70&gt;=70,F70&gt;=70,G70&gt;=75),"Computer Science and Information Technology",IF(AND(B70&gt;=70,C70&gt;=65,D70&gt;=65,E70&gt;=65,F70&gt;=70,G70&gt;=70),"Mechanical and Electrical",IF(AND(B70&gt;=70,C70&gt;=65,D70&gt;=65,E70&gt;=65,F70&gt;=65,G70&gt;=70),"Electronics and Communication",IF(AND(B70&gt;=65,C70&gt;=60,D70&gt;=60,E70&gt;=65,F70&gt;=65,G70&gt;=65),"Construction and Design",IF(AND(B70&gt;=65,C70&gt;=65,D70&gt;=65,E70&gt;=70,F70&gt;=65,G70&gt;=65),"Hospitality and Event Management",IF(AND(B70&gt;=70,C70&gt;=75,D70&gt;=75,E70&gt;=75,F70&gt;=70,G70&gt;=70),"Life Sciences and Environment",IF(AND(B70&gt;=65,C70&gt;=65,D70&gt;=65,E70&gt;=65,F70&gt;=65,G70&gt;=65),"Arts and Media",IF(AND(B70&gt;=65,C70&gt;=65,D70&gt;=65,E70&gt;=65,F70&gt;=65,G70&gt;=65),"Physical Education and Wellness",IF(AND(B70&gt;=65,C70&gt;=70,D70&gt;=70,E70&gt;=65,F70&gt;=65,G70&gt;=70),"Finance, Business, and Marketing",”Not Qualified”))))))))),IF(H70="VOCATIONAL OR SKILL TRAINING",IF(AND(B70&gt;=55, C70&gt;=45, D70&gt;=45, E70&gt;=50, F70&gt;=50, G70&gt;=55), "Computer Science and Information Technology",IF(AND(B70&gt;=50, C70&gt;=45, D70&gt;=45, E70&gt;=45, F70&gt;=50, G70&gt;=50), "Mechanical and Electrical",IF(AND(B70&gt;=50, C70&gt;=45, D70&gt;=45, E70&gt;=45, F70&gt;=45, G70&gt;=50), "Electronics and Communication",IF(AND(B70&gt;=45, C70&gt;=50, D70&gt;=50, E70&gt;=45, F70&gt;=45, G70&gt;=45), "Construction and Design",IF(AND(B70&gt;=45, C70&gt;=45, D70&gt;=45, E70&gt;=50, F70&gt;=45, G70&gt;=45), "Hospitality and Event Management",IF(AND(B70&gt;=50, C70&gt;=55, D70&gt;=55, E70&gt;=55, F70&gt;=50, G70&gt;=50), "Life Sciences and Environment",IF(AND(B70&gt;=45, C70&gt;=45, D70&gt;=45, E70&gt;=45, F70&gt;=45, G70&gt;=45), "Arts and Media",IF(AND(B70&gt;=45, C70&gt;=45, D70&gt;=45, E70&gt;=45, F70&gt;=45, G70&gt;=45), "Physical Education and Wellness",IF(AND(B70&gt;=45, C70&gt;=50, D70&gt;=50, E70&gt;=45, F70&gt;=45, G70&gt;=50), "Finance, Business, and Marketing", "Culinary Studies and Cooking"))))))))),"Failed")))</f>
        <v>Culinary Studies and Cooking</v>
      </c>
      <c r="J70" s="1"/>
      <c r="K70" s="1"/>
      <c r="L70" s="1"/>
      <c r="M70" s="1"/>
      <c r="N70" s="1"/>
    </row>
    <row r="71" spans="1:14" x14ac:dyDescent="0.25">
      <c r="A71" s="1">
        <v>70</v>
      </c>
      <c r="B71" s="1">
        <v>40</v>
      </c>
      <c r="C71" s="1">
        <v>48</v>
      </c>
      <c r="D71" s="1">
        <v>41</v>
      </c>
      <c r="E71" s="1">
        <v>45</v>
      </c>
      <c r="F71" s="1">
        <v>57</v>
      </c>
      <c r="G71" s="1">
        <v>56</v>
      </c>
      <c r="H71" s="1" t="str">
        <f t="shared" si="2"/>
        <v>VOCATIONAL OR SKILL TRAINING</v>
      </c>
      <c r="I71" s="1" t="str" cm="1">
        <f t="array" ref="I71">IF(H71="DIPLOMA",IF(AND(B71&gt;=85,C71&gt;=80,D71&gt;=75,E71&gt;=75,F71&gt;=80,G71&gt;=85),"Computer Science and Information Technology",IF(AND(B71&gt;=80,C71&gt;=75,D71&gt;=75,E71&gt;=75,F71&gt;=80,G71&gt;=80),"Mechanical and Electrical",IF(AND(B71&gt;=80,C71&gt;=75,D71&gt;=75,E71&gt;=75,F71&gt;=75,G71&gt;=80),"Electronics and Communication",IF(AND(B71&gt;=75,C71&gt;=70,D71&gt;=70,E71&gt;=75,F71&gt;=75,G71&gt;=75),"Construction and Design",IF(AND(B71&gt;=75,C71&gt;=75,D71&gt;=75,E71&gt;=80,F71&gt;=75,G71&gt;=75),"Hospitality and Event Management",IF(AND(B71&gt;=80,C71&gt;=85,D71&gt;=85,E71&gt;=85,F71&gt;=80,G71&gt;=80),"Life Sciences and Environment",IF(AND(B71&gt;=75,C71&gt;=75,D71&gt;=75,E71&gt;=75,F71&gt;=75,G71&gt;=75),"Arts and Media",IF(AND(B71&gt;=75,C71&gt;=75,D71&gt;=75,E71&gt;=75,F71&gt;=75,G71&gt;=75),"Physical Education and Wellness",IF(AND(B71&gt;=75,C71&gt;=80,D71&gt;=80,E71&gt;=75,F71&gt;=75,G71&gt;=80),"Finance, Business, and Marketing",”Not Qualified”))))))))),IF(H71="ITI",IF(AND(B71&gt;=75,C71&gt;=65,D71&gt;=65,E71&gt;=70,F71&gt;=70,G71&gt;=75),"Computer Science and Information Technology",IF(AND(B71&gt;=70,C71&gt;=65,D71&gt;=65,E71&gt;=65,F71&gt;=70,G71&gt;=70),"Mechanical and Electrical",IF(AND(B71&gt;=70,C71&gt;=65,D71&gt;=65,E71&gt;=65,F71&gt;=65,G71&gt;=70),"Electronics and Communication",IF(AND(B71&gt;=65,C71&gt;=60,D71&gt;=60,E71&gt;=65,F71&gt;=65,G71&gt;=65),"Construction and Design",IF(AND(B71&gt;=65,C71&gt;=65,D71&gt;=65,E71&gt;=70,F71&gt;=65,G71&gt;=65),"Hospitality and Event Management",IF(AND(B71&gt;=70,C71&gt;=75,D71&gt;=75,E71&gt;=75,F71&gt;=70,G71&gt;=70),"Life Sciences and Environment",IF(AND(B71&gt;=65,C71&gt;=65,D71&gt;=65,E71&gt;=65,F71&gt;=65,G71&gt;=65),"Arts and Media",IF(AND(B71&gt;=65,C71&gt;=65,D71&gt;=65,E71&gt;=65,F71&gt;=65,G71&gt;=65),"Physical Education and Wellness",IF(AND(B71&gt;=65,C71&gt;=70,D71&gt;=70,E71&gt;=65,F71&gt;=65,G71&gt;=70),"Finance, Business, and Marketing",”Not Qualified”))))))))),IF(H71="VOCATIONAL OR SKILL TRAINING",IF(AND(B71&gt;=55, C71&gt;=45, D71&gt;=45, E71&gt;=50, F71&gt;=50, G71&gt;=55), "Computer Science and Information Technology",IF(AND(B71&gt;=50, C71&gt;=45, D71&gt;=45, E71&gt;=45, F71&gt;=50, G71&gt;=50), "Mechanical and Electrical",IF(AND(B71&gt;=50, C71&gt;=45, D71&gt;=45, E71&gt;=45, F71&gt;=45, G71&gt;=50), "Electronics and Communication",IF(AND(B71&gt;=45, C71&gt;=50, D71&gt;=50, E71&gt;=45, F71&gt;=45, G71&gt;=45), "Construction and Design",IF(AND(B71&gt;=45, C71&gt;=45, D71&gt;=45, E71&gt;=50, F71&gt;=45, G71&gt;=45), "Hospitality and Event Management",IF(AND(B71&gt;=50, C71&gt;=55, D71&gt;=55, E71&gt;=55, F71&gt;=50, G71&gt;=50), "Life Sciences and Environment",IF(AND(B71&gt;=45, C71&gt;=45, D71&gt;=45, E71&gt;=45, F71&gt;=45, G71&gt;=45), "Arts and Media",IF(AND(B71&gt;=45, C71&gt;=45, D71&gt;=45, E71&gt;=45, F71&gt;=45, G71&gt;=45), "Physical Education and Wellness",IF(AND(B71&gt;=45, C71&gt;=50, D71&gt;=50, E71&gt;=45, F71&gt;=45, G71&gt;=50), "Finance, Business, and Marketing", "Culinary Studies and Cooking"))))))))),"Failed")))</f>
        <v>Culinary Studies and Cooking</v>
      </c>
      <c r="J71" s="1"/>
      <c r="K71" s="1"/>
      <c r="L71" s="1"/>
      <c r="M71" s="1"/>
      <c r="N71" s="1"/>
    </row>
    <row r="72" spans="1:14" x14ac:dyDescent="0.25">
      <c r="A72" s="1">
        <v>71</v>
      </c>
      <c r="B72" s="1">
        <v>47</v>
      </c>
      <c r="C72" s="1">
        <v>61</v>
      </c>
      <c r="D72" s="1">
        <v>46</v>
      </c>
      <c r="E72" s="1">
        <v>44</v>
      </c>
      <c r="F72" s="1">
        <v>59</v>
      </c>
      <c r="G72" s="1">
        <v>65</v>
      </c>
      <c r="H72" s="1" t="str">
        <f t="shared" si="2"/>
        <v>VOCATIONAL OR SKILL TRAINING</v>
      </c>
      <c r="I72" s="1" t="str" cm="1">
        <f t="array" ref="I72">IF(H72="DIPLOMA",IF(AND(B72&gt;=85,C72&gt;=80,D72&gt;=75,E72&gt;=75,F72&gt;=80,G72&gt;=85),"Computer Science and Information Technology",IF(AND(B72&gt;=80,C72&gt;=75,D72&gt;=75,E72&gt;=75,F72&gt;=80,G72&gt;=80),"Mechanical and Electrical",IF(AND(B72&gt;=80,C72&gt;=75,D72&gt;=75,E72&gt;=75,F72&gt;=75,G72&gt;=80),"Electronics and Communication",IF(AND(B72&gt;=75,C72&gt;=70,D72&gt;=70,E72&gt;=75,F72&gt;=75,G72&gt;=75),"Construction and Design",IF(AND(B72&gt;=75,C72&gt;=75,D72&gt;=75,E72&gt;=80,F72&gt;=75,G72&gt;=75),"Hospitality and Event Management",IF(AND(B72&gt;=80,C72&gt;=85,D72&gt;=85,E72&gt;=85,F72&gt;=80,G72&gt;=80),"Life Sciences and Environment",IF(AND(B72&gt;=75,C72&gt;=75,D72&gt;=75,E72&gt;=75,F72&gt;=75,G72&gt;=75),"Arts and Media",IF(AND(B72&gt;=75,C72&gt;=75,D72&gt;=75,E72&gt;=75,F72&gt;=75,G72&gt;=75),"Physical Education and Wellness",IF(AND(B72&gt;=75,C72&gt;=80,D72&gt;=80,E72&gt;=75,F72&gt;=75,G72&gt;=80),"Finance, Business, and Marketing",”Not Qualified”))))))))),IF(H72="ITI",IF(AND(B72&gt;=75,C72&gt;=65,D72&gt;=65,E72&gt;=70,F72&gt;=70,G72&gt;=75),"Computer Science and Information Technology",IF(AND(B72&gt;=70,C72&gt;=65,D72&gt;=65,E72&gt;=65,F72&gt;=70,G72&gt;=70),"Mechanical and Electrical",IF(AND(B72&gt;=70,C72&gt;=65,D72&gt;=65,E72&gt;=65,F72&gt;=65,G72&gt;=70),"Electronics and Communication",IF(AND(B72&gt;=65,C72&gt;=60,D72&gt;=60,E72&gt;=65,F72&gt;=65,G72&gt;=65),"Construction and Design",IF(AND(B72&gt;=65,C72&gt;=65,D72&gt;=65,E72&gt;=70,F72&gt;=65,G72&gt;=65),"Hospitality and Event Management",IF(AND(B72&gt;=70,C72&gt;=75,D72&gt;=75,E72&gt;=75,F72&gt;=70,G72&gt;=70),"Life Sciences and Environment",IF(AND(B72&gt;=65,C72&gt;=65,D72&gt;=65,E72&gt;=65,F72&gt;=65,G72&gt;=65),"Arts and Media",IF(AND(B72&gt;=65,C72&gt;=65,D72&gt;=65,E72&gt;=65,F72&gt;=65,G72&gt;=65),"Physical Education and Wellness",IF(AND(B72&gt;=65,C72&gt;=70,D72&gt;=70,E72&gt;=65,F72&gt;=65,G72&gt;=70),"Finance, Business, and Marketing",”Not Qualified”))))))))),IF(H72="VOCATIONAL OR SKILL TRAINING",IF(AND(B72&gt;=55, C72&gt;=45, D72&gt;=45, E72&gt;=50, F72&gt;=50, G72&gt;=55), "Computer Science and Information Technology",IF(AND(B72&gt;=50, C72&gt;=45, D72&gt;=45, E72&gt;=45, F72&gt;=50, G72&gt;=50), "Mechanical and Electrical",IF(AND(B72&gt;=50, C72&gt;=45, D72&gt;=45, E72&gt;=45, F72&gt;=45, G72&gt;=50), "Electronics and Communication",IF(AND(B72&gt;=45, C72&gt;=50, D72&gt;=50, E72&gt;=45, F72&gt;=45, G72&gt;=45), "Construction and Design",IF(AND(B72&gt;=45, C72&gt;=45, D72&gt;=45, E72&gt;=50, F72&gt;=45, G72&gt;=45), "Hospitality and Event Management",IF(AND(B72&gt;=50, C72&gt;=55, D72&gt;=55, E72&gt;=55, F72&gt;=50, G72&gt;=50), "Life Sciences and Environment",IF(AND(B72&gt;=45, C72&gt;=45, D72&gt;=45, E72&gt;=45, F72&gt;=45, G72&gt;=45), "Arts and Media",IF(AND(B72&gt;=45, C72&gt;=45, D72&gt;=45, E72&gt;=45, F72&gt;=45, G72&gt;=45), "Physical Education and Wellness",IF(AND(B72&gt;=45, C72&gt;=50, D72&gt;=50, E72&gt;=45, F72&gt;=45, G72&gt;=50), "Finance, Business, and Marketing", "Culinary Studies and Cooking"))))))))),"Failed")))</f>
        <v>Culinary Studies and Cooking</v>
      </c>
      <c r="J72" s="1"/>
      <c r="K72" s="1"/>
      <c r="L72" s="1"/>
      <c r="M72" s="1"/>
      <c r="N72" s="1"/>
    </row>
    <row r="73" spans="1:14" x14ac:dyDescent="0.25">
      <c r="A73" s="1">
        <v>72</v>
      </c>
      <c r="B73" s="1">
        <v>74</v>
      </c>
      <c r="C73" s="1">
        <v>81</v>
      </c>
      <c r="D73" s="1">
        <v>66</v>
      </c>
      <c r="E73" s="1">
        <v>80</v>
      </c>
      <c r="F73" s="1">
        <v>73</v>
      </c>
      <c r="G73" s="1">
        <v>78</v>
      </c>
      <c r="H73" s="1" t="str">
        <f t="shared" si="2"/>
        <v>ITI</v>
      </c>
      <c r="I73" s="1" t="str" cm="1">
        <f t="array" ref="I73">IF(H73="DIPLOMA",IF(AND(B73&gt;=85,C73&gt;=80,D73&gt;=75,E73&gt;=75,F73&gt;=80,G73&gt;=85),"Computer Science and Information Technology",IF(AND(B73&gt;=80,C73&gt;=75,D73&gt;=75,E73&gt;=75,F73&gt;=80,G73&gt;=80),"Mechanical and Electrical",IF(AND(B73&gt;=80,C73&gt;=75,D73&gt;=75,E73&gt;=75,F73&gt;=75,G73&gt;=80),"Electronics and Communication",IF(AND(B73&gt;=75,C73&gt;=70,D73&gt;=70,E73&gt;=75,F73&gt;=75,G73&gt;=75),"Construction and Design",IF(AND(B73&gt;=75,C73&gt;=75,D73&gt;=75,E73&gt;=80,F73&gt;=75,G73&gt;=75),"Hospitality and Event Management",IF(AND(B73&gt;=80,C73&gt;=85,D73&gt;=85,E73&gt;=85,F73&gt;=80,G73&gt;=80),"Life Sciences and Environment",IF(AND(B73&gt;=75,C73&gt;=75,D73&gt;=75,E73&gt;=75,F73&gt;=75,G73&gt;=75),"Arts and Media",IF(AND(B73&gt;=75,C73&gt;=75,D73&gt;=75,E73&gt;=75,F73&gt;=75,G73&gt;=75),"Physical Education and Wellness",IF(AND(B73&gt;=75,C73&gt;=80,D73&gt;=80,E73&gt;=75,F73&gt;=75,G73&gt;=80),"Finance, Business, and Marketing",”Not Qualified”))))))))),IF(H73="ITI",IF(AND(B73&gt;=75,C73&gt;=65,D73&gt;=65,E73&gt;=70,F73&gt;=70,G73&gt;=75),"Computer Science and Information Technology",IF(AND(B73&gt;=70,C73&gt;=65,D73&gt;=65,E73&gt;=65,F73&gt;=70,G73&gt;=70),"Mechanical and Electrical",IF(AND(B73&gt;=70,C73&gt;=65,D73&gt;=65,E73&gt;=65,F73&gt;=65,G73&gt;=70),"Electronics and Communication",IF(AND(B73&gt;=65,C73&gt;=60,D73&gt;=60,E73&gt;=65,F73&gt;=65,G73&gt;=65),"Construction and Design",IF(AND(B73&gt;=65,C73&gt;=65,D73&gt;=65,E73&gt;=70,F73&gt;=65,G73&gt;=65),"Hospitality and Event Management",IF(AND(B73&gt;=70,C73&gt;=75,D73&gt;=75,E73&gt;=75,F73&gt;=70,G73&gt;=70),"Life Sciences and Environment",IF(AND(B73&gt;=65,C73&gt;=65,D73&gt;=65,E73&gt;=65,F73&gt;=65,G73&gt;=65),"Arts and Media",IF(AND(B73&gt;=65,C73&gt;=65,D73&gt;=65,E73&gt;=65,F73&gt;=65,G73&gt;=65),"Physical Education and Wellness",IF(AND(B73&gt;=65,C73&gt;=70,D73&gt;=70,E73&gt;=65,F73&gt;=65,G73&gt;=70),"Finance, Business, and Marketing",”Not Qualified”))))))))),IF(H73="VOCATIONAL OR SKILL TRAINING",IF(AND(B73&gt;=55, C73&gt;=45, D73&gt;=45, E73&gt;=50, F73&gt;=50, G73&gt;=55), "Computer Science and Information Technology",IF(AND(B73&gt;=50, C73&gt;=45, D73&gt;=45, E73&gt;=45, F73&gt;=50, G73&gt;=50), "Mechanical and Electrical",IF(AND(B73&gt;=50, C73&gt;=45, D73&gt;=45, E73&gt;=45, F73&gt;=45, G73&gt;=50), "Electronics and Communication",IF(AND(B73&gt;=45, C73&gt;=50, D73&gt;=50, E73&gt;=45, F73&gt;=45, G73&gt;=45), "Construction and Design",IF(AND(B73&gt;=45, C73&gt;=45, D73&gt;=45, E73&gt;=50, F73&gt;=45, G73&gt;=45), "Hospitality and Event Management",IF(AND(B73&gt;=50, C73&gt;=55, D73&gt;=55, E73&gt;=55, F73&gt;=50, G73&gt;=50), "Life Sciences and Environment",IF(AND(B73&gt;=45, C73&gt;=45, D73&gt;=45, E73&gt;=45, F73&gt;=45, G73&gt;=45), "Arts and Media",IF(AND(B73&gt;=45, C73&gt;=45, D73&gt;=45, E73&gt;=45, F73&gt;=45, G73&gt;=45), "Physical Education and Wellness",IF(AND(B73&gt;=45, C73&gt;=50, D73&gt;=50, E73&gt;=45, F73&gt;=45, G73&gt;=50), "Finance, Business, and Marketing", "Culinary Studies and Cooking"))))))))),"Failed")))</f>
        <v>Mechanical and Electrical</v>
      </c>
      <c r="J73" s="1"/>
      <c r="K73" s="1"/>
      <c r="L73" s="1"/>
      <c r="M73" s="1"/>
      <c r="N73" s="1"/>
    </row>
    <row r="74" spans="1:14" x14ac:dyDescent="0.25">
      <c r="A74" s="1">
        <v>73</v>
      </c>
      <c r="B74" s="1">
        <v>47</v>
      </c>
      <c r="C74" s="1">
        <v>60</v>
      </c>
      <c r="D74" s="1">
        <v>59</v>
      </c>
      <c r="E74" s="1">
        <v>64</v>
      </c>
      <c r="F74" s="1">
        <v>59</v>
      </c>
      <c r="G74" s="1">
        <v>59</v>
      </c>
      <c r="H74" s="1" t="str">
        <f t="shared" si="2"/>
        <v>VOCATIONAL OR SKILL TRAINING</v>
      </c>
      <c r="I74" s="1" t="str" cm="1">
        <f t="array" ref="I74">IF(H74="DIPLOMA",IF(AND(B74&gt;=85,C74&gt;=80,D74&gt;=75,E74&gt;=75,F74&gt;=80,G74&gt;=85),"Computer Science and Information Technology",IF(AND(B74&gt;=80,C74&gt;=75,D74&gt;=75,E74&gt;=75,F74&gt;=80,G74&gt;=80),"Mechanical and Electrical",IF(AND(B74&gt;=80,C74&gt;=75,D74&gt;=75,E74&gt;=75,F74&gt;=75,G74&gt;=80),"Electronics and Communication",IF(AND(B74&gt;=75,C74&gt;=70,D74&gt;=70,E74&gt;=75,F74&gt;=75,G74&gt;=75),"Construction and Design",IF(AND(B74&gt;=75,C74&gt;=75,D74&gt;=75,E74&gt;=80,F74&gt;=75,G74&gt;=75),"Hospitality and Event Management",IF(AND(B74&gt;=80,C74&gt;=85,D74&gt;=85,E74&gt;=85,F74&gt;=80,G74&gt;=80),"Life Sciences and Environment",IF(AND(B74&gt;=75,C74&gt;=75,D74&gt;=75,E74&gt;=75,F74&gt;=75,G74&gt;=75),"Arts and Media",IF(AND(B74&gt;=75,C74&gt;=75,D74&gt;=75,E74&gt;=75,F74&gt;=75,G74&gt;=75),"Physical Education and Wellness",IF(AND(B74&gt;=75,C74&gt;=80,D74&gt;=80,E74&gt;=75,F74&gt;=75,G74&gt;=80),"Finance, Business, and Marketing",”Not Qualified”))))))))),IF(H74="ITI",IF(AND(B74&gt;=75,C74&gt;=65,D74&gt;=65,E74&gt;=70,F74&gt;=70,G74&gt;=75),"Computer Science and Information Technology",IF(AND(B74&gt;=70,C74&gt;=65,D74&gt;=65,E74&gt;=65,F74&gt;=70,G74&gt;=70),"Mechanical and Electrical",IF(AND(B74&gt;=70,C74&gt;=65,D74&gt;=65,E74&gt;=65,F74&gt;=65,G74&gt;=70),"Electronics and Communication",IF(AND(B74&gt;=65,C74&gt;=60,D74&gt;=60,E74&gt;=65,F74&gt;=65,G74&gt;=65),"Construction and Design",IF(AND(B74&gt;=65,C74&gt;=65,D74&gt;=65,E74&gt;=70,F74&gt;=65,G74&gt;=65),"Hospitality and Event Management",IF(AND(B74&gt;=70,C74&gt;=75,D74&gt;=75,E74&gt;=75,F74&gt;=70,G74&gt;=70),"Life Sciences and Environment",IF(AND(B74&gt;=65,C74&gt;=65,D74&gt;=65,E74&gt;=65,F74&gt;=65,G74&gt;=65),"Arts and Media",IF(AND(B74&gt;=65,C74&gt;=65,D74&gt;=65,E74&gt;=65,F74&gt;=65,G74&gt;=65),"Physical Education and Wellness",IF(AND(B74&gt;=65,C74&gt;=70,D74&gt;=70,E74&gt;=65,F74&gt;=65,G74&gt;=70),"Finance, Business, and Marketing",”Not Qualified”))))))))),IF(H74="VOCATIONAL OR SKILL TRAINING",IF(AND(B74&gt;=55, C74&gt;=45, D74&gt;=45, E74&gt;=50, F74&gt;=50, G74&gt;=55), "Computer Science and Information Technology",IF(AND(B74&gt;=50, C74&gt;=45, D74&gt;=45, E74&gt;=45, F74&gt;=50, G74&gt;=50), "Mechanical and Electrical",IF(AND(B74&gt;=50, C74&gt;=45, D74&gt;=45, E74&gt;=45, F74&gt;=45, G74&gt;=50), "Electronics and Communication",IF(AND(B74&gt;=45, C74&gt;=50, D74&gt;=50, E74&gt;=45, F74&gt;=45, G74&gt;=45), "Construction and Design",IF(AND(B74&gt;=45, C74&gt;=45, D74&gt;=45, E74&gt;=50, F74&gt;=45, G74&gt;=45), "Hospitality and Event Management",IF(AND(B74&gt;=50, C74&gt;=55, D74&gt;=55, E74&gt;=55, F74&gt;=50, G74&gt;=50), "Life Sciences and Environment",IF(AND(B74&gt;=45, C74&gt;=45, D74&gt;=45, E74&gt;=45, F74&gt;=45, G74&gt;=45), "Arts and Media",IF(AND(B74&gt;=45, C74&gt;=45, D74&gt;=45, E74&gt;=45, F74&gt;=45, G74&gt;=45), "Physical Education and Wellness",IF(AND(B74&gt;=45, C74&gt;=50, D74&gt;=50, E74&gt;=45, F74&gt;=45, G74&gt;=50), "Finance, Business, and Marketing", "Culinary Studies and Cooking"))))))))),"Failed")))</f>
        <v>Construction and Design</v>
      </c>
      <c r="J74" s="1"/>
      <c r="K74" s="1"/>
      <c r="L74" s="1"/>
      <c r="M74" s="1"/>
      <c r="N74" s="1"/>
    </row>
    <row r="75" spans="1:14" x14ac:dyDescent="0.25">
      <c r="A75" s="1">
        <v>74</v>
      </c>
      <c r="B75" s="1">
        <v>46</v>
      </c>
      <c r="C75" s="1">
        <v>59</v>
      </c>
      <c r="D75" s="1">
        <v>40</v>
      </c>
      <c r="E75" s="1">
        <v>53</v>
      </c>
      <c r="F75" s="1">
        <v>49</v>
      </c>
      <c r="G75" s="1">
        <v>57</v>
      </c>
      <c r="H75" s="1" t="str">
        <f t="shared" si="2"/>
        <v>VOCATIONAL OR SKILL TRAINING</v>
      </c>
      <c r="I75" s="1" t="str" cm="1">
        <f t="array" ref="I75">IF(H75="DIPLOMA",IF(AND(B75&gt;=85,C75&gt;=80,D75&gt;=75,E75&gt;=75,F75&gt;=80,G75&gt;=85),"Computer Science and Information Technology",IF(AND(B75&gt;=80,C75&gt;=75,D75&gt;=75,E75&gt;=75,F75&gt;=80,G75&gt;=80),"Mechanical and Electrical",IF(AND(B75&gt;=80,C75&gt;=75,D75&gt;=75,E75&gt;=75,F75&gt;=75,G75&gt;=80),"Electronics and Communication",IF(AND(B75&gt;=75,C75&gt;=70,D75&gt;=70,E75&gt;=75,F75&gt;=75,G75&gt;=75),"Construction and Design",IF(AND(B75&gt;=75,C75&gt;=75,D75&gt;=75,E75&gt;=80,F75&gt;=75,G75&gt;=75),"Hospitality and Event Management",IF(AND(B75&gt;=80,C75&gt;=85,D75&gt;=85,E75&gt;=85,F75&gt;=80,G75&gt;=80),"Life Sciences and Environment",IF(AND(B75&gt;=75,C75&gt;=75,D75&gt;=75,E75&gt;=75,F75&gt;=75,G75&gt;=75),"Arts and Media",IF(AND(B75&gt;=75,C75&gt;=75,D75&gt;=75,E75&gt;=75,F75&gt;=75,G75&gt;=75),"Physical Education and Wellness",IF(AND(B75&gt;=75,C75&gt;=80,D75&gt;=80,E75&gt;=75,F75&gt;=75,G75&gt;=80),"Finance, Business, and Marketing",”Not Qualified”))))))))),IF(H75="ITI",IF(AND(B75&gt;=75,C75&gt;=65,D75&gt;=65,E75&gt;=70,F75&gt;=70,G75&gt;=75),"Computer Science and Information Technology",IF(AND(B75&gt;=70,C75&gt;=65,D75&gt;=65,E75&gt;=65,F75&gt;=70,G75&gt;=70),"Mechanical and Electrical",IF(AND(B75&gt;=70,C75&gt;=65,D75&gt;=65,E75&gt;=65,F75&gt;=65,G75&gt;=70),"Electronics and Communication",IF(AND(B75&gt;=65,C75&gt;=60,D75&gt;=60,E75&gt;=65,F75&gt;=65,G75&gt;=65),"Construction and Design",IF(AND(B75&gt;=65,C75&gt;=65,D75&gt;=65,E75&gt;=70,F75&gt;=65,G75&gt;=65),"Hospitality and Event Management",IF(AND(B75&gt;=70,C75&gt;=75,D75&gt;=75,E75&gt;=75,F75&gt;=70,G75&gt;=70),"Life Sciences and Environment",IF(AND(B75&gt;=65,C75&gt;=65,D75&gt;=65,E75&gt;=65,F75&gt;=65,G75&gt;=65),"Arts and Media",IF(AND(B75&gt;=65,C75&gt;=65,D75&gt;=65,E75&gt;=65,F75&gt;=65,G75&gt;=65),"Physical Education and Wellness",IF(AND(B75&gt;=65,C75&gt;=70,D75&gt;=70,E75&gt;=65,F75&gt;=65,G75&gt;=70),"Finance, Business, and Marketing",”Not Qualified”))))))))),IF(H75="VOCATIONAL OR SKILL TRAINING",IF(AND(B75&gt;=55, C75&gt;=45, D75&gt;=45, E75&gt;=50, F75&gt;=50, G75&gt;=55), "Computer Science and Information Technology",IF(AND(B75&gt;=50, C75&gt;=45, D75&gt;=45, E75&gt;=45, F75&gt;=50, G75&gt;=50), "Mechanical and Electrical",IF(AND(B75&gt;=50, C75&gt;=45, D75&gt;=45, E75&gt;=45, F75&gt;=45, G75&gt;=50), "Electronics and Communication",IF(AND(B75&gt;=45, C75&gt;=50, D75&gt;=50, E75&gt;=45, F75&gt;=45, G75&gt;=45), "Construction and Design",IF(AND(B75&gt;=45, C75&gt;=45, D75&gt;=45, E75&gt;=50, F75&gt;=45, G75&gt;=45), "Hospitality and Event Management",IF(AND(B75&gt;=50, C75&gt;=55, D75&gt;=55, E75&gt;=55, F75&gt;=50, G75&gt;=50), "Life Sciences and Environment",IF(AND(B75&gt;=45, C75&gt;=45, D75&gt;=45, E75&gt;=45, F75&gt;=45, G75&gt;=45), "Arts and Media",IF(AND(B75&gt;=45, C75&gt;=45, D75&gt;=45, E75&gt;=45, F75&gt;=45, G75&gt;=45), "Physical Education and Wellness",IF(AND(B75&gt;=45, C75&gt;=50, D75&gt;=50, E75&gt;=45, F75&gt;=45, G75&gt;=50), "Finance, Business, and Marketing", "Culinary Studies and Cooking"))))))))),"Failed")))</f>
        <v>Culinary Studies and Cooking</v>
      </c>
      <c r="J75" s="1"/>
      <c r="K75" s="1"/>
      <c r="L75" s="1"/>
      <c r="M75" s="1"/>
      <c r="N75" s="1"/>
    </row>
    <row r="76" spans="1:14" x14ac:dyDescent="0.25">
      <c r="A76" s="1">
        <v>75</v>
      </c>
      <c r="B76" s="1">
        <v>92</v>
      </c>
      <c r="C76" s="1">
        <v>83</v>
      </c>
      <c r="D76" s="1">
        <v>91</v>
      </c>
      <c r="E76" s="1">
        <v>86</v>
      </c>
      <c r="F76" s="1">
        <v>89</v>
      </c>
      <c r="G76" s="1">
        <v>80</v>
      </c>
      <c r="H76" s="1" t="str">
        <f t="shared" si="2"/>
        <v>DIPLOMA</v>
      </c>
      <c r="I76" s="1" t="str" cm="1">
        <f t="array" ref="I76">IF(H76="DIPLOMA",IF(AND(B76&gt;=85,C76&gt;=80,D76&gt;=75,E76&gt;=75,F76&gt;=80,G76&gt;=85),"Computer Science and Information Technology",IF(AND(B76&gt;=80,C76&gt;=75,D76&gt;=75,E76&gt;=75,F76&gt;=80,G76&gt;=80),"Mechanical and Electrical",IF(AND(B76&gt;=80,C76&gt;=75,D76&gt;=75,E76&gt;=75,F76&gt;=75,G76&gt;=80),"Electronics and Communication",IF(AND(B76&gt;=75,C76&gt;=70,D76&gt;=70,E76&gt;=75,F76&gt;=75,G76&gt;=75),"Construction and Design",IF(AND(B76&gt;=75,C76&gt;=75,D76&gt;=75,E76&gt;=80,F76&gt;=75,G76&gt;=75),"Hospitality and Event Management",IF(AND(B76&gt;=80,C76&gt;=85,D76&gt;=85,E76&gt;=85,F76&gt;=80,G76&gt;=80),"Life Sciences and Environment",IF(AND(B76&gt;=75,C76&gt;=75,D76&gt;=75,E76&gt;=75,F76&gt;=75,G76&gt;=75),"Arts and Media",IF(AND(B76&gt;=75,C76&gt;=75,D76&gt;=75,E76&gt;=75,F76&gt;=75,G76&gt;=75),"Physical Education and Wellness",IF(AND(B76&gt;=75,C76&gt;=80,D76&gt;=80,E76&gt;=75,F76&gt;=75,G76&gt;=80),"Finance, Business, and Marketing",”Not Qualified”))))))))),IF(H76="ITI",IF(AND(B76&gt;=75,C76&gt;=65,D76&gt;=65,E76&gt;=70,F76&gt;=70,G76&gt;=75),"Computer Science and Information Technology",IF(AND(B76&gt;=70,C76&gt;=65,D76&gt;=65,E76&gt;=65,F76&gt;=70,G76&gt;=70),"Mechanical and Electrical",IF(AND(B76&gt;=70,C76&gt;=65,D76&gt;=65,E76&gt;=65,F76&gt;=65,G76&gt;=70),"Electronics and Communication",IF(AND(B76&gt;=65,C76&gt;=60,D76&gt;=60,E76&gt;=65,F76&gt;=65,G76&gt;=65),"Construction and Design",IF(AND(B76&gt;=65,C76&gt;=65,D76&gt;=65,E76&gt;=70,F76&gt;=65,G76&gt;=65),"Hospitality and Event Management",IF(AND(B76&gt;=70,C76&gt;=75,D76&gt;=75,E76&gt;=75,F76&gt;=70,G76&gt;=70),"Life Sciences and Environment",IF(AND(B76&gt;=65,C76&gt;=65,D76&gt;=65,E76&gt;=65,F76&gt;=65,G76&gt;=65),"Arts and Media",IF(AND(B76&gt;=65,C76&gt;=65,D76&gt;=65,E76&gt;=65,F76&gt;=65,G76&gt;=65),"Physical Education and Wellness",IF(AND(B76&gt;=65,C76&gt;=70,D76&gt;=70,E76&gt;=65,F76&gt;=65,G76&gt;=70),"Finance, Business, and Marketing",”Not Qualified”))))))))),IF(H76="VOCATIONAL OR SKILL TRAINING",IF(AND(B76&gt;=55, C76&gt;=45, D76&gt;=45, E76&gt;=50, F76&gt;=50, G76&gt;=55), "Computer Science and Information Technology",IF(AND(B76&gt;=50, C76&gt;=45, D76&gt;=45, E76&gt;=45, F76&gt;=50, G76&gt;=50), "Mechanical and Electrical",IF(AND(B76&gt;=50, C76&gt;=45, D76&gt;=45, E76&gt;=45, F76&gt;=45, G76&gt;=50), "Electronics and Communication",IF(AND(B76&gt;=45, C76&gt;=50, D76&gt;=50, E76&gt;=45, F76&gt;=45, G76&gt;=45), "Construction and Design",IF(AND(B76&gt;=45, C76&gt;=45, D76&gt;=45, E76&gt;=50, F76&gt;=45, G76&gt;=45), "Hospitality and Event Management",IF(AND(B76&gt;=50, C76&gt;=55, D76&gt;=55, E76&gt;=55, F76&gt;=50, G76&gt;=50), "Life Sciences and Environment",IF(AND(B76&gt;=45, C76&gt;=45, D76&gt;=45, E76&gt;=45, F76&gt;=45, G76&gt;=45), "Arts and Media",IF(AND(B76&gt;=45, C76&gt;=45, D76&gt;=45, E76&gt;=45, F76&gt;=45, G76&gt;=45), "Physical Education and Wellness",IF(AND(B76&gt;=45, C76&gt;=50, D76&gt;=50, E76&gt;=45, F76&gt;=45, G76&gt;=50), "Finance, Business, and Marketing", "Culinary Studies and Cooking"))))))))),"Failed")))</f>
        <v>Mechanical and Electrical</v>
      </c>
      <c r="J76" s="1"/>
      <c r="K76" s="1"/>
      <c r="L76" s="1"/>
      <c r="M76" s="1"/>
      <c r="N76" s="1"/>
    </row>
    <row r="77" spans="1:14" x14ac:dyDescent="0.25">
      <c r="A77" s="1">
        <v>76</v>
      </c>
      <c r="B77" s="1">
        <v>86</v>
      </c>
      <c r="C77" s="1">
        <v>93</v>
      </c>
      <c r="D77" s="1">
        <v>87</v>
      </c>
      <c r="E77" s="1">
        <v>90</v>
      </c>
      <c r="F77" s="1">
        <v>86</v>
      </c>
      <c r="G77" s="1">
        <v>82</v>
      </c>
      <c r="H77" s="1" t="str">
        <f t="shared" si="2"/>
        <v>DIPLOMA</v>
      </c>
      <c r="I77" s="1" t="str" cm="1">
        <f t="array" ref="I77">IF(H77="DIPLOMA",IF(AND(B77&gt;=85,C77&gt;=80,D77&gt;=75,E77&gt;=75,F77&gt;=80,G77&gt;=85),"Computer Science and Information Technology",IF(AND(B77&gt;=80,C77&gt;=75,D77&gt;=75,E77&gt;=75,F77&gt;=80,G77&gt;=80),"Mechanical and Electrical",IF(AND(B77&gt;=80,C77&gt;=75,D77&gt;=75,E77&gt;=75,F77&gt;=75,G77&gt;=80),"Electronics and Communication",IF(AND(B77&gt;=75,C77&gt;=70,D77&gt;=70,E77&gt;=75,F77&gt;=75,G77&gt;=75),"Construction and Design",IF(AND(B77&gt;=75,C77&gt;=75,D77&gt;=75,E77&gt;=80,F77&gt;=75,G77&gt;=75),"Hospitality and Event Management",IF(AND(B77&gt;=80,C77&gt;=85,D77&gt;=85,E77&gt;=85,F77&gt;=80,G77&gt;=80),"Life Sciences and Environment",IF(AND(B77&gt;=75,C77&gt;=75,D77&gt;=75,E77&gt;=75,F77&gt;=75,G77&gt;=75),"Arts and Media",IF(AND(B77&gt;=75,C77&gt;=75,D77&gt;=75,E77&gt;=75,F77&gt;=75,G77&gt;=75),"Physical Education and Wellness",IF(AND(B77&gt;=75,C77&gt;=80,D77&gt;=80,E77&gt;=75,F77&gt;=75,G77&gt;=80),"Finance, Business, and Marketing",”Not Qualified”))))))))),IF(H77="ITI",IF(AND(B77&gt;=75,C77&gt;=65,D77&gt;=65,E77&gt;=70,F77&gt;=70,G77&gt;=75),"Computer Science and Information Technology",IF(AND(B77&gt;=70,C77&gt;=65,D77&gt;=65,E77&gt;=65,F77&gt;=70,G77&gt;=70),"Mechanical and Electrical",IF(AND(B77&gt;=70,C77&gt;=65,D77&gt;=65,E77&gt;=65,F77&gt;=65,G77&gt;=70),"Electronics and Communication",IF(AND(B77&gt;=65,C77&gt;=60,D77&gt;=60,E77&gt;=65,F77&gt;=65,G77&gt;=65),"Construction and Design",IF(AND(B77&gt;=65,C77&gt;=65,D77&gt;=65,E77&gt;=70,F77&gt;=65,G77&gt;=65),"Hospitality and Event Management",IF(AND(B77&gt;=70,C77&gt;=75,D77&gt;=75,E77&gt;=75,F77&gt;=70,G77&gt;=70),"Life Sciences and Environment",IF(AND(B77&gt;=65,C77&gt;=65,D77&gt;=65,E77&gt;=65,F77&gt;=65,G77&gt;=65),"Arts and Media",IF(AND(B77&gt;=65,C77&gt;=65,D77&gt;=65,E77&gt;=65,F77&gt;=65,G77&gt;=65),"Physical Education and Wellness",IF(AND(B77&gt;=65,C77&gt;=70,D77&gt;=70,E77&gt;=65,F77&gt;=65,G77&gt;=70),"Finance, Business, and Marketing",”Not Qualified”))))))))),IF(H77="VOCATIONAL OR SKILL TRAINING",IF(AND(B77&gt;=55, C77&gt;=45, D77&gt;=45, E77&gt;=50, F77&gt;=50, G77&gt;=55), "Computer Science and Information Technology",IF(AND(B77&gt;=50, C77&gt;=45, D77&gt;=45, E77&gt;=45, F77&gt;=50, G77&gt;=50), "Mechanical and Electrical",IF(AND(B77&gt;=50, C77&gt;=45, D77&gt;=45, E77&gt;=45, F77&gt;=45, G77&gt;=50), "Electronics and Communication",IF(AND(B77&gt;=45, C77&gt;=50, D77&gt;=50, E77&gt;=45, F77&gt;=45, G77&gt;=45), "Construction and Design",IF(AND(B77&gt;=45, C77&gt;=45, D77&gt;=45, E77&gt;=50, F77&gt;=45, G77&gt;=45), "Hospitality and Event Management",IF(AND(B77&gt;=50, C77&gt;=55, D77&gt;=55, E77&gt;=55, F77&gt;=50, G77&gt;=50), "Life Sciences and Environment",IF(AND(B77&gt;=45, C77&gt;=45, D77&gt;=45, E77&gt;=45, F77&gt;=45, G77&gt;=45), "Arts and Media",IF(AND(B77&gt;=45, C77&gt;=45, D77&gt;=45, E77&gt;=45, F77&gt;=45, G77&gt;=45), "Physical Education and Wellness",IF(AND(B77&gt;=45, C77&gt;=50, D77&gt;=50, E77&gt;=45, F77&gt;=45, G77&gt;=50), "Finance, Business, and Marketing", "Culinary Studies and Cooking"))))))))),"Failed")))</f>
        <v>Mechanical and Electrical</v>
      </c>
      <c r="J77" s="1"/>
      <c r="K77" s="1"/>
      <c r="L77" s="1"/>
      <c r="M77" s="1"/>
      <c r="N77" s="1"/>
    </row>
    <row r="78" spans="1:14" x14ac:dyDescent="0.25">
      <c r="A78" s="1">
        <v>77</v>
      </c>
      <c r="B78" s="1">
        <v>80</v>
      </c>
      <c r="C78" s="1">
        <v>90</v>
      </c>
      <c r="D78" s="1">
        <v>81</v>
      </c>
      <c r="E78" s="1">
        <v>90</v>
      </c>
      <c r="F78" s="1">
        <v>90</v>
      </c>
      <c r="G78" s="1">
        <v>93</v>
      </c>
      <c r="H78" s="1" t="str">
        <f t="shared" si="2"/>
        <v>DIPLOMA</v>
      </c>
      <c r="I78" s="1" t="str" cm="1">
        <f t="array" ref="I78">IF(H78="DIPLOMA",IF(AND(B78&gt;=85,C78&gt;=80,D78&gt;=75,E78&gt;=75,F78&gt;=80,G78&gt;=85),"Computer Science and Information Technology",IF(AND(B78&gt;=80,C78&gt;=75,D78&gt;=75,E78&gt;=75,F78&gt;=80,G78&gt;=80),"Mechanical and Electrical",IF(AND(B78&gt;=80,C78&gt;=75,D78&gt;=75,E78&gt;=75,F78&gt;=75,G78&gt;=80),"Electronics and Communication",IF(AND(B78&gt;=75,C78&gt;=70,D78&gt;=70,E78&gt;=75,F78&gt;=75,G78&gt;=75),"Construction and Design",IF(AND(B78&gt;=75,C78&gt;=75,D78&gt;=75,E78&gt;=80,F78&gt;=75,G78&gt;=75),"Hospitality and Event Management",IF(AND(B78&gt;=80,C78&gt;=85,D78&gt;=85,E78&gt;=85,F78&gt;=80,G78&gt;=80),"Life Sciences and Environment",IF(AND(B78&gt;=75,C78&gt;=75,D78&gt;=75,E78&gt;=75,F78&gt;=75,G78&gt;=75),"Arts and Media",IF(AND(B78&gt;=75,C78&gt;=75,D78&gt;=75,E78&gt;=75,F78&gt;=75,G78&gt;=75),"Physical Education and Wellness",IF(AND(B78&gt;=75,C78&gt;=80,D78&gt;=80,E78&gt;=75,F78&gt;=75,G78&gt;=80),"Finance, Business, and Marketing",”Not Qualified”))))))))),IF(H78="ITI",IF(AND(B78&gt;=75,C78&gt;=65,D78&gt;=65,E78&gt;=70,F78&gt;=70,G78&gt;=75),"Computer Science and Information Technology",IF(AND(B78&gt;=70,C78&gt;=65,D78&gt;=65,E78&gt;=65,F78&gt;=70,G78&gt;=70),"Mechanical and Electrical",IF(AND(B78&gt;=70,C78&gt;=65,D78&gt;=65,E78&gt;=65,F78&gt;=65,G78&gt;=70),"Electronics and Communication",IF(AND(B78&gt;=65,C78&gt;=60,D78&gt;=60,E78&gt;=65,F78&gt;=65,G78&gt;=65),"Construction and Design",IF(AND(B78&gt;=65,C78&gt;=65,D78&gt;=65,E78&gt;=70,F78&gt;=65,G78&gt;=65),"Hospitality and Event Management",IF(AND(B78&gt;=70,C78&gt;=75,D78&gt;=75,E78&gt;=75,F78&gt;=70,G78&gt;=70),"Life Sciences and Environment",IF(AND(B78&gt;=65,C78&gt;=65,D78&gt;=65,E78&gt;=65,F78&gt;=65,G78&gt;=65),"Arts and Media",IF(AND(B78&gt;=65,C78&gt;=65,D78&gt;=65,E78&gt;=65,F78&gt;=65,G78&gt;=65),"Physical Education and Wellness",IF(AND(B78&gt;=65,C78&gt;=70,D78&gt;=70,E78&gt;=65,F78&gt;=65,G78&gt;=70),"Finance, Business, and Marketing",”Not Qualified”))))))))),IF(H78="VOCATIONAL OR SKILL TRAINING",IF(AND(B78&gt;=55, C78&gt;=45, D78&gt;=45, E78&gt;=50, F78&gt;=50, G78&gt;=55), "Computer Science and Information Technology",IF(AND(B78&gt;=50, C78&gt;=45, D78&gt;=45, E78&gt;=45, F78&gt;=50, G78&gt;=50), "Mechanical and Electrical",IF(AND(B78&gt;=50, C78&gt;=45, D78&gt;=45, E78&gt;=45, F78&gt;=45, G78&gt;=50), "Electronics and Communication",IF(AND(B78&gt;=45, C78&gt;=50, D78&gt;=50, E78&gt;=45, F78&gt;=45, G78&gt;=45), "Construction and Design",IF(AND(B78&gt;=45, C78&gt;=45, D78&gt;=45, E78&gt;=50, F78&gt;=45, G78&gt;=45), "Hospitality and Event Management",IF(AND(B78&gt;=50, C78&gt;=55, D78&gt;=55, E78&gt;=55, F78&gt;=50, G78&gt;=50), "Life Sciences and Environment",IF(AND(B78&gt;=45, C78&gt;=45, D78&gt;=45, E78&gt;=45, F78&gt;=45, G78&gt;=45), "Arts and Media",IF(AND(B78&gt;=45, C78&gt;=45, D78&gt;=45, E78&gt;=45, F78&gt;=45, G78&gt;=45), "Physical Education and Wellness",IF(AND(B78&gt;=45, C78&gt;=50, D78&gt;=50, E78&gt;=45, F78&gt;=45, G78&gt;=50), "Finance, Business, and Marketing", "Culinary Studies and Cooking"))))))))),"Failed")))</f>
        <v>Mechanical and Electrical</v>
      </c>
      <c r="J78" s="1"/>
      <c r="K78" s="1"/>
      <c r="L78" s="1"/>
      <c r="M78" s="1"/>
      <c r="N78" s="1"/>
    </row>
    <row r="79" spans="1:14" x14ac:dyDescent="0.25">
      <c r="A79" s="1">
        <v>78</v>
      </c>
      <c r="B79" s="1">
        <v>42</v>
      </c>
      <c r="C79" s="1">
        <v>53</v>
      </c>
      <c r="D79" s="1">
        <v>65</v>
      </c>
      <c r="E79" s="1">
        <v>46</v>
      </c>
      <c r="F79" s="1">
        <v>45</v>
      </c>
      <c r="G79" s="1">
        <v>53</v>
      </c>
      <c r="H79" s="1" t="str">
        <f t="shared" si="2"/>
        <v>VOCATIONAL OR SKILL TRAINING</v>
      </c>
      <c r="I79" s="1" t="str" cm="1">
        <f t="array" ref="I79">IF(H79="DIPLOMA",IF(AND(B79&gt;=85,C79&gt;=80,D79&gt;=75,E79&gt;=75,F79&gt;=80,G79&gt;=85),"Computer Science and Information Technology",IF(AND(B79&gt;=80,C79&gt;=75,D79&gt;=75,E79&gt;=75,F79&gt;=80,G79&gt;=80),"Mechanical and Electrical",IF(AND(B79&gt;=80,C79&gt;=75,D79&gt;=75,E79&gt;=75,F79&gt;=75,G79&gt;=80),"Electronics and Communication",IF(AND(B79&gt;=75,C79&gt;=70,D79&gt;=70,E79&gt;=75,F79&gt;=75,G79&gt;=75),"Construction and Design",IF(AND(B79&gt;=75,C79&gt;=75,D79&gt;=75,E79&gt;=80,F79&gt;=75,G79&gt;=75),"Hospitality and Event Management",IF(AND(B79&gt;=80,C79&gt;=85,D79&gt;=85,E79&gt;=85,F79&gt;=80,G79&gt;=80),"Life Sciences and Environment",IF(AND(B79&gt;=75,C79&gt;=75,D79&gt;=75,E79&gt;=75,F79&gt;=75,G79&gt;=75),"Arts and Media",IF(AND(B79&gt;=75,C79&gt;=75,D79&gt;=75,E79&gt;=75,F79&gt;=75,G79&gt;=75),"Physical Education and Wellness",IF(AND(B79&gt;=75,C79&gt;=80,D79&gt;=80,E79&gt;=75,F79&gt;=75,G79&gt;=80),"Finance, Business, and Marketing",”Not Qualified”))))))))),IF(H79="ITI",IF(AND(B79&gt;=75,C79&gt;=65,D79&gt;=65,E79&gt;=70,F79&gt;=70,G79&gt;=75),"Computer Science and Information Technology",IF(AND(B79&gt;=70,C79&gt;=65,D79&gt;=65,E79&gt;=65,F79&gt;=70,G79&gt;=70),"Mechanical and Electrical",IF(AND(B79&gt;=70,C79&gt;=65,D79&gt;=65,E79&gt;=65,F79&gt;=65,G79&gt;=70),"Electronics and Communication",IF(AND(B79&gt;=65,C79&gt;=60,D79&gt;=60,E79&gt;=65,F79&gt;=65,G79&gt;=65),"Construction and Design",IF(AND(B79&gt;=65,C79&gt;=65,D79&gt;=65,E79&gt;=70,F79&gt;=65,G79&gt;=65),"Hospitality and Event Management",IF(AND(B79&gt;=70,C79&gt;=75,D79&gt;=75,E79&gt;=75,F79&gt;=70,G79&gt;=70),"Life Sciences and Environment",IF(AND(B79&gt;=65,C79&gt;=65,D79&gt;=65,E79&gt;=65,F79&gt;=65,G79&gt;=65),"Arts and Media",IF(AND(B79&gt;=65,C79&gt;=65,D79&gt;=65,E79&gt;=65,F79&gt;=65,G79&gt;=65),"Physical Education and Wellness",IF(AND(B79&gt;=65,C79&gt;=70,D79&gt;=70,E79&gt;=65,F79&gt;=65,G79&gt;=70),"Finance, Business, and Marketing",”Not Qualified”))))))))),IF(H79="VOCATIONAL OR SKILL TRAINING",IF(AND(B79&gt;=55, C79&gt;=45, D79&gt;=45, E79&gt;=50, F79&gt;=50, G79&gt;=55), "Computer Science and Information Technology",IF(AND(B79&gt;=50, C79&gt;=45, D79&gt;=45, E79&gt;=45, F79&gt;=50, G79&gt;=50), "Mechanical and Electrical",IF(AND(B79&gt;=50, C79&gt;=45, D79&gt;=45, E79&gt;=45, F79&gt;=45, G79&gt;=50), "Electronics and Communication",IF(AND(B79&gt;=45, C79&gt;=50, D79&gt;=50, E79&gt;=45, F79&gt;=45, G79&gt;=45), "Construction and Design",IF(AND(B79&gt;=45, C79&gt;=45, D79&gt;=45, E79&gt;=50, F79&gt;=45, G79&gt;=45), "Hospitality and Event Management",IF(AND(B79&gt;=50, C79&gt;=55, D79&gt;=55, E79&gt;=55, F79&gt;=50, G79&gt;=50), "Life Sciences and Environment",IF(AND(B79&gt;=45, C79&gt;=45, D79&gt;=45, E79&gt;=45, F79&gt;=45, G79&gt;=45), "Arts and Media",IF(AND(B79&gt;=45, C79&gt;=45, D79&gt;=45, E79&gt;=45, F79&gt;=45, G79&gt;=45), "Physical Education and Wellness",IF(AND(B79&gt;=45, C79&gt;=50, D79&gt;=50, E79&gt;=45, F79&gt;=45, G79&gt;=50), "Finance, Business, and Marketing", "Culinary Studies and Cooking"))))))))),"Failed")))</f>
        <v>Culinary Studies and Cooking</v>
      </c>
      <c r="J79" s="1"/>
      <c r="K79" s="1"/>
      <c r="L79" s="1"/>
      <c r="M79" s="1"/>
      <c r="N79" s="1"/>
    </row>
    <row r="80" spans="1:14" x14ac:dyDescent="0.25">
      <c r="A80" s="1">
        <v>79</v>
      </c>
      <c r="B80" s="1">
        <v>83</v>
      </c>
      <c r="C80" s="1">
        <v>74</v>
      </c>
      <c r="D80" s="1">
        <v>83</v>
      </c>
      <c r="E80" s="1">
        <v>82</v>
      </c>
      <c r="F80" s="1">
        <v>77</v>
      </c>
      <c r="G80" s="1">
        <v>72</v>
      </c>
      <c r="H80" s="1" t="str">
        <f t="shared" si="2"/>
        <v>ITI</v>
      </c>
      <c r="I80" s="1" t="str" cm="1">
        <f t="array" ref="I80">IF(H80="DIPLOMA",IF(AND(B80&gt;=85,C80&gt;=80,D80&gt;=75,E80&gt;=75,F80&gt;=80,G80&gt;=85),"Computer Science and Information Technology",IF(AND(B80&gt;=80,C80&gt;=75,D80&gt;=75,E80&gt;=75,F80&gt;=80,G80&gt;=80),"Mechanical and Electrical",IF(AND(B80&gt;=80,C80&gt;=75,D80&gt;=75,E80&gt;=75,F80&gt;=75,G80&gt;=80),"Electronics and Communication",IF(AND(B80&gt;=75,C80&gt;=70,D80&gt;=70,E80&gt;=75,F80&gt;=75,G80&gt;=75),"Construction and Design",IF(AND(B80&gt;=75,C80&gt;=75,D80&gt;=75,E80&gt;=80,F80&gt;=75,G80&gt;=75),"Hospitality and Event Management",IF(AND(B80&gt;=80,C80&gt;=85,D80&gt;=85,E80&gt;=85,F80&gt;=80,G80&gt;=80),"Life Sciences and Environment",IF(AND(B80&gt;=75,C80&gt;=75,D80&gt;=75,E80&gt;=75,F80&gt;=75,G80&gt;=75),"Arts and Media",IF(AND(B80&gt;=75,C80&gt;=75,D80&gt;=75,E80&gt;=75,F80&gt;=75,G80&gt;=75),"Physical Education and Wellness",IF(AND(B80&gt;=75,C80&gt;=80,D80&gt;=80,E80&gt;=75,F80&gt;=75,G80&gt;=80),"Finance, Business, and Marketing",”Not Qualified”))))))))),IF(H80="ITI",IF(AND(B80&gt;=75,C80&gt;=65,D80&gt;=65,E80&gt;=70,F80&gt;=70,G80&gt;=75),"Computer Science and Information Technology",IF(AND(B80&gt;=70,C80&gt;=65,D80&gt;=65,E80&gt;=65,F80&gt;=70,G80&gt;=70),"Mechanical and Electrical",IF(AND(B80&gt;=70,C80&gt;=65,D80&gt;=65,E80&gt;=65,F80&gt;=65,G80&gt;=70),"Electronics and Communication",IF(AND(B80&gt;=65,C80&gt;=60,D80&gt;=60,E80&gt;=65,F80&gt;=65,G80&gt;=65),"Construction and Design",IF(AND(B80&gt;=65,C80&gt;=65,D80&gt;=65,E80&gt;=70,F80&gt;=65,G80&gt;=65),"Hospitality and Event Management",IF(AND(B80&gt;=70,C80&gt;=75,D80&gt;=75,E80&gt;=75,F80&gt;=70,G80&gt;=70),"Life Sciences and Environment",IF(AND(B80&gt;=65,C80&gt;=65,D80&gt;=65,E80&gt;=65,F80&gt;=65,G80&gt;=65),"Arts and Media",IF(AND(B80&gt;=65,C80&gt;=65,D80&gt;=65,E80&gt;=65,F80&gt;=65,G80&gt;=65),"Physical Education and Wellness",IF(AND(B80&gt;=65,C80&gt;=70,D80&gt;=70,E80&gt;=65,F80&gt;=65,G80&gt;=70),"Finance, Business, and Marketing",”Not Qualified”))))))))),IF(H80="VOCATIONAL OR SKILL TRAINING",IF(AND(B80&gt;=55, C80&gt;=45, D80&gt;=45, E80&gt;=50, F80&gt;=50, G80&gt;=55), "Computer Science and Information Technology",IF(AND(B80&gt;=50, C80&gt;=45, D80&gt;=45, E80&gt;=45, F80&gt;=50, G80&gt;=50), "Mechanical and Electrical",IF(AND(B80&gt;=50, C80&gt;=45, D80&gt;=45, E80&gt;=45, F80&gt;=45, G80&gt;=50), "Electronics and Communication",IF(AND(B80&gt;=45, C80&gt;=50, D80&gt;=50, E80&gt;=45, F80&gt;=45, G80&gt;=45), "Construction and Design",IF(AND(B80&gt;=45, C80&gt;=45, D80&gt;=45, E80&gt;=50, F80&gt;=45, G80&gt;=45), "Hospitality and Event Management",IF(AND(B80&gt;=50, C80&gt;=55, D80&gt;=55, E80&gt;=55, F80&gt;=50, G80&gt;=50), "Life Sciences and Environment",IF(AND(B80&gt;=45, C80&gt;=45, D80&gt;=45, E80&gt;=45, F80&gt;=45, G80&gt;=45), "Arts and Media",IF(AND(B80&gt;=45, C80&gt;=45, D80&gt;=45, E80&gt;=45, F80&gt;=45, G80&gt;=45), "Physical Education and Wellness",IF(AND(B80&gt;=45, C80&gt;=50, D80&gt;=50, E80&gt;=45, F80&gt;=45, G80&gt;=50), "Finance, Business, and Marketing", "Culinary Studies and Cooking"))))))))),"Failed")))</f>
        <v>Mechanical and Electrical</v>
      </c>
      <c r="J80" s="1"/>
      <c r="K80" s="1"/>
      <c r="L80" s="1"/>
      <c r="M80" s="1"/>
      <c r="N80" s="1"/>
    </row>
    <row r="81" spans="1:14" x14ac:dyDescent="0.25">
      <c r="A81" s="1">
        <v>80</v>
      </c>
      <c r="B81" s="1">
        <v>84</v>
      </c>
      <c r="C81" s="1">
        <v>95</v>
      </c>
      <c r="D81" s="1">
        <v>85</v>
      </c>
      <c r="E81" s="1">
        <v>84</v>
      </c>
      <c r="F81" s="1">
        <v>94</v>
      </c>
      <c r="G81" s="1">
        <v>90</v>
      </c>
      <c r="H81" s="1" t="str">
        <f t="shared" si="2"/>
        <v>DIPLOMA</v>
      </c>
      <c r="I81" s="1" t="str" cm="1">
        <f t="array" ref="I81">IF(H81="DIPLOMA",IF(AND(B81&gt;=85,C81&gt;=80,D81&gt;=75,E81&gt;=75,F81&gt;=80,G81&gt;=85),"Computer Science and Information Technology",IF(AND(B81&gt;=80,C81&gt;=75,D81&gt;=75,E81&gt;=75,F81&gt;=80,G81&gt;=80),"Mechanical and Electrical",IF(AND(B81&gt;=80,C81&gt;=75,D81&gt;=75,E81&gt;=75,F81&gt;=75,G81&gt;=80),"Electronics and Communication",IF(AND(B81&gt;=75,C81&gt;=70,D81&gt;=70,E81&gt;=75,F81&gt;=75,G81&gt;=75),"Construction and Design",IF(AND(B81&gt;=75,C81&gt;=75,D81&gt;=75,E81&gt;=80,F81&gt;=75,G81&gt;=75),"Hospitality and Event Management",IF(AND(B81&gt;=80,C81&gt;=85,D81&gt;=85,E81&gt;=85,F81&gt;=80,G81&gt;=80),"Life Sciences and Environment",IF(AND(B81&gt;=75,C81&gt;=75,D81&gt;=75,E81&gt;=75,F81&gt;=75,G81&gt;=75),"Arts and Media",IF(AND(B81&gt;=75,C81&gt;=75,D81&gt;=75,E81&gt;=75,F81&gt;=75,G81&gt;=75),"Physical Education and Wellness",IF(AND(B81&gt;=75,C81&gt;=80,D81&gt;=80,E81&gt;=75,F81&gt;=75,G81&gt;=80),"Finance, Business, and Marketing",”Not Qualified”))))))))),IF(H81="ITI",IF(AND(B81&gt;=75,C81&gt;=65,D81&gt;=65,E81&gt;=70,F81&gt;=70,G81&gt;=75),"Computer Science and Information Technology",IF(AND(B81&gt;=70,C81&gt;=65,D81&gt;=65,E81&gt;=65,F81&gt;=70,G81&gt;=70),"Mechanical and Electrical",IF(AND(B81&gt;=70,C81&gt;=65,D81&gt;=65,E81&gt;=65,F81&gt;=65,G81&gt;=70),"Electronics and Communication",IF(AND(B81&gt;=65,C81&gt;=60,D81&gt;=60,E81&gt;=65,F81&gt;=65,G81&gt;=65),"Construction and Design",IF(AND(B81&gt;=65,C81&gt;=65,D81&gt;=65,E81&gt;=70,F81&gt;=65,G81&gt;=65),"Hospitality and Event Management",IF(AND(B81&gt;=70,C81&gt;=75,D81&gt;=75,E81&gt;=75,F81&gt;=70,G81&gt;=70),"Life Sciences and Environment",IF(AND(B81&gt;=65,C81&gt;=65,D81&gt;=65,E81&gt;=65,F81&gt;=65,G81&gt;=65),"Arts and Media",IF(AND(B81&gt;=65,C81&gt;=65,D81&gt;=65,E81&gt;=65,F81&gt;=65,G81&gt;=65),"Physical Education and Wellness",IF(AND(B81&gt;=65,C81&gt;=70,D81&gt;=70,E81&gt;=65,F81&gt;=65,G81&gt;=70),"Finance, Business, and Marketing",”Not Qualified”))))))))),IF(H81="VOCATIONAL OR SKILL TRAINING",IF(AND(B81&gt;=55, C81&gt;=45, D81&gt;=45, E81&gt;=50, F81&gt;=50, G81&gt;=55), "Computer Science and Information Technology",IF(AND(B81&gt;=50, C81&gt;=45, D81&gt;=45, E81&gt;=45, F81&gt;=50, G81&gt;=50), "Mechanical and Electrical",IF(AND(B81&gt;=50, C81&gt;=45, D81&gt;=45, E81&gt;=45, F81&gt;=45, G81&gt;=50), "Electronics and Communication",IF(AND(B81&gt;=45, C81&gt;=50, D81&gt;=50, E81&gt;=45, F81&gt;=45, G81&gt;=45), "Construction and Design",IF(AND(B81&gt;=45, C81&gt;=45, D81&gt;=45, E81&gt;=50, F81&gt;=45, G81&gt;=45), "Hospitality and Event Management",IF(AND(B81&gt;=50, C81&gt;=55, D81&gt;=55, E81&gt;=55, F81&gt;=50, G81&gt;=50), "Life Sciences and Environment",IF(AND(B81&gt;=45, C81&gt;=45, D81&gt;=45, E81&gt;=45, F81&gt;=45, G81&gt;=45), "Arts and Media",IF(AND(B81&gt;=45, C81&gt;=45, D81&gt;=45, E81&gt;=45, F81&gt;=45, G81&gt;=45), "Physical Education and Wellness",IF(AND(B81&gt;=45, C81&gt;=50, D81&gt;=50, E81&gt;=45, F81&gt;=45, G81&gt;=50), "Finance, Business, and Marketing", "Culinary Studies and Cooking"))))))))),"Failed")))</f>
        <v>Mechanical and Electrical</v>
      </c>
      <c r="J81" s="1"/>
      <c r="K81" s="1"/>
      <c r="L81" s="1"/>
      <c r="M81" s="1"/>
      <c r="N81" s="1"/>
    </row>
    <row r="82" spans="1:14" x14ac:dyDescent="0.25">
      <c r="A82" s="1">
        <v>81</v>
      </c>
      <c r="B82" s="1">
        <v>95</v>
      </c>
      <c r="C82" s="1">
        <v>80</v>
      </c>
      <c r="D82" s="1">
        <v>89</v>
      </c>
      <c r="E82" s="1">
        <v>83</v>
      </c>
      <c r="F82" s="1">
        <v>92</v>
      </c>
      <c r="G82" s="1">
        <v>88</v>
      </c>
      <c r="H82" s="1" t="str">
        <f t="shared" si="2"/>
        <v>DIPLOMA</v>
      </c>
      <c r="I82" s="1" t="str" cm="1">
        <f t="array" ref="I82">IF(H82="DIPLOMA",IF(AND(B82&gt;=85,C82&gt;=80,D82&gt;=75,E82&gt;=75,F82&gt;=80,G82&gt;=85),"Computer Science and Information Technology",IF(AND(B82&gt;=80,C82&gt;=75,D82&gt;=75,E82&gt;=75,F82&gt;=80,G82&gt;=80),"Mechanical and Electrical",IF(AND(B82&gt;=80,C82&gt;=75,D82&gt;=75,E82&gt;=75,F82&gt;=75,G82&gt;=80),"Electronics and Communication",IF(AND(B82&gt;=75,C82&gt;=70,D82&gt;=70,E82&gt;=75,F82&gt;=75,G82&gt;=75),"Construction and Design",IF(AND(B82&gt;=75,C82&gt;=75,D82&gt;=75,E82&gt;=80,F82&gt;=75,G82&gt;=75),"Hospitality and Event Management",IF(AND(B82&gt;=80,C82&gt;=85,D82&gt;=85,E82&gt;=85,F82&gt;=80,G82&gt;=80),"Life Sciences and Environment",IF(AND(B82&gt;=75,C82&gt;=75,D82&gt;=75,E82&gt;=75,F82&gt;=75,G82&gt;=75),"Arts and Media",IF(AND(B82&gt;=75,C82&gt;=75,D82&gt;=75,E82&gt;=75,F82&gt;=75,G82&gt;=75),"Physical Education and Wellness",IF(AND(B82&gt;=75,C82&gt;=80,D82&gt;=80,E82&gt;=75,F82&gt;=75,G82&gt;=80),"Finance, Business, and Marketing",”Not Qualified”))))))))),IF(H82="ITI",IF(AND(B82&gt;=75,C82&gt;=65,D82&gt;=65,E82&gt;=70,F82&gt;=70,G82&gt;=75),"Computer Science and Information Technology",IF(AND(B82&gt;=70,C82&gt;=65,D82&gt;=65,E82&gt;=65,F82&gt;=70,G82&gt;=70),"Mechanical and Electrical",IF(AND(B82&gt;=70,C82&gt;=65,D82&gt;=65,E82&gt;=65,F82&gt;=65,G82&gt;=70),"Electronics and Communication",IF(AND(B82&gt;=65,C82&gt;=60,D82&gt;=60,E82&gt;=65,F82&gt;=65,G82&gt;=65),"Construction and Design",IF(AND(B82&gt;=65,C82&gt;=65,D82&gt;=65,E82&gt;=70,F82&gt;=65,G82&gt;=65),"Hospitality and Event Management",IF(AND(B82&gt;=70,C82&gt;=75,D82&gt;=75,E82&gt;=75,F82&gt;=70,G82&gt;=70),"Life Sciences and Environment",IF(AND(B82&gt;=65,C82&gt;=65,D82&gt;=65,E82&gt;=65,F82&gt;=65,G82&gt;=65),"Arts and Media",IF(AND(B82&gt;=65,C82&gt;=65,D82&gt;=65,E82&gt;=65,F82&gt;=65,G82&gt;=65),"Physical Education and Wellness",IF(AND(B82&gt;=65,C82&gt;=70,D82&gt;=70,E82&gt;=65,F82&gt;=65,G82&gt;=70),"Finance, Business, and Marketing",”Not Qualified”))))))))),IF(H82="VOCATIONAL OR SKILL TRAINING",IF(AND(B82&gt;=55, C82&gt;=45, D82&gt;=45, E82&gt;=50, F82&gt;=50, G82&gt;=55), "Computer Science and Information Technology",IF(AND(B82&gt;=50, C82&gt;=45, D82&gt;=45, E82&gt;=45, F82&gt;=50, G82&gt;=50), "Mechanical and Electrical",IF(AND(B82&gt;=50, C82&gt;=45, D82&gt;=45, E82&gt;=45, F82&gt;=45, G82&gt;=50), "Electronics and Communication",IF(AND(B82&gt;=45, C82&gt;=50, D82&gt;=50, E82&gt;=45, F82&gt;=45, G82&gt;=45), "Construction and Design",IF(AND(B82&gt;=45, C82&gt;=45, D82&gt;=45, E82&gt;=50, F82&gt;=45, G82&gt;=45), "Hospitality and Event Management",IF(AND(B82&gt;=50, C82&gt;=55, D82&gt;=55, E82&gt;=55, F82&gt;=50, G82&gt;=50), "Life Sciences and Environment",IF(AND(B82&gt;=45, C82&gt;=45, D82&gt;=45, E82&gt;=45, F82&gt;=45, G82&gt;=45), "Arts and Media",IF(AND(B82&gt;=45, C82&gt;=45, D82&gt;=45, E82&gt;=45, F82&gt;=45, G82&gt;=45), "Physical Education and Wellness",IF(AND(B82&gt;=45, C82&gt;=50, D82&gt;=50, E82&gt;=45, F82&gt;=45, G82&gt;=50), "Finance, Business, and Marketing", "Culinary Studies and Cooking"))))))))),"Failed")))</f>
        <v>Computer Science and Information Technology</v>
      </c>
      <c r="J82" s="1"/>
      <c r="K82" s="1"/>
      <c r="L82" s="1"/>
      <c r="M82" s="1"/>
      <c r="N82" s="1"/>
    </row>
    <row r="83" spans="1:14" x14ac:dyDescent="0.25">
      <c r="A83" s="1">
        <v>82</v>
      </c>
      <c r="B83" s="1">
        <v>71</v>
      </c>
      <c r="C83" s="1">
        <v>67</v>
      </c>
      <c r="D83" s="1">
        <v>85</v>
      </c>
      <c r="E83" s="1">
        <v>74</v>
      </c>
      <c r="F83" s="1">
        <v>76</v>
      </c>
      <c r="G83" s="1">
        <v>66</v>
      </c>
      <c r="H83" s="1" t="str">
        <f t="shared" si="2"/>
        <v>ITI</v>
      </c>
      <c r="I83" s="1" t="str" cm="1">
        <f t="array" ref="I83">IF(H83="DIPLOMA",IF(AND(B83&gt;=85,C83&gt;=80,D83&gt;=75,E83&gt;=75,F83&gt;=80,G83&gt;=85),"Computer Science and Information Technology",IF(AND(B83&gt;=80,C83&gt;=75,D83&gt;=75,E83&gt;=75,F83&gt;=80,G83&gt;=80),"Mechanical and Electrical",IF(AND(B83&gt;=80,C83&gt;=75,D83&gt;=75,E83&gt;=75,F83&gt;=75,G83&gt;=80),"Electronics and Communication",IF(AND(B83&gt;=75,C83&gt;=70,D83&gt;=70,E83&gt;=75,F83&gt;=75,G83&gt;=75),"Construction and Design",IF(AND(B83&gt;=75,C83&gt;=75,D83&gt;=75,E83&gt;=80,F83&gt;=75,G83&gt;=75),"Hospitality and Event Management",IF(AND(B83&gt;=80,C83&gt;=85,D83&gt;=85,E83&gt;=85,F83&gt;=80,G83&gt;=80),"Life Sciences and Environment",IF(AND(B83&gt;=75,C83&gt;=75,D83&gt;=75,E83&gt;=75,F83&gt;=75,G83&gt;=75),"Arts and Media",IF(AND(B83&gt;=75,C83&gt;=75,D83&gt;=75,E83&gt;=75,F83&gt;=75,G83&gt;=75),"Physical Education and Wellness",IF(AND(B83&gt;=75,C83&gt;=80,D83&gt;=80,E83&gt;=75,F83&gt;=75,G83&gt;=80),"Finance, Business, and Marketing",”Not Qualified”))))))))),IF(H83="ITI",IF(AND(B83&gt;=75,C83&gt;=65,D83&gt;=65,E83&gt;=70,F83&gt;=70,G83&gt;=75),"Computer Science and Information Technology",IF(AND(B83&gt;=70,C83&gt;=65,D83&gt;=65,E83&gt;=65,F83&gt;=70,G83&gt;=70),"Mechanical and Electrical",IF(AND(B83&gt;=70,C83&gt;=65,D83&gt;=65,E83&gt;=65,F83&gt;=65,G83&gt;=70),"Electronics and Communication",IF(AND(B83&gt;=65,C83&gt;=60,D83&gt;=60,E83&gt;=65,F83&gt;=65,G83&gt;=65),"Construction and Design",IF(AND(B83&gt;=65,C83&gt;=65,D83&gt;=65,E83&gt;=70,F83&gt;=65,G83&gt;=65),"Hospitality and Event Management",IF(AND(B83&gt;=70,C83&gt;=75,D83&gt;=75,E83&gt;=75,F83&gt;=70,G83&gt;=70),"Life Sciences and Environment",IF(AND(B83&gt;=65,C83&gt;=65,D83&gt;=65,E83&gt;=65,F83&gt;=65,G83&gt;=65),"Arts and Media",IF(AND(B83&gt;=65,C83&gt;=65,D83&gt;=65,E83&gt;=65,F83&gt;=65,G83&gt;=65),"Physical Education and Wellness",IF(AND(B83&gt;=65,C83&gt;=70,D83&gt;=70,E83&gt;=65,F83&gt;=65,G83&gt;=70),"Finance, Business, and Marketing",”Not Qualified”))))))))),IF(H83="VOCATIONAL OR SKILL TRAINING",IF(AND(B83&gt;=55, C83&gt;=45, D83&gt;=45, E83&gt;=50, F83&gt;=50, G83&gt;=55), "Computer Science and Information Technology",IF(AND(B83&gt;=50, C83&gt;=45, D83&gt;=45, E83&gt;=45, F83&gt;=50, G83&gt;=50), "Mechanical and Electrical",IF(AND(B83&gt;=50, C83&gt;=45, D83&gt;=45, E83&gt;=45, F83&gt;=45, G83&gt;=50), "Electronics and Communication",IF(AND(B83&gt;=45, C83&gt;=50, D83&gt;=50, E83&gt;=45, F83&gt;=45, G83&gt;=45), "Construction and Design",IF(AND(B83&gt;=45, C83&gt;=45, D83&gt;=45, E83&gt;=50, F83&gt;=45, G83&gt;=45), "Hospitality and Event Management",IF(AND(B83&gt;=50, C83&gt;=55, D83&gt;=55, E83&gt;=55, F83&gt;=50, G83&gt;=50), "Life Sciences and Environment",IF(AND(B83&gt;=45, C83&gt;=45, D83&gt;=45, E83&gt;=45, F83&gt;=45, G83&gt;=45), "Arts and Media",IF(AND(B83&gt;=45, C83&gt;=45, D83&gt;=45, E83&gt;=45, F83&gt;=45, G83&gt;=45), "Physical Education and Wellness",IF(AND(B83&gt;=45, C83&gt;=50, D83&gt;=50, E83&gt;=45, F83&gt;=45, G83&gt;=50), "Finance, Business, and Marketing", "Culinary Studies and Cooking"))))))))),"Failed")))</f>
        <v>Construction and Design</v>
      </c>
      <c r="J83" s="1"/>
      <c r="K83" s="1"/>
      <c r="L83" s="1"/>
      <c r="M83" s="1"/>
      <c r="N83" s="1"/>
    </row>
    <row r="84" spans="1:14" x14ac:dyDescent="0.25">
      <c r="A84" s="1">
        <v>83</v>
      </c>
      <c r="B84" s="1">
        <v>84</v>
      </c>
      <c r="C84" s="1">
        <v>73</v>
      </c>
      <c r="D84" s="1">
        <v>65</v>
      </c>
      <c r="E84" s="1">
        <v>85</v>
      </c>
      <c r="F84" s="1">
        <v>79</v>
      </c>
      <c r="G84" s="1">
        <v>73</v>
      </c>
      <c r="H84" s="1" t="str">
        <f t="shared" si="2"/>
        <v>ITI</v>
      </c>
      <c r="I84" s="1" t="str" cm="1">
        <f t="array" ref="I84">IF(H84="DIPLOMA",IF(AND(B84&gt;=85,C84&gt;=80,D84&gt;=75,E84&gt;=75,F84&gt;=80,G84&gt;=85),"Computer Science and Information Technology",IF(AND(B84&gt;=80,C84&gt;=75,D84&gt;=75,E84&gt;=75,F84&gt;=80,G84&gt;=80),"Mechanical and Electrical",IF(AND(B84&gt;=80,C84&gt;=75,D84&gt;=75,E84&gt;=75,F84&gt;=75,G84&gt;=80),"Electronics and Communication",IF(AND(B84&gt;=75,C84&gt;=70,D84&gt;=70,E84&gt;=75,F84&gt;=75,G84&gt;=75),"Construction and Design",IF(AND(B84&gt;=75,C84&gt;=75,D84&gt;=75,E84&gt;=80,F84&gt;=75,G84&gt;=75),"Hospitality and Event Management",IF(AND(B84&gt;=80,C84&gt;=85,D84&gt;=85,E84&gt;=85,F84&gt;=80,G84&gt;=80),"Life Sciences and Environment",IF(AND(B84&gt;=75,C84&gt;=75,D84&gt;=75,E84&gt;=75,F84&gt;=75,G84&gt;=75),"Arts and Media",IF(AND(B84&gt;=75,C84&gt;=75,D84&gt;=75,E84&gt;=75,F84&gt;=75,G84&gt;=75),"Physical Education and Wellness",IF(AND(B84&gt;=75,C84&gt;=80,D84&gt;=80,E84&gt;=75,F84&gt;=75,G84&gt;=80),"Finance, Business, and Marketing",”Not Qualified”))))))))),IF(H84="ITI",IF(AND(B84&gt;=75,C84&gt;=65,D84&gt;=65,E84&gt;=70,F84&gt;=70,G84&gt;=75),"Computer Science and Information Technology",IF(AND(B84&gt;=70,C84&gt;=65,D84&gt;=65,E84&gt;=65,F84&gt;=70,G84&gt;=70),"Mechanical and Electrical",IF(AND(B84&gt;=70,C84&gt;=65,D84&gt;=65,E84&gt;=65,F84&gt;=65,G84&gt;=70),"Electronics and Communication",IF(AND(B84&gt;=65,C84&gt;=60,D84&gt;=60,E84&gt;=65,F84&gt;=65,G84&gt;=65),"Construction and Design",IF(AND(B84&gt;=65,C84&gt;=65,D84&gt;=65,E84&gt;=70,F84&gt;=65,G84&gt;=65),"Hospitality and Event Management",IF(AND(B84&gt;=70,C84&gt;=75,D84&gt;=75,E84&gt;=75,F84&gt;=70,G84&gt;=70),"Life Sciences and Environment",IF(AND(B84&gt;=65,C84&gt;=65,D84&gt;=65,E84&gt;=65,F84&gt;=65,G84&gt;=65),"Arts and Media",IF(AND(B84&gt;=65,C84&gt;=65,D84&gt;=65,E84&gt;=65,F84&gt;=65,G84&gt;=65),"Physical Education and Wellness",IF(AND(B84&gt;=65,C84&gt;=70,D84&gt;=70,E84&gt;=65,F84&gt;=65,G84&gt;=70),"Finance, Business, and Marketing",”Not Qualified”))))))))),IF(H84="VOCATIONAL OR SKILL TRAINING",IF(AND(B84&gt;=55, C84&gt;=45, D84&gt;=45, E84&gt;=50, F84&gt;=50, G84&gt;=55), "Computer Science and Information Technology",IF(AND(B84&gt;=50, C84&gt;=45, D84&gt;=45, E84&gt;=45, F84&gt;=50, G84&gt;=50), "Mechanical and Electrical",IF(AND(B84&gt;=50, C84&gt;=45, D84&gt;=45, E84&gt;=45, F84&gt;=45, G84&gt;=50), "Electronics and Communication",IF(AND(B84&gt;=45, C84&gt;=50, D84&gt;=50, E84&gt;=45, F84&gt;=45, G84&gt;=45), "Construction and Design",IF(AND(B84&gt;=45, C84&gt;=45, D84&gt;=45, E84&gt;=50, F84&gt;=45, G84&gt;=45), "Hospitality and Event Management",IF(AND(B84&gt;=50, C84&gt;=55, D84&gt;=55, E84&gt;=55, F84&gt;=50, G84&gt;=50), "Life Sciences and Environment",IF(AND(B84&gt;=45, C84&gt;=45, D84&gt;=45, E84&gt;=45, F84&gt;=45, G84&gt;=45), "Arts and Media",IF(AND(B84&gt;=45, C84&gt;=45, D84&gt;=45, E84&gt;=45, F84&gt;=45, G84&gt;=45), "Physical Education and Wellness",IF(AND(B84&gt;=45, C84&gt;=50, D84&gt;=50, E84&gt;=45, F84&gt;=45, G84&gt;=50), "Finance, Business, and Marketing", "Culinary Studies and Cooking"))))))))),"Failed")))</f>
        <v>Mechanical and Electrical</v>
      </c>
      <c r="J84" s="1"/>
      <c r="K84" s="1"/>
      <c r="L84" s="1"/>
      <c r="M84" s="1"/>
      <c r="N84" s="1"/>
    </row>
    <row r="85" spans="1:14" x14ac:dyDescent="0.25">
      <c r="A85" s="1">
        <v>84</v>
      </c>
      <c r="B85" s="1">
        <v>57</v>
      </c>
      <c r="C85" s="1">
        <v>52</v>
      </c>
      <c r="D85" s="1">
        <v>42</v>
      </c>
      <c r="E85" s="1">
        <v>54</v>
      </c>
      <c r="F85" s="1">
        <v>56</v>
      </c>
      <c r="G85" s="1">
        <v>47</v>
      </c>
      <c r="H85" s="1" t="str">
        <f t="shared" si="2"/>
        <v>VOCATIONAL OR SKILL TRAINING</v>
      </c>
      <c r="I85" s="1" t="str" cm="1">
        <f t="array" ref="I85">IF(H85="DIPLOMA",IF(AND(B85&gt;=85,C85&gt;=80,D85&gt;=75,E85&gt;=75,F85&gt;=80,G85&gt;=85),"Computer Science and Information Technology",IF(AND(B85&gt;=80,C85&gt;=75,D85&gt;=75,E85&gt;=75,F85&gt;=80,G85&gt;=80),"Mechanical and Electrical",IF(AND(B85&gt;=80,C85&gt;=75,D85&gt;=75,E85&gt;=75,F85&gt;=75,G85&gt;=80),"Electronics and Communication",IF(AND(B85&gt;=75,C85&gt;=70,D85&gt;=70,E85&gt;=75,F85&gt;=75,G85&gt;=75),"Construction and Design",IF(AND(B85&gt;=75,C85&gt;=75,D85&gt;=75,E85&gt;=80,F85&gt;=75,G85&gt;=75),"Hospitality and Event Management",IF(AND(B85&gt;=80,C85&gt;=85,D85&gt;=85,E85&gt;=85,F85&gt;=80,G85&gt;=80),"Life Sciences and Environment",IF(AND(B85&gt;=75,C85&gt;=75,D85&gt;=75,E85&gt;=75,F85&gt;=75,G85&gt;=75),"Arts and Media",IF(AND(B85&gt;=75,C85&gt;=75,D85&gt;=75,E85&gt;=75,F85&gt;=75,G85&gt;=75),"Physical Education and Wellness",IF(AND(B85&gt;=75,C85&gt;=80,D85&gt;=80,E85&gt;=75,F85&gt;=75,G85&gt;=80),"Finance, Business, and Marketing",”Not Qualified”))))))))),IF(H85="ITI",IF(AND(B85&gt;=75,C85&gt;=65,D85&gt;=65,E85&gt;=70,F85&gt;=70,G85&gt;=75),"Computer Science and Information Technology",IF(AND(B85&gt;=70,C85&gt;=65,D85&gt;=65,E85&gt;=65,F85&gt;=70,G85&gt;=70),"Mechanical and Electrical",IF(AND(B85&gt;=70,C85&gt;=65,D85&gt;=65,E85&gt;=65,F85&gt;=65,G85&gt;=70),"Electronics and Communication",IF(AND(B85&gt;=65,C85&gt;=60,D85&gt;=60,E85&gt;=65,F85&gt;=65,G85&gt;=65),"Construction and Design",IF(AND(B85&gt;=65,C85&gt;=65,D85&gt;=65,E85&gt;=70,F85&gt;=65,G85&gt;=65),"Hospitality and Event Management",IF(AND(B85&gt;=70,C85&gt;=75,D85&gt;=75,E85&gt;=75,F85&gt;=70,G85&gt;=70),"Life Sciences and Environment",IF(AND(B85&gt;=65,C85&gt;=65,D85&gt;=65,E85&gt;=65,F85&gt;=65,G85&gt;=65),"Arts and Media",IF(AND(B85&gt;=65,C85&gt;=65,D85&gt;=65,E85&gt;=65,F85&gt;=65,G85&gt;=65),"Physical Education and Wellness",IF(AND(B85&gt;=65,C85&gt;=70,D85&gt;=70,E85&gt;=65,F85&gt;=65,G85&gt;=70),"Finance, Business, and Marketing",”Not Qualified”))))))))),IF(H85="VOCATIONAL OR SKILL TRAINING",IF(AND(B85&gt;=55, C85&gt;=45, D85&gt;=45, E85&gt;=50, F85&gt;=50, G85&gt;=55), "Computer Science and Information Technology",IF(AND(B85&gt;=50, C85&gt;=45, D85&gt;=45, E85&gt;=45, F85&gt;=50, G85&gt;=50), "Mechanical and Electrical",IF(AND(B85&gt;=50, C85&gt;=45, D85&gt;=45, E85&gt;=45, F85&gt;=45, G85&gt;=50), "Electronics and Communication",IF(AND(B85&gt;=45, C85&gt;=50, D85&gt;=50, E85&gt;=45, F85&gt;=45, G85&gt;=45), "Construction and Design",IF(AND(B85&gt;=45, C85&gt;=45, D85&gt;=45, E85&gt;=50, F85&gt;=45, G85&gt;=45), "Hospitality and Event Management",IF(AND(B85&gt;=50, C85&gt;=55, D85&gt;=55, E85&gt;=55, F85&gt;=50, G85&gt;=50), "Life Sciences and Environment",IF(AND(B85&gt;=45, C85&gt;=45, D85&gt;=45, E85&gt;=45, F85&gt;=45, G85&gt;=45), "Arts and Media",IF(AND(B85&gt;=45, C85&gt;=45, D85&gt;=45, E85&gt;=45, F85&gt;=45, G85&gt;=45), "Physical Education and Wellness",IF(AND(B85&gt;=45, C85&gt;=50, D85&gt;=50, E85&gt;=45, F85&gt;=45, G85&gt;=50), "Finance, Business, and Marketing", "Culinary Studies and Cooking"))))))))),"Failed")))</f>
        <v>Culinary Studies and Cooking</v>
      </c>
      <c r="J85" s="1"/>
      <c r="K85" s="1"/>
      <c r="L85" s="1"/>
      <c r="M85" s="1"/>
      <c r="N85" s="1"/>
    </row>
    <row r="86" spans="1:14" x14ac:dyDescent="0.25">
      <c r="A86" s="1">
        <v>85</v>
      </c>
      <c r="B86" s="1">
        <v>83</v>
      </c>
      <c r="C86" s="1">
        <v>73</v>
      </c>
      <c r="D86" s="1">
        <v>70</v>
      </c>
      <c r="E86" s="1">
        <v>81</v>
      </c>
      <c r="F86" s="1">
        <v>75</v>
      </c>
      <c r="G86" s="1">
        <v>65</v>
      </c>
      <c r="H86" s="1" t="str">
        <f t="shared" si="2"/>
        <v>ITI</v>
      </c>
      <c r="I86" s="1" t="str" cm="1">
        <f t="array" ref="I86">IF(H86="DIPLOMA",IF(AND(B86&gt;=85,C86&gt;=80,D86&gt;=75,E86&gt;=75,F86&gt;=80,G86&gt;=85),"Computer Science and Information Technology",IF(AND(B86&gt;=80,C86&gt;=75,D86&gt;=75,E86&gt;=75,F86&gt;=80,G86&gt;=80),"Mechanical and Electrical",IF(AND(B86&gt;=80,C86&gt;=75,D86&gt;=75,E86&gt;=75,F86&gt;=75,G86&gt;=80),"Electronics and Communication",IF(AND(B86&gt;=75,C86&gt;=70,D86&gt;=70,E86&gt;=75,F86&gt;=75,G86&gt;=75),"Construction and Design",IF(AND(B86&gt;=75,C86&gt;=75,D86&gt;=75,E86&gt;=80,F86&gt;=75,G86&gt;=75),"Hospitality and Event Management",IF(AND(B86&gt;=80,C86&gt;=85,D86&gt;=85,E86&gt;=85,F86&gt;=80,G86&gt;=80),"Life Sciences and Environment",IF(AND(B86&gt;=75,C86&gt;=75,D86&gt;=75,E86&gt;=75,F86&gt;=75,G86&gt;=75),"Arts and Media",IF(AND(B86&gt;=75,C86&gt;=75,D86&gt;=75,E86&gt;=75,F86&gt;=75,G86&gt;=75),"Physical Education and Wellness",IF(AND(B86&gt;=75,C86&gt;=80,D86&gt;=80,E86&gt;=75,F86&gt;=75,G86&gt;=80),"Finance, Business, and Marketing",”Not Qualified”))))))))),IF(H86="ITI",IF(AND(B86&gt;=75,C86&gt;=65,D86&gt;=65,E86&gt;=70,F86&gt;=70,G86&gt;=75),"Computer Science and Information Technology",IF(AND(B86&gt;=70,C86&gt;=65,D86&gt;=65,E86&gt;=65,F86&gt;=70,G86&gt;=70),"Mechanical and Electrical",IF(AND(B86&gt;=70,C86&gt;=65,D86&gt;=65,E86&gt;=65,F86&gt;=65,G86&gt;=70),"Electronics and Communication",IF(AND(B86&gt;=65,C86&gt;=60,D86&gt;=60,E86&gt;=65,F86&gt;=65,G86&gt;=65),"Construction and Design",IF(AND(B86&gt;=65,C86&gt;=65,D86&gt;=65,E86&gt;=70,F86&gt;=65,G86&gt;=65),"Hospitality and Event Management",IF(AND(B86&gt;=70,C86&gt;=75,D86&gt;=75,E86&gt;=75,F86&gt;=70,G86&gt;=70),"Life Sciences and Environment",IF(AND(B86&gt;=65,C86&gt;=65,D86&gt;=65,E86&gt;=65,F86&gt;=65,G86&gt;=65),"Arts and Media",IF(AND(B86&gt;=65,C86&gt;=65,D86&gt;=65,E86&gt;=65,F86&gt;=65,G86&gt;=65),"Physical Education and Wellness",IF(AND(B86&gt;=65,C86&gt;=70,D86&gt;=70,E86&gt;=65,F86&gt;=65,G86&gt;=70),"Finance, Business, and Marketing",”Not Qualified”))))))))),IF(H86="VOCATIONAL OR SKILL TRAINING",IF(AND(B86&gt;=55, C86&gt;=45, D86&gt;=45, E86&gt;=50, F86&gt;=50, G86&gt;=55), "Computer Science and Information Technology",IF(AND(B86&gt;=50, C86&gt;=45, D86&gt;=45, E86&gt;=45, F86&gt;=50, G86&gt;=50), "Mechanical and Electrical",IF(AND(B86&gt;=50, C86&gt;=45, D86&gt;=45, E86&gt;=45, F86&gt;=45, G86&gt;=50), "Electronics and Communication",IF(AND(B86&gt;=45, C86&gt;=50, D86&gt;=50, E86&gt;=45, F86&gt;=45, G86&gt;=45), "Construction and Design",IF(AND(B86&gt;=45, C86&gt;=45, D86&gt;=45, E86&gt;=50, F86&gt;=45, G86&gt;=45), "Hospitality and Event Management",IF(AND(B86&gt;=50, C86&gt;=55, D86&gt;=55, E86&gt;=55, F86&gt;=50, G86&gt;=50), "Life Sciences and Environment",IF(AND(B86&gt;=45, C86&gt;=45, D86&gt;=45, E86&gt;=45, F86&gt;=45, G86&gt;=45), "Arts and Media",IF(AND(B86&gt;=45, C86&gt;=45, D86&gt;=45, E86&gt;=45, F86&gt;=45, G86&gt;=45), "Physical Education and Wellness",IF(AND(B86&gt;=45, C86&gt;=50, D86&gt;=50, E86&gt;=45, F86&gt;=45, G86&gt;=50), "Finance, Business, and Marketing", "Culinary Studies and Cooking"))))))))),"Failed")))</f>
        <v>Construction and Design</v>
      </c>
      <c r="J86" s="1"/>
      <c r="K86" s="1"/>
      <c r="L86" s="1"/>
      <c r="M86" s="1"/>
      <c r="N86" s="1"/>
    </row>
    <row r="87" spans="1:14" x14ac:dyDescent="0.25">
      <c r="A87" s="1">
        <v>86</v>
      </c>
      <c r="B87" s="1">
        <v>58</v>
      </c>
      <c r="C87" s="1">
        <v>43</v>
      </c>
      <c r="D87" s="1">
        <v>54</v>
      </c>
      <c r="E87" s="1">
        <v>63</v>
      </c>
      <c r="F87" s="1">
        <v>63</v>
      </c>
      <c r="G87" s="1">
        <v>58</v>
      </c>
      <c r="H87" s="1" t="str">
        <f t="shared" si="2"/>
        <v>VOCATIONAL OR SKILL TRAINING</v>
      </c>
      <c r="I87" s="1" t="str" cm="1">
        <f t="array" ref="I87">IF(H87="DIPLOMA",IF(AND(B87&gt;=85,C87&gt;=80,D87&gt;=75,E87&gt;=75,F87&gt;=80,G87&gt;=85),"Computer Science and Information Technology",IF(AND(B87&gt;=80,C87&gt;=75,D87&gt;=75,E87&gt;=75,F87&gt;=80,G87&gt;=80),"Mechanical and Electrical",IF(AND(B87&gt;=80,C87&gt;=75,D87&gt;=75,E87&gt;=75,F87&gt;=75,G87&gt;=80),"Electronics and Communication",IF(AND(B87&gt;=75,C87&gt;=70,D87&gt;=70,E87&gt;=75,F87&gt;=75,G87&gt;=75),"Construction and Design",IF(AND(B87&gt;=75,C87&gt;=75,D87&gt;=75,E87&gt;=80,F87&gt;=75,G87&gt;=75),"Hospitality and Event Management",IF(AND(B87&gt;=80,C87&gt;=85,D87&gt;=85,E87&gt;=85,F87&gt;=80,G87&gt;=80),"Life Sciences and Environment",IF(AND(B87&gt;=75,C87&gt;=75,D87&gt;=75,E87&gt;=75,F87&gt;=75,G87&gt;=75),"Arts and Media",IF(AND(B87&gt;=75,C87&gt;=75,D87&gt;=75,E87&gt;=75,F87&gt;=75,G87&gt;=75),"Physical Education and Wellness",IF(AND(B87&gt;=75,C87&gt;=80,D87&gt;=80,E87&gt;=75,F87&gt;=75,G87&gt;=80),"Finance, Business, and Marketing",”Not Qualified”))))))))),IF(H87="ITI",IF(AND(B87&gt;=75,C87&gt;=65,D87&gt;=65,E87&gt;=70,F87&gt;=70,G87&gt;=75),"Computer Science and Information Technology",IF(AND(B87&gt;=70,C87&gt;=65,D87&gt;=65,E87&gt;=65,F87&gt;=70,G87&gt;=70),"Mechanical and Electrical",IF(AND(B87&gt;=70,C87&gt;=65,D87&gt;=65,E87&gt;=65,F87&gt;=65,G87&gt;=70),"Electronics and Communication",IF(AND(B87&gt;=65,C87&gt;=60,D87&gt;=60,E87&gt;=65,F87&gt;=65,G87&gt;=65),"Construction and Design",IF(AND(B87&gt;=65,C87&gt;=65,D87&gt;=65,E87&gt;=70,F87&gt;=65,G87&gt;=65),"Hospitality and Event Management",IF(AND(B87&gt;=70,C87&gt;=75,D87&gt;=75,E87&gt;=75,F87&gt;=70,G87&gt;=70),"Life Sciences and Environment",IF(AND(B87&gt;=65,C87&gt;=65,D87&gt;=65,E87&gt;=65,F87&gt;=65,G87&gt;=65),"Arts and Media",IF(AND(B87&gt;=65,C87&gt;=65,D87&gt;=65,E87&gt;=65,F87&gt;=65,G87&gt;=65),"Physical Education and Wellness",IF(AND(B87&gt;=65,C87&gt;=70,D87&gt;=70,E87&gt;=65,F87&gt;=65,G87&gt;=70),"Finance, Business, and Marketing",”Not Qualified”))))))))),IF(H87="VOCATIONAL OR SKILL TRAINING",IF(AND(B87&gt;=55, C87&gt;=45, D87&gt;=45, E87&gt;=50, F87&gt;=50, G87&gt;=55), "Computer Science and Information Technology",IF(AND(B87&gt;=50, C87&gt;=45, D87&gt;=45, E87&gt;=45, F87&gt;=50, G87&gt;=50), "Mechanical and Electrical",IF(AND(B87&gt;=50, C87&gt;=45, D87&gt;=45, E87&gt;=45, F87&gt;=45, G87&gt;=50), "Electronics and Communication",IF(AND(B87&gt;=45, C87&gt;=50, D87&gt;=50, E87&gt;=45, F87&gt;=45, G87&gt;=45), "Construction and Design",IF(AND(B87&gt;=45, C87&gt;=45, D87&gt;=45, E87&gt;=50, F87&gt;=45, G87&gt;=45), "Hospitality and Event Management",IF(AND(B87&gt;=50, C87&gt;=55, D87&gt;=55, E87&gt;=55, F87&gt;=50, G87&gt;=50), "Life Sciences and Environment",IF(AND(B87&gt;=45, C87&gt;=45, D87&gt;=45, E87&gt;=45, F87&gt;=45, G87&gt;=45), "Arts and Media",IF(AND(B87&gt;=45, C87&gt;=45, D87&gt;=45, E87&gt;=45, F87&gt;=45, G87&gt;=45), "Physical Education and Wellness",IF(AND(B87&gt;=45, C87&gt;=50, D87&gt;=50, E87&gt;=45, F87&gt;=45, G87&gt;=50), "Finance, Business, and Marketing", "Culinary Studies and Cooking"))))))))),"Failed")))</f>
        <v>Culinary Studies and Cooking</v>
      </c>
      <c r="J87" s="1"/>
      <c r="K87" s="1"/>
      <c r="L87" s="1"/>
      <c r="M87" s="1"/>
      <c r="N87" s="1"/>
    </row>
    <row r="88" spans="1:14" x14ac:dyDescent="0.25">
      <c r="A88" s="1">
        <v>87</v>
      </c>
      <c r="B88" s="1">
        <v>44</v>
      </c>
      <c r="C88" s="1">
        <v>41</v>
      </c>
      <c r="D88" s="1">
        <v>41</v>
      </c>
      <c r="E88" s="1">
        <v>43</v>
      </c>
      <c r="F88" s="1">
        <v>53</v>
      </c>
      <c r="G88" s="1">
        <v>43</v>
      </c>
      <c r="H88" s="1" t="str">
        <f t="shared" si="2"/>
        <v>VOCATIONAL OR SKILL TRAINING</v>
      </c>
      <c r="I88" s="1" t="str" cm="1">
        <f t="array" ref="I88">IF(H88="DIPLOMA",IF(AND(B88&gt;=85,C88&gt;=80,D88&gt;=75,E88&gt;=75,F88&gt;=80,G88&gt;=85),"Computer Science and Information Technology",IF(AND(B88&gt;=80,C88&gt;=75,D88&gt;=75,E88&gt;=75,F88&gt;=80,G88&gt;=80),"Mechanical and Electrical",IF(AND(B88&gt;=80,C88&gt;=75,D88&gt;=75,E88&gt;=75,F88&gt;=75,G88&gt;=80),"Electronics and Communication",IF(AND(B88&gt;=75,C88&gt;=70,D88&gt;=70,E88&gt;=75,F88&gt;=75,G88&gt;=75),"Construction and Design",IF(AND(B88&gt;=75,C88&gt;=75,D88&gt;=75,E88&gt;=80,F88&gt;=75,G88&gt;=75),"Hospitality and Event Management",IF(AND(B88&gt;=80,C88&gt;=85,D88&gt;=85,E88&gt;=85,F88&gt;=80,G88&gt;=80),"Life Sciences and Environment",IF(AND(B88&gt;=75,C88&gt;=75,D88&gt;=75,E88&gt;=75,F88&gt;=75,G88&gt;=75),"Arts and Media",IF(AND(B88&gt;=75,C88&gt;=75,D88&gt;=75,E88&gt;=75,F88&gt;=75,G88&gt;=75),"Physical Education and Wellness",IF(AND(B88&gt;=75,C88&gt;=80,D88&gt;=80,E88&gt;=75,F88&gt;=75,G88&gt;=80),"Finance, Business, and Marketing",”Not Qualified”))))))))),IF(H88="ITI",IF(AND(B88&gt;=75,C88&gt;=65,D88&gt;=65,E88&gt;=70,F88&gt;=70,G88&gt;=75),"Computer Science and Information Technology",IF(AND(B88&gt;=70,C88&gt;=65,D88&gt;=65,E88&gt;=65,F88&gt;=70,G88&gt;=70),"Mechanical and Electrical",IF(AND(B88&gt;=70,C88&gt;=65,D88&gt;=65,E88&gt;=65,F88&gt;=65,G88&gt;=70),"Electronics and Communication",IF(AND(B88&gt;=65,C88&gt;=60,D88&gt;=60,E88&gt;=65,F88&gt;=65,G88&gt;=65),"Construction and Design",IF(AND(B88&gt;=65,C88&gt;=65,D88&gt;=65,E88&gt;=70,F88&gt;=65,G88&gt;=65),"Hospitality and Event Management",IF(AND(B88&gt;=70,C88&gt;=75,D88&gt;=75,E88&gt;=75,F88&gt;=70,G88&gt;=70),"Life Sciences and Environment",IF(AND(B88&gt;=65,C88&gt;=65,D88&gt;=65,E88&gt;=65,F88&gt;=65,G88&gt;=65),"Arts and Media",IF(AND(B88&gt;=65,C88&gt;=65,D88&gt;=65,E88&gt;=65,F88&gt;=65,G88&gt;=65),"Physical Education and Wellness",IF(AND(B88&gt;=65,C88&gt;=70,D88&gt;=70,E88&gt;=65,F88&gt;=65,G88&gt;=70),"Finance, Business, and Marketing",”Not Qualified”))))))))),IF(H88="VOCATIONAL OR SKILL TRAINING",IF(AND(B88&gt;=55, C88&gt;=45, D88&gt;=45, E88&gt;=50, F88&gt;=50, G88&gt;=55), "Computer Science and Information Technology",IF(AND(B88&gt;=50, C88&gt;=45, D88&gt;=45, E88&gt;=45, F88&gt;=50, G88&gt;=50), "Mechanical and Electrical",IF(AND(B88&gt;=50, C88&gt;=45, D88&gt;=45, E88&gt;=45, F88&gt;=45, G88&gt;=50), "Electronics and Communication",IF(AND(B88&gt;=45, C88&gt;=50, D88&gt;=50, E88&gt;=45, F88&gt;=45, G88&gt;=45), "Construction and Design",IF(AND(B88&gt;=45, C88&gt;=45, D88&gt;=45, E88&gt;=50, F88&gt;=45, G88&gt;=45), "Hospitality and Event Management",IF(AND(B88&gt;=50, C88&gt;=55, D88&gt;=55, E88&gt;=55, F88&gt;=50, G88&gt;=50), "Life Sciences and Environment",IF(AND(B88&gt;=45, C88&gt;=45, D88&gt;=45, E88&gt;=45, F88&gt;=45, G88&gt;=45), "Arts and Media",IF(AND(B88&gt;=45, C88&gt;=45, D88&gt;=45, E88&gt;=45, F88&gt;=45, G88&gt;=45), "Physical Education and Wellness",IF(AND(B88&gt;=45, C88&gt;=50, D88&gt;=50, E88&gt;=45, F88&gt;=45, G88&gt;=50), "Finance, Business, and Marketing", "Culinary Studies and Cooking"))))))))),"Failed")))</f>
        <v>Culinary Studies and Cooking</v>
      </c>
      <c r="J88" s="1"/>
      <c r="K88" s="1"/>
      <c r="L88" s="1"/>
      <c r="M88" s="1"/>
      <c r="N88" s="1"/>
    </row>
    <row r="89" spans="1:14" x14ac:dyDescent="0.25">
      <c r="A89" s="1">
        <v>88</v>
      </c>
      <c r="B89" s="1">
        <v>67</v>
      </c>
      <c r="C89" s="1">
        <v>85</v>
      </c>
      <c r="D89" s="1">
        <v>80</v>
      </c>
      <c r="E89" s="1">
        <v>65</v>
      </c>
      <c r="F89" s="1">
        <v>73</v>
      </c>
      <c r="G89" s="1">
        <v>66</v>
      </c>
      <c r="H89" s="1" t="str">
        <f t="shared" si="2"/>
        <v>ITI</v>
      </c>
      <c r="I89" s="1" t="str" cm="1">
        <f t="array" ref="I89">IF(H89="DIPLOMA",IF(AND(B89&gt;=85,C89&gt;=80,D89&gt;=75,E89&gt;=75,F89&gt;=80,G89&gt;=85),"Computer Science and Information Technology",IF(AND(B89&gt;=80,C89&gt;=75,D89&gt;=75,E89&gt;=75,F89&gt;=80,G89&gt;=80),"Mechanical and Electrical",IF(AND(B89&gt;=80,C89&gt;=75,D89&gt;=75,E89&gt;=75,F89&gt;=75,G89&gt;=80),"Electronics and Communication",IF(AND(B89&gt;=75,C89&gt;=70,D89&gt;=70,E89&gt;=75,F89&gt;=75,G89&gt;=75),"Construction and Design",IF(AND(B89&gt;=75,C89&gt;=75,D89&gt;=75,E89&gt;=80,F89&gt;=75,G89&gt;=75),"Hospitality and Event Management",IF(AND(B89&gt;=80,C89&gt;=85,D89&gt;=85,E89&gt;=85,F89&gt;=80,G89&gt;=80),"Life Sciences and Environment",IF(AND(B89&gt;=75,C89&gt;=75,D89&gt;=75,E89&gt;=75,F89&gt;=75,G89&gt;=75),"Arts and Media",IF(AND(B89&gt;=75,C89&gt;=75,D89&gt;=75,E89&gt;=75,F89&gt;=75,G89&gt;=75),"Physical Education and Wellness",IF(AND(B89&gt;=75,C89&gt;=80,D89&gt;=80,E89&gt;=75,F89&gt;=75,G89&gt;=80),"Finance, Business, and Marketing",”Not Qualified”))))))))),IF(H89="ITI",IF(AND(B89&gt;=75,C89&gt;=65,D89&gt;=65,E89&gt;=70,F89&gt;=70,G89&gt;=75),"Computer Science and Information Technology",IF(AND(B89&gt;=70,C89&gt;=65,D89&gt;=65,E89&gt;=65,F89&gt;=70,G89&gt;=70),"Mechanical and Electrical",IF(AND(B89&gt;=70,C89&gt;=65,D89&gt;=65,E89&gt;=65,F89&gt;=65,G89&gt;=70),"Electronics and Communication",IF(AND(B89&gt;=65,C89&gt;=60,D89&gt;=60,E89&gt;=65,F89&gt;=65,G89&gt;=65),"Construction and Design",IF(AND(B89&gt;=65,C89&gt;=65,D89&gt;=65,E89&gt;=70,F89&gt;=65,G89&gt;=65),"Hospitality and Event Management",IF(AND(B89&gt;=70,C89&gt;=75,D89&gt;=75,E89&gt;=75,F89&gt;=70,G89&gt;=70),"Life Sciences and Environment",IF(AND(B89&gt;=65,C89&gt;=65,D89&gt;=65,E89&gt;=65,F89&gt;=65,G89&gt;=65),"Arts and Media",IF(AND(B89&gt;=65,C89&gt;=65,D89&gt;=65,E89&gt;=65,F89&gt;=65,G89&gt;=65),"Physical Education and Wellness",IF(AND(B89&gt;=65,C89&gt;=70,D89&gt;=70,E89&gt;=65,F89&gt;=65,G89&gt;=70),"Finance, Business, and Marketing",”Not Qualified”))))))))),IF(H89="VOCATIONAL OR SKILL TRAINING",IF(AND(B89&gt;=55, C89&gt;=45, D89&gt;=45, E89&gt;=50, F89&gt;=50, G89&gt;=55), "Computer Science and Information Technology",IF(AND(B89&gt;=50, C89&gt;=45, D89&gt;=45, E89&gt;=45, F89&gt;=50, G89&gt;=50), "Mechanical and Electrical",IF(AND(B89&gt;=50, C89&gt;=45, D89&gt;=45, E89&gt;=45, F89&gt;=45, G89&gt;=50), "Electronics and Communication",IF(AND(B89&gt;=45, C89&gt;=50, D89&gt;=50, E89&gt;=45, F89&gt;=45, G89&gt;=45), "Construction and Design",IF(AND(B89&gt;=45, C89&gt;=45, D89&gt;=45, E89&gt;=50, F89&gt;=45, G89&gt;=45), "Hospitality and Event Management",IF(AND(B89&gt;=50, C89&gt;=55, D89&gt;=55, E89&gt;=55, F89&gt;=50, G89&gt;=50), "Life Sciences and Environment",IF(AND(B89&gt;=45, C89&gt;=45, D89&gt;=45, E89&gt;=45, F89&gt;=45, G89&gt;=45), "Arts and Media",IF(AND(B89&gt;=45, C89&gt;=45, D89&gt;=45, E89&gt;=45, F89&gt;=45, G89&gt;=45), "Physical Education and Wellness",IF(AND(B89&gt;=45, C89&gt;=50, D89&gt;=50, E89&gt;=45, F89&gt;=45, G89&gt;=50), "Finance, Business, and Marketing", "Culinary Studies and Cooking"))))))))),"Failed")))</f>
        <v>Construction and Design</v>
      </c>
      <c r="J89" s="1"/>
      <c r="K89" s="1"/>
      <c r="L89" s="1"/>
      <c r="M89" s="1"/>
      <c r="N89" s="1"/>
    </row>
    <row r="90" spans="1:14" x14ac:dyDescent="0.25">
      <c r="A90" s="1">
        <v>89</v>
      </c>
      <c r="B90" s="1">
        <v>47</v>
      </c>
      <c r="C90" s="1">
        <v>55</v>
      </c>
      <c r="D90" s="1">
        <v>60</v>
      </c>
      <c r="E90" s="1">
        <v>65</v>
      </c>
      <c r="F90" s="1">
        <v>45</v>
      </c>
      <c r="G90" s="1">
        <v>59</v>
      </c>
      <c r="H90" s="1" t="str">
        <f t="shared" si="2"/>
        <v>VOCATIONAL OR SKILL TRAINING</v>
      </c>
      <c r="I90" s="1" t="str" cm="1">
        <f t="array" ref="I90">IF(H90="DIPLOMA",IF(AND(B90&gt;=85,C90&gt;=80,D90&gt;=75,E90&gt;=75,F90&gt;=80,G90&gt;=85),"Computer Science and Information Technology",IF(AND(B90&gt;=80,C90&gt;=75,D90&gt;=75,E90&gt;=75,F90&gt;=80,G90&gt;=80),"Mechanical and Electrical",IF(AND(B90&gt;=80,C90&gt;=75,D90&gt;=75,E90&gt;=75,F90&gt;=75,G90&gt;=80),"Electronics and Communication",IF(AND(B90&gt;=75,C90&gt;=70,D90&gt;=70,E90&gt;=75,F90&gt;=75,G90&gt;=75),"Construction and Design",IF(AND(B90&gt;=75,C90&gt;=75,D90&gt;=75,E90&gt;=80,F90&gt;=75,G90&gt;=75),"Hospitality and Event Management",IF(AND(B90&gt;=80,C90&gt;=85,D90&gt;=85,E90&gt;=85,F90&gt;=80,G90&gt;=80),"Life Sciences and Environment",IF(AND(B90&gt;=75,C90&gt;=75,D90&gt;=75,E90&gt;=75,F90&gt;=75,G90&gt;=75),"Arts and Media",IF(AND(B90&gt;=75,C90&gt;=75,D90&gt;=75,E90&gt;=75,F90&gt;=75,G90&gt;=75),"Physical Education and Wellness",IF(AND(B90&gt;=75,C90&gt;=80,D90&gt;=80,E90&gt;=75,F90&gt;=75,G90&gt;=80),"Finance, Business, and Marketing",”Not Qualified”))))))))),IF(H90="ITI",IF(AND(B90&gt;=75,C90&gt;=65,D90&gt;=65,E90&gt;=70,F90&gt;=70,G90&gt;=75),"Computer Science and Information Technology",IF(AND(B90&gt;=70,C90&gt;=65,D90&gt;=65,E90&gt;=65,F90&gt;=70,G90&gt;=70),"Mechanical and Electrical",IF(AND(B90&gt;=70,C90&gt;=65,D90&gt;=65,E90&gt;=65,F90&gt;=65,G90&gt;=70),"Electronics and Communication",IF(AND(B90&gt;=65,C90&gt;=60,D90&gt;=60,E90&gt;=65,F90&gt;=65,G90&gt;=65),"Construction and Design",IF(AND(B90&gt;=65,C90&gt;=65,D90&gt;=65,E90&gt;=70,F90&gt;=65,G90&gt;=65),"Hospitality and Event Management",IF(AND(B90&gt;=70,C90&gt;=75,D90&gt;=75,E90&gt;=75,F90&gt;=70,G90&gt;=70),"Life Sciences and Environment",IF(AND(B90&gt;=65,C90&gt;=65,D90&gt;=65,E90&gt;=65,F90&gt;=65,G90&gt;=65),"Arts and Media",IF(AND(B90&gt;=65,C90&gt;=65,D90&gt;=65,E90&gt;=65,F90&gt;=65,G90&gt;=65),"Physical Education and Wellness",IF(AND(B90&gt;=65,C90&gt;=70,D90&gt;=70,E90&gt;=65,F90&gt;=65,G90&gt;=70),"Finance, Business, and Marketing",”Not Qualified”))))))))),IF(H90="VOCATIONAL OR SKILL TRAINING",IF(AND(B90&gt;=55, C90&gt;=45, D90&gt;=45, E90&gt;=50, F90&gt;=50, G90&gt;=55), "Computer Science and Information Technology",IF(AND(B90&gt;=50, C90&gt;=45, D90&gt;=45, E90&gt;=45, F90&gt;=50, G90&gt;=50), "Mechanical and Electrical",IF(AND(B90&gt;=50, C90&gt;=45, D90&gt;=45, E90&gt;=45, F90&gt;=45, G90&gt;=50), "Electronics and Communication",IF(AND(B90&gt;=45, C90&gt;=50, D90&gt;=50, E90&gt;=45, F90&gt;=45, G90&gt;=45), "Construction and Design",IF(AND(B90&gt;=45, C90&gt;=45, D90&gt;=45, E90&gt;=50, F90&gt;=45, G90&gt;=45), "Hospitality and Event Management",IF(AND(B90&gt;=50, C90&gt;=55, D90&gt;=55, E90&gt;=55, F90&gt;=50, G90&gt;=50), "Life Sciences and Environment",IF(AND(B90&gt;=45, C90&gt;=45, D90&gt;=45, E90&gt;=45, F90&gt;=45, G90&gt;=45), "Arts and Media",IF(AND(B90&gt;=45, C90&gt;=45, D90&gt;=45, E90&gt;=45, F90&gt;=45, G90&gt;=45), "Physical Education and Wellness",IF(AND(B90&gt;=45, C90&gt;=50, D90&gt;=50, E90&gt;=45, F90&gt;=45, G90&gt;=50), "Finance, Business, and Marketing", "Culinary Studies and Cooking"))))))))),"Failed")))</f>
        <v>Construction and Design</v>
      </c>
      <c r="J90" s="1"/>
      <c r="K90" s="1"/>
      <c r="L90" s="1"/>
      <c r="M90" s="1"/>
      <c r="N90" s="1"/>
    </row>
    <row r="91" spans="1:14" x14ac:dyDescent="0.25">
      <c r="A91" s="1">
        <v>90</v>
      </c>
      <c r="B91" s="1">
        <v>47</v>
      </c>
      <c r="C91" s="1">
        <v>52</v>
      </c>
      <c r="D91" s="1">
        <v>53</v>
      </c>
      <c r="E91" s="1">
        <v>59</v>
      </c>
      <c r="F91" s="1">
        <v>52</v>
      </c>
      <c r="G91" s="1">
        <v>45</v>
      </c>
      <c r="H91" s="1" t="str">
        <f t="shared" si="2"/>
        <v>VOCATIONAL OR SKILL TRAINING</v>
      </c>
      <c r="I91" s="1" t="str" cm="1">
        <f t="array" ref="I91">IF(H91="DIPLOMA",IF(AND(B91&gt;=85,C91&gt;=80,D91&gt;=75,E91&gt;=75,F91&gt;=80,G91&gt;=85),"Computer Science and Information Technology",IF(AND(B91&gt;=80,C91&gt;=75,D91&gt;=75,E91&gt;=75,F91&gt;=80,G91&gt;=80),"Mechanical and Electrical",IF(AND(B91&gt;=80,C91&gt;=75,D91&gt;=75,E91&gt;=75,F91&gt;=75,G91&gt;=80),"Electronics and Communication",IF(AND(B91&gt;=75,C91&gt;=70,D91&gt;=70,E91&gt;=75,F91&gt;=75,G91&gt;=75),"Construction and Design",IF(AND(B91&gt;=75,C91&gt;=75,D91&gt;=75,E91&gt;=80,F91&gt;=75,G91&gt;=75),"Hospitality and Event Management",IF(AND(B91&gt;=80,C91&gt;=85,D91&gt;=85,E91&gt;=85,F91&gt;=80,G91&gt;=80),"Life Sciences and Environment",IF(AND(B91&gt;=75,C91&gt;=75,D91&gt;=75,E91&gt;=75,F91&gt;=75,G91&gt;=75),"Arts and Media",IF(AND(B91&gt;=75,C91&gt;=75,D91&gt;=75,E91&gt;=75,F91&gt;=75,G91&gt;=75),"Physical Education and Wellness",IF(AND(B91&gt;=75,C91&gt;=80,D91&gt;=80,E91&gt;=75,F91&gt;=75,G91&gt;=80),"Finance, Business, and Marketing",”Not Qualified”))))))))),IF(H91="ITI",IF(AND(B91&gt;=75,C91&gt;=65,D91&gt;=65,E91&gt;=70,F91&gt;=70,G91&gt;=75),"Computer Science and Information Technology",IF(AND(B91&gt;=70,C91&gt;=65,D91&gt;=65,E91&gt;=65,F91&gt;=70,G91&gt;=70),"Mechanical and Electrical",IF(AND(B91&gt;=70,C91&gt;=65,D91&gt;=65,E91&gt;=65,F91&gt;=65,G91&gt;=70),"Electronics and Communication",IF(AND(B91&gt;=65,C91&gt;=60,D91&gt;=60,E91&gt;=65,F91&gt;=65,G91&gt;=65),"Construction and Design",IF(AND(B91&gt;=65,C91&gt;=65,D91&gt;=65,E91&gt;=70,F91&gt;=65,G91&gt;=65),"Hospitality and Event Management",IF(AND(B91&gt;=70,C91&gt;=75,D91&gt;=75,E91&gt;=75,F91&gt;=70,G91&gt;=70),"Life Sciences and Environment",IF(AND(B91&gt;=65,C91&gt;=65,D91&gt;=65,E91&gt;=65,F91&gt;=65,G91&gt;=65),"Arts and Media",IF(AND(B91&gt;=65,C91&gt;=65,D91&gt;=65,E91&gt;=65,F91&gt;=65,G91&gt;=65),"Physical Education and Wellness",IF(AND(B91&gt;=65,C91&gt;=70,D91&gt;=70,E91&gt;=65,F91&gt;=65,G91&gt;=70),"Finance, Business, and Marketing",”Not Qualified”))))))))),IF(H91="VOCATIONAL OR SKILL TRAINING",IF(AND(B91&gt;=55, C91&gt;=45, D91&gt;=45, E91&gt;=50, F91&gt;=50, G91&gt;=55), "Computer Science and Information Technology",IF(AND(B91&gt;=50, C91&gt;=45, D91&gt;=45, E91&gt;=45, F91&gt;=50, G91&gt;=50), "Mechanical and Electrical",IF(AND(B91&gt;=50, C91&gt;=45, D91&gt;=45, E91&gt;=45, F91&gt;=45, G91&gt;=50), "Electronics and Communication",IF(AND(B91&gt;=45, C91&gt;=50, D91&gt;=50, E91&gt;=45, F91&gt;=45, G91&gt;=45), "Construction and Design",IF(AND(B91&gt;=45, C91&gt;=45, D91&gt;=45, E91&gt;=50, F91&gt;=45, G91&gt;=45), "Hospitality and Event Management",IF(AND(B91&gt;=50, C91&gt;=55, D91&gt;=55, E91&gt;=55, F91&gt;=50, G91&gt;=50), "Life Sciences and Environment",IF(AND(B91&gt;=45, C91&gt;=45, D91&gt;=45, E91&gt;=45, F91&gt;=45, G91&gt;=45), "Arts and Media",IF(AND(B91&gt;=45, C91&gt;=45, D91&gt;=45, E91&gt;=45, F91&gt;=45, G91&gt;=45), "Physical Education and Wellness",IF(AND(B91&gt;=45, C91&gt;=50, D91&gt;=50, E91&gt;=45, F91&gt;=45, G91&gt;=50), "Finance, Business, and Marketing", "Culinary Studies and Cooking"))))))))),"Failed")))</f>
        <v>Construction and Design</v>
      </c>
      <c r="J91" s="1"/>
      <c r="K91" s="1"/>
      <c r="L91" s="1"/>
      <c r="M91" s="1"/>
      <c r="N91" s="1"/>
    </row>
    <row r="92" spans="1:14" x14ac:dyDescent="0.25">
      <c r="A92" s="1">
        <v>91</v>
      </c>
      <c r="B92" s="1">
        <v>86</v>
      </c>
      <c r="C92" s="1">
        <v>90</v>
      </c>
      <c r="D92" s="1">
        <v>88</v>
      </c>
      <c r="E92" s="1">
        <v>92</v>
      </c>
      <c r="F92" s="1">
        <v>85</v>
      </c>
      <c r="G92" s="1">
        <v>84</v>
      </c>
      <c r="H92" s="1" t="str">
        <f t="shared" si="2"/>
        <v>DIPLOMA</v>
      </c>
      <c r="I92" s="1" t="str" cm="1">
        <f t="array" ref="I92">IF(H92="DIPLOMA",IF(AND(B92&gt;=85,C92&gt;=80,D92&gt;=75,E92&gt;=75,F92&gt;=80,G92&gt;=85),"Computer Science and Information Technology",IF(AND(B92&gt;=80,C92&gt;=75,D92&gt;=75,E92&gt;=75,F92&gt;=80,G92&gt;=80),"Mechanical and Electrical",IF(AND(B92&gt;=80,C92&gt;=75,D92&gt;=75,E92&gt;=75,F92&gt;=75,G92&gt;=80),"Electronics and Communication",IF(AND(B92&gt;=75,C92&gt;=70,D92&gt;=70,E92&gt;=75,F92&gt;=75,G92&gt;=75),"Construction and Design",IF(AND(B92&gt;=75,C92&gt;=75,D92&gt;=75,E92&gt;=80,F92&gt;=75,G92&gt;=75),"Hospitality and Event Management",IF(AND(B92&gt;=80,C92&gt;=85,D92&gt;=85,E92&gt;=85,F92&gt;=80,G92&gt;=80),"Life Sciences and Environment",IF(AND(B92&gt;=75,C92&gt;=75,D92&gt;=75,E92&gt;=75,F92&gt;=75,G92&gt;=75),"Arts and Media",IF(AND(B92&gt;=75,C92&gt;=75,D92&gt;=75,E92&gt;=75,F92&gt;=75,G92&gt;=75),"Physical Education and Wellness",IF(AND(B92&gt;=75,C92&gt;=80,D92&gt;=80,E92&gt;=75,F92&gt;=75,G92&gt;=80),"Finance, Business, and Marketing",”Not Qualified”))))))))),IF(H92="ITI",IF(AND(B92&gt;=75,C92&gt;=65,D92&gt;=65,E92&gt;=70,F92&gt;=70,G92&gt;=75),"Computer Science and Information Technology",IF(AND(B92&gt;=70,C92&gt;=65,D92&gt;=65,E92&gt;=65,F92&gt;=70,G92&gt;=70),"Mechanical and Electrical",IF(AND(B92&gt;=70,C92&gt;=65,D92&gt;=65,E92&gt;=65,F92&gt;=65,G92&gt;=70),"Electronics and Communication",IF(AND(B92&gt;=65,C92&gt;=60,D92&gt;=60,E92&gt;=65,F92&gt;=65,G92&gt;=65),"Construction and Design",IF(AND(B92&gt;=65,C92&gt;=65,D92&gt;=65,E92&gt;=70,F92&gt;=65,G92&gt;=65),"Hospitality and Event Management",IF(AND(B92&gt;=70,C92&gt;=75,D92&gt;=75,E92&gt;=75,F92&gt;=70,G92&gt;=70),"Life Sciences and Environment",IF(AND(B92&gt;=65,C92&gt;=65,D92&gt;=65,E92&gt;=65,F92&gt;=65,G92&gt;=65),"Arts and Media",IF(AND(B92&gt;=65,C92&gt;=65,D92&gt;=65,E92&gt;=65,F92&gt;=65,G92&gt;=65),"Physical Education and Wellness",IF(AND(B92&gt;=65,C92&gt;=70,D92&gt;=70,E92&gt;=65,F92&gt;=65,G92&gt;=70),"Finance, Business, and Marketing",”Not Qualified”))))))))),IF(H92="VOCATIONAL OR SKILL TRAINING",IF(AND(B92&gt;=55, C92&gt;=45, D92&gt;=45, E92&gt;=50, F92&gt;=50, G92&gt;=55), "Computer Science and Information Technology",IF(AND(B92&gt;=50, C92&gt;=45, D92&gt;=45, E92&gt;=45, F92&gt;=50, G92&gt;=50), "Mechanical and Electrical",IF(AND(B92&gt;=50, C92&gt;=45, D92&gt;=45, E92&gt;=45, F92&gt;=45, G92&gt;=50), "Electronics and Communication",IF(AND(B92&gt;=45, C92&gt;=50, D92&gt;=50, E92&gt;=45, F92&gt;=45, G92&gt;=45), "Construction and Design",IF(AND(B92&gt;=45, C92&gt;=45, D92&gt;=45, E92&gt;=50, F92&gt;=45, G92&gt;=45), "Hospitality and Event Management",IF(AND(B92&gt;=50, C92&gt;=55, D92&gt;=55, E92&gt;=55, F92&gt;=50, G92&gt;=50), "Life Sciences and Environment",IF(AND(B92&gt;=45, C92&gt;=45, D92&gt;=45, E92&gt;=45, F92&gt;=45, G92&gt;=45), "Arts and Media",IF(AND(B92&gt;=45, C92&gt;=45, D92&gt;=45, E92&gt;=45, F92&gt;=45, G92&gt;=45), "Physical Education and Wellness",IF(AND(B92&gt;=45, C92&gt;=50, D92&gt;=50, E92&gt;=45, F92&gt;=45, G92&gt;=50), "Finance, Business, and Marketing", "Culinary Studies and Cooking"))))))))),"Failed")))</f>
        <v>Mechanical and Electrical</v>
      </c>
      <c r="J92" s="1"/>
      <c r="K92" s="1"/>
      <c r="L92" s="1"/>
      <c r="M92" s="1"/>
      <c r="N92" s="1"/>
    </row>
    <row r="93" spans="1:14" x14ac:dyDescent="0.25">
      <c r="A93" s="1">
        <v>92</v>
      </c>
      <c r="B93" s="1">
        <v>74</v>
      </c>
      <c r="C93" s="1">
        <v>66</v>
      </c>
      <c r="D93" s="1">
        <v>65</v>
      </c>
      <c r="E93" s="1">
        <v>74</v>
      </c>
      <c r="F93" s="1">
        <v>65</v>
      </c>
      <c r="G93" s="1">
        <v>83</v>
      </c>
      <c r="H93" s="1" t="str">
        <f t="shared" si="2"/>
        <v>ITI</v>
      </c>
      <c r="I93" s="1" t="str" cm="1">
        <f t="array" ref="I93">IF(H93="DIPLOMA",IF(AND(B93&gt;=85,C93&gt;=80,D93&gt;=75,E93&gt;=75,F93&gt;=80,G93&gt;=85),"Computer Science and Information Technology",IF(AND(B93&gt;=80,C93&gt;=75,D93&gt;=75,E93&gt;=75,F93&gt;=80,G93&gt;=80),"Mechanical and Electrical",IF(AND(B93&gt;=80,C93&gt;=75,D93&gt;=75,E93&gt;=75,F93&gt;=75,G93&gt;=80),"Electronics and Communication",IF(AND(B93&gt;=75,C93&gt;=70,D93&gt;=70,E93&gt;=75,F93&gt;=75,G93&gt;=75),"Construction and Design",IF(AND(B93&gt;=75,C93&gt;=75,D93&gt;=75,E93&gt;=80,F93&gt;=75,G93&gt;=75),"Hospitality and Event Management",IF(AND(B93&gt;=80,C93&gt;=85,D93&gt;=85,E93&gt;=85,F93&gt;=80,G93&gt;=80),"Life Sciences and Environment",IF(AND(B93&gt;=75,C93&gt;=75,D93&gt;=75,E93&gt;=75,F93&gt;=75,G93&gt;=75),"Arts and Media",IF(AND(B93&gt;=75,C93&gt;=75,D93&gt;=75,E93&gt;=75,F93&gt;=75,G93&gt;=75),"Physical Education and Wellness",IF(AND(B93&gt;=75,C93&gt;=80,D93&gt;=80,E93&gt;=75,F93&gt;=75,G93&gt;=80),"Finance, Business, and Marketing",”Not Qualified”))))))))),IF(H93="ITI",IF(AND(B93&gt;=75,C93&gt;=65,D93&gt;=65,E93&gt;=70,F93&gt;=70,G93&gt;=75),"Computer Science and Information Technology",IF(AND(B93&gt;=70,C93&gt;=65,D93&gt;=65,E93&gt;=65,F93&gt;=70,G93&gt;=70),"Mechanical and Electrical",IF(AND(B93&gt;=70,C93&gt;=65,D93&gt;=65,E93&gt;=65,F93&gt;=65,G93&gt;=70),"Electronics and Communication",IF(AND(B93&gt;=65,C93&gt;=60,D93&gt;=60,E93&gt;=65,F93&gt;=65,G93&gt;=65),"Construction and Design",IF(AND(B93&gt;=65,C93&gt;=65,D93&gt;=65,E93&gt;=70,F93&gt;=65,G93&gt;=65),"Hospitality and Event Management",IF(AND(B93&gt;=70,C93&gt;=75,D93&gt;=75,E93&gt;=75,F93&gt;=70,G93&gt;=70),"Life Sciences and Environment",IF(AND(B93&gt;=65,C93&gt;=65,D93&gt;=65,E93&gt;=65,F93&gt;=65,G93&gt;=65),"Arts and Media",IF(AND(B93&gt;=65,C93&gt;=65,D93&gt;=65,E93&gt;=65,F93&gt;=65,G93&gt;=65),"Physical Education and Wellness",IF(AND(B93&gt;=65,C93&gt;=70,D93&gt;=70,E93&gt;=65,F93&gt;=65,G93&gt;=70),"Finance, Business, and Marketing",”Not Qualified”))))))))),IF(H93="VOCATIONAL OR SKILL TRAINING",IF(AND(B93&gt;=55, C93&gt;=45, D93&gt;=45, E93&gt;=50, F93&gt;=50, G93&gt;=55), "Computer Science and Information Technology",IF(AND(B93&gt;=50, C93&gt;=45, D93&gt;=45, E93&gt;=45, F93&gt;=50, G93&gt;=50), "Mechanical and Electrical",IF(AND(B93&gt;=50, C93&gt;=45, D93&gt;=45, E93&gt;=45, F93&gt;=45, G93&gt;=50), "Electronics and Communication",IF(AND(B93&gt;=45, C93&gt;=50, D93&gt;=50, E93&gt;=45, F93&gt;=45, G93&gt;=45), "Construction and Design",IF(AND(B93&gt;=45, C93&gt;=45, D93&gt;=45, E93&gt;=50, F93&gt;=45, G93&gt;=45), "Hospitality and Event Management",IF(AND(B93&gt;=50, C93&gt;=55, D93&gt;=55, E93&gt;=55, F93&gt;=50, G93&gt;=50), "Life Sciences and Environment",IF(AND(B93&gt;=45, C93&gt;=45, D93&gt;=45, E93&gt;=45, F93&gt;=45, G93&gt;=45), "Arts and Media",IF(AND(B93&gt;=45, C93&gt;=45, D93&gt;=45, E93&gt;=45, F93&gt;=45, G93&gt;=45), "Physical Education and Wellness",IF(AND(B93&gt;=45, C93&gt;=50, D93&gt;=50, E93&gt;=45, F93&gt;=45, G93&gt;=50), "Finance, Business, and Marketing", "Culinary Studies and Cooking"))))))))),"Failed")))</f>
        <v>Electronics and Communication</v>
      </c>
      <c r="J93" s="1"/>
      <c r="K93" s="1"/>
      <c r="L93" s="1"/>
      <c r="M93" s="1"/>
      <c r="N93" s="1"/>
    </row>
    <row r="94" spans="1:14" x14ac:dyDescent="0.25">
      <c r="A94" s="1">
        <v>93</v>
      </c>
      <c r="B94" s="1">
        <v>61</v>
      </c>
      <c r="C94" s="1">
        <v>42</v>
      </c>
      <c r="D94" s="1">
        <v>47</v>
      </c>
      <c r="E94" s="1">
        <v>53</v>
      </c>
      <c r="F94" s="1">
        <v>47</v>
      </c>
      <c r="G94" s="1">
        <v>43</v>
      </c>
      <c r="H94" s="1" t="str">
        <f t="shared" si="2"/>
        <v>VOCATIONAL OR SKILL TRAINING</v>
      </c>
      <c r="I94" s="1" t="str" cm="1">
        <f t="array" ref="I94">IF(H94="DIPLOMA",IF(AND(B94&gt;=85,C94&gt;=80,D94&gt;=75,E94&gt;=75,F94&gt;=80,G94&gt;=85),"Computer Science and Information Technology",IF(AND(B94&gt;=80,C94&gt;=75,D94&gt;=75,E94&gt;=75,F94&gt;=80,G94&gt;=80),"Mechanical and Electrical",IF(AND(B94&gt;=80,C94&gt;=75,D94&gt;=75,E94&gt;=75,F94&gt;=75,G94&gt;=80),"Electronics and Communication",IF(AND(B94&gt;=75,C94&gt;=70,D94&gt;=70,E94&gt;=75,F94&gt;=75,G94&gt;=75),"Construction and Design",IF(AND(B94&gt;=75,C94&gt;=75,D94&gt;=75,E94&gt;=80,F94&gt;=75,G94&gt;=75),"Hospitality and Event Management",IF(AND(B94&gt;=80,C94&gt;=85,D94&gt;=85,E94&gt;=85,F94&gt;=80,G94&gt;=80),"Life Sciences and Environment",IF(AND(B94&gt;=75,C94&gt;=75,D94&gt;=75,E94&gt;=75,F94&gt;=75,G94&gt;=75),"Arts and Media",IF(AND(B94&gt;=75,C94&gt;=75,D94&gt;=75,E94&gt;=75,F94&gt;=75,G94&gt;=75),"Physical Education and Wellness",IF(AND(B94&gt;=75,C94&gt;=80,D94&gt;=80,E94&gt;=75,F94&gt;=75,G94&gt;=80),"Finance, Business, and Marketing",”Not Qualified”))))))))),IF(H94="ITI",IF(AND(B94&gt;=75,C94&gt;=65,D94&gt;=65,E94&gt;=70,F94&gt;=70,G94&gt;=75),"Computer Science and Information Technology",IF(AND(B94&gt;=70,C94&gt;=65,D94&gt;=65,E94&gt;=65,F94&gt;=70,G94&gt;=70),"Mechanical and Electrical",IF(AND(B94&gt;=70,C94&gt;=65,D94&gt;=65,E94&gt;=65,F94&gt;=65,G94&gt;=70),"Electronics and Communication",IF(AND(B94&gt;=65,C94&gt;=60,D94&gt;=60,E94&gt;=65,F94&gt;=65,G94&gt;=65),"Construction and Design",IF(AND(B94&gt;=65,C94&gt;=65,D94&gt;=65,E94&gt;=70,F94&gt;=65,G94&gt;=65),"Hospitality and Event Management",IF(AND(B94&gt;=70,C94&gt;=75,D94&gt;=75,E94&gt;=75,F94&gt;=70,G94&gt;=70),"Life Sciences and Environment",IF(AND(B94&gt;=65,C94&gt;=65,D94&gt;=65,E94&gt;=65,F94&gt;=65,G94&gt;=65),"Arts and Media",IF(AND(B94&gt;=65,C94&gt;=65,D94&gt;=65,E94&gt;=65,F94&gt;=65,G94&gt;=65),"Physical Education and Wellness",IF(AND(B94&gt;=65,C94&gt;=70,D94&gt;=70,E94&gt;=65,F94&gt;=65,G94&gt;=70),"Finance, Business, and Marketing",”Not Qualified”))))))))),IF(H94="VOCATIONAL OR SKILL TRAINING",IF(AND(B94&gt;=55, C94&gt;=45, D94&gt;=45, E94&gt;=50, F94&gt;=50, G94&gt;=55), "Computer Science and Information Technology",IF(AND(B94&gt;=50, C94&gt;=45, D94&gt;=45, E94&gt;=45, F94&gt;=50, G94&gt;=50), "Mechanical and Electrical",IF(AND(B94&gt;=50, C94&gt;=45, D94&gt;=45, E94&gt;=45, F94&gt;=45, G94&gt;=50), "Electronics and Communication",IF(AND(B94&gt;=45, C94&gt;=50, D94&gt;=50, E94&gt;=45, F94&gt;=45, G94&gt;=45), "Construction and Design",IF(AND(B94&gt;=45, C94&gt;=45, D94&gt;=45, E94&gt;=50, F94&gt;=45, G94&gt;=45), "Hospitality and Event Management",IF(AND(B94&gt;=50, C94&gt;=55, D94&gt;=55, E94&gt;=55, F94&gt;=50, G94&gt;=50), "Life Sciences and Environment",IF(AND(B94&gt;=45, C94&gt;=45, D94&gt;=45, E94&gt;=45, F94&gt;=45, G94&gt;=45), "Arts and Media",IF(AND(B94&gt;=45, C94&gt;=45, D94&gt;=45, E94&gt;=45, F94&gt;=45, G94&gt;=45), "Physical Education and Wellness",IF(AND(B94&gt;=45, C94&gt;=50, D94&gt;=50, E94&gt;=45, F94&gt;=45, G94&gt;=50), "Finance, Business, and Marketing", "Culinary Studies and Cooking"))))))))),"Failed")))</f>
        <v>Culinary Studies and Cooking</v>
      </c>
      <c r="J94" s="1"/>
      <c r="K94" s="1"/>
      <c r="L94" s="1"/>
      <c r="M94" s="1"/>
      <c r="N94" s="1"/>
    </row>
    <row r="95" spans="1:14" x14ac:dyDescent="0.25">
      <c r="A95" s="1">
        <v>94</v>
      </c>
      <c r="B95" s="1">
        <v>68</v>
      </c>
      <c r="C95" s="1">
        <v>72</v>
      </c>
      <c r="D95" s="1">
        <v>80</v>
      </c>
      <c r="E95" s="1">
        <v>71</v>
      </c>
      <c r="F95" s="1">
        <v>66</v>
      </c>
      <c r="G95" s="1">
        <v>69</v>
      </c>
      <c r="H95" s="1" t="str">
        <f t="shared" si="2"/>
        <v>ITI</v>
      </c>
      <c r="I95" s="1" t="str" cm="1">
        <f t="array" ref="I95">IF(H95="DIPLOMA",IF(AND(B95&gt;=85,C95&gt;=80,D95&gt;=75,E95&gt;=75,F95&gt;=80,G95&gt;=85),"Computer Science and Information Technology",IF(AND(B95&gt;=80,C95&gt;=75,D95&gt;=75,E95&gt;=75,F95&gt;=80,G95&gt;=80),"Mechanical and Electrical",IF(AND(B95&gt;=80,C95&gt;=75,D95&gt;=75,E95&gt;=75,F95&gt;=75,G95&gt;=80),"Electronics and Communication",IF(AND(B95&gt;=75,C95&gt;=70,D95&gt;=70,E95&gt;=75,F95&gt;=75,G95&gt;=75),"Construction and Design",IF(AND(B95&gt;=75,C95&gt;=75,D95&gt;=75,E95&gt;=80,F95&gt;=75,G95&gt;=75),"Hospitality and Event Management",IF(AND(B95&gt;=80,C95&gt;=85,D95&gt;=85,E95&gt;=85,F95&gt;=80,G95&gt;=80),"Life Sciences and Environment",IF(AND(B95&gt;=75,C95&gt;=75,D95&gt;=75,E95&gt;=75,F95&gt;=75,G95&gt;=75),"Arts and Media",IF(AND(B95&gt;=75,C95&gt;=75,D95&gt;=75,E95&gt;=75,F95&gt;=75,G95&gt;=75),"Physical Education and Wellness",IF(AND(B95&gt;=75,C95&gt;=80,D95&gt;=80,E95&gt;=75,F95&gt;=75,G95&gt;=80),"Finance, Business, and Marketing",”Not Qualified”))))))))),IF(H95="ITI",IF(AND(B95&gt;=75,C95&gt;=65,D95&gt;=65,E95&gt;=70,F95&gt;=70,G95&gt;=75),"Computer Science and Information Technology",IF(AND(B95&gt;=70,C95&gt;=65,D95&gt;=65,E95&gt;=65,F95&gt;=70,G95&gt;=70),"Mechanical and Electrical",IF(AND(B95&gt;=70,C95&gt;=65,D95&gt;=65,E95&gt;=65,F95&gt;=65,G95&gt;=70),"Electronics and Communication",IF(AND(B95&gt;=65,C95&gt;=60,D95&gt;=60,E95&gt;=65,F95&gt;=65,G95&gt;=65),"Construction and Design",IF(AND(B95&gt;=65,C95&gt;=65,D95&gt;=65,E95&gt;=70,F95&gt;=65,G95&gt;=65),"Hospitality and Event Management",IF(AND(B95&gt;=70,C95&gt;=75,D95&gt;=75,E95&gt;=75,F95&gt;=70,G95&gt;=70),"Life Sciences and Environment",IF(AND(B95&gt;=65,C95&gt;=65,D95&gt;=65,E95&gt;=65,F95&gt;=65,G95&gt;=65),"Arts and Media",IF(AND(B95&gt;=65,C95&gt;=65,D95&gt;=65,E95&gt;=65,F95&gt;=65,G95&gt;=65),"Physical Education and Wellness",IF(AND(B95&gt;=65,C95&gt;=70,D95&gt;=70,E95&gt;=65,F95&gt;=65,G95&gt;=70),"Finance, Business, and Marketing",”Not Qualified”))))))))),IF(H95="VOCATIONAL OR SKILL TRAINING",IF(AND(B95&gt;=55, C95&gt;=45, D95&gt;=45, E95&gt;=50, F95&gt;=50, G95&gt;=55), "Computer Science and Information Technology",IF(AND(B95&gt;=50, C95&gt;=45, D95&gt;=45, E95&gt;=45, F95&gt;=50, G95&gt;=50), "Mechanical and Electrical",IF(AND(B95&gt;=50, C95&gt;=45, D95&gt;=45, E95&gt;=45, F95&gt;=45, G95&gt;=50), "Electronics and Communication",IF(AND(B95&gt;=45, C95&gt;=50, D95&gt;=50, E95&gt;=45, F95&gt;=45, G95&gt;=45), "Construction and Design",IF(AND(B95&gt;=45, C95&gt;=45, D95&gt;=45, E95&gt;=50, F95&gt;=45, G95&gt;=45), "Hospitality and Event Management",IF(AND(B95&gt;=50, C95&gt;=55, D95&gt;=55, E95&gt;=55, F95&gt;=50, G95&gt;=50), "Life Sciences and Environment",IF(AND(B95&gt;=45, C95&gt;=45, D95&gt;=45, E95&gt;=45, F95&gt;=45, G95&gt;=45), "Arts and Media",IF(AND(B95&gt;=45, C95&gt;=45, D95&gt;=45, E95&gt;=45, F95&gt;=45, G95&gt;=45), "Physical Education and Wellness",IF(AND(B95&gt;=45, C95&gt;=50, D95&gt;=50, E95&gt;=45, F95&gt;=45, G95&gt;=50), "Finance, Business, and Marketing", "Culinary Studies and Cooking"))))))))),"Failed")))</f>
        <v>Construction and Design</v>
      </c>
      <c r="J95" s="1"/>
      <c r="K95" s="1"/>
      <c r="L95" s="1"/>
      <c r="M95" s="1"/>
      <c r="N95" s="1"/>
    </row>
    <row r="96" spans="1:14" x14ac:dyDescent="0.25">
      <c r="A96" s="1">
        <v>95</v>
      </c>
      <c r="B96" s="1">
        <v>63</v>
      </c>
      <c r="C96" s="1">
        <v>65</v>
      </c>
      <c r="D96" s="1">
        <v>41</v>
      </c>
      <c r="E96" s="1">
        <v>55</v>
      </c>
      <c r="F96" s="1">
        <v>54</v>
      </c>
      <c r="G96" s="1">
        <v>51</v>
      </c>
      <c r="H96" s="1" t="str">
        <f t="shared" si="2"/>
        <v>VOCATIONAL OR SKILL TRAINING</v>
      </c>
      <c r="I96" s="1" t="str" cm="1">
        <f t="array" ref="I96">IF(H96="DIPLOMA",IF(AND(B96&gt;=85,C96&gt;=80,D96&gt;=75,E96&gt;=75,F96&gt;=80,G96&gt;=85),"Computer Science and Information Technology",IF(AND(B96&gt;=80,C96&gt;=75,D96&gt;=75,E96&gt;=75,F96&gt;=80,G96&gt;=80),"Mechanical and Electrical",IF(AND(B96&gt;=80,C96&gt;=75,D96&gt;=75,E96&gt;=75,F96&gt;=75,G96&gt;=80),"Electronics and Communication",IF(AND(B96&gt;=75,C96&gt;=70,D96&gt;=70,E96&gt;=75,F96&gt;=75,G96&gt;=75),"Construction and Design",IF(AND(B96&gt;=75,C96&gt;=75,D96&gt;=75,E96&gt;=80,F96&gt;=75,G96&gt;=75),"Hospitality and Event Management",IF(AND(B96&gt;=80,C96&gt;=85,D96&gt;=85,E96&gt;=85,F96&gt;=80,G96&gt;=80),"Life Sciences and Environment",IF(AND(B96&gt;=75,C96&gt;=75,D96&gt;=75,E96&gt;=75,F96&gt;=75,G96&gt;=75),"Arts and Media",IF(AND(B96&gt;=75,C96&gt;=75,D96&gt;=75,E96&gt;=75,F96&gt;=75,G96&gt;=75),"Physical Education and Wellness",IF(AND(B96&gt;=75,C96&gt;=80,D96&gt;=80,E96&gt;=75,F96&gt;=75,G96&gt;=80),"Finance, Business, and Marketing",”Not Qualified”))))))))),IF(H96="ITI",IF(AND(B96&gt;=75,C96&gt;=65,D96&gt;=65,E96&gt;=70,F96&gt;=70,G96&gt;=75),"Computer Science and Information Technology",IF(AND(B96&gt;=70,C96&gt;=65,D96&gt;=65,E96&gt;=65,F96&gt;=70,G96&gt;=70),"Mechanical and Electrical",IF(AND(B96&gt;=70,C96&gt;=65,D96&gt;=65,E96&gt;=65,F96&gt;=65,G96&gt;=70),"Electronics and Communication",IF(AND(B96&gt;=65,C96&gt;=60,D96&gt;=60,E96&gt;=65,F96&gt;=65,G96&gt;=65),"Construction and Design",IF(AND(B96&gt;=65,C96&gt;=65,D96&gt;=65,E96&gt;=70,F96&gt;=65,G96&gt;=65),"Hospitality and Event Management",IF(AND(B96&gt;=70,C96&gt;=75,D96&gt;=75,E96&gt;=75,F96&gt;=70,G96&gt;=70),"Life Sciences and Environment",IF(AND(B96&gt;=65,C96&gt;=65,D96&gt;=65,E96&gt;=65,F96&gt;=65,G96&gt;=65),"Arts and Media",IF(AND(B96&gt;=65,C96&gt;=65,D96&gt;=65,E96&gt;=65,F96&gt;=65,G96&gt;=65),"Physical Education and Wellness",IF(AND(B96&gt;=65,C96&gt;=70,D96&gt;=70,E96&gt;=65,F96&gt;=65,G96&gt;=70),"Finance, Business, and Marketing",”Not Qualified”))))))))),IF(H96="VOCATIONAL OR SKILL TRAINING",IF(AND(B96&gt;=55, C96&gt;=45, D96&gt;=45, E96&gt;=50, F96&gt;=50, G96&gt;=55), "Computer Science and Information Technology",IF(AND(B96&gt;=50, C96&gt;=45, D96&gt;=45, E96&gt;=45, F96&gt;=50, G96&gt;=50), "Mechanical and Electrical",IF(AND(B96&gt;=50, C96&gt;=45, D96&gt;=45, E96&gt;=45, F96&gt;=45, G96&gt;=50), "Electronics and Communication",IF(AND(B96&gt;=45, C96&gt;=50, D96&gt;=50, E96&gt;=45, F96&gt;=45, G96&gt;=45), "Construction and Design",IF(AND(B96&gt;=45, C96&gt;=45, D96&gt;=45, E96&gt;=50, F96&gt;=45, G96&gt;=45), "Hospitality and Event Management",IF(AND(B96&gt;=50, C96&gt;=55, D96&gt;=55, E96&gt;=55, F96&gt;=50, G96&gt;=50), "Life Sciences and Environment",IF(AND(B96&gt;=45, C96&gt;=45, D96&gt;=45, E96&gt;=45, F96&gt;=45, G96&gt;=45), "Arts and Media",IF(AND(B96&gt;=45, C96&gt;=45, D96&gt;=45, E96&gt;=45, F96&gt;=45, G96&gt;=45), "Physical Education and Wellness",IF(AND(B96&gt;=45, C96&gt;=50, D96&gt;=50, E96&gt;=45, F96&gt;=45, G96&gt;=50), "Finance, Business, and Marketing", "Culinary Studies and Cooking"))))))))),"Failed")))</f>
        <v>Culinary Studies and Cooking</v>
      </c>
      <c r="J96" s="1"/>
      <c r="K96" s="1"/>
      <c r="L96" s="1"/>
      <c r="M96" s="1"/>
      <c r="N96" s="1"/>
    </row>
    <row r="97" spans="1:14" x14ac:dyDescent="0.25">
      <c r="A97" s="1">
        <v>96</v>
      </c>
      <c r="B97" s="1">
        <v>46</v>
      </c>
      <c r="C97" s="1">
        <v>52</v>
      </c>
      <c r="D97" s="1">
        <v>59</v>
      </c>
      <c r="E97" s="1">
        <v>53</v>
      </c>
      <c r="F97" s="1">
        <v>61</v>
      </c>
      <c r="G97" s="1">
        <v>46</v>
      </c>
      <c r="H97" s="1" t="str">
        <f t="shared" si="2"/>
        <v>VOCATIONAL OR SKILL TRAINING</v>
      </c>
      <c r="I97" s="1" t="str" cm="1">
        <f t="array" ref="I97">IF(H97="DIPLOMA",IF(AND(B97&gt;=85,C97&gt;=80,D97&gt;=75,E97&gt;=75,F97&gt;=80,G97&gt;=85),"Computer Science and Information Technology",IF(AND(B97&gt;=80,C97&gt;=75,D97&gt;=75,E97&gt;=75,F97&gt;=80,G97&gt;=80),"Mechanical and Electrical",IF(AND(B97&gt;=80,C97&gt;=75,D97&gt;=75,E97&gt;=75,F97&gt;=75,G97&gt;=80),"Electronics and Communication",IF(AND(B97&gt;=75,C97&gt;=70,D97&gt;=70,E97&gt;=75,F97&gt;=75,G97&gt;=75),"Construction and Design",IF(AND(B97&gt;=75,C97&gt;=75,D97&gt;=75,E97&gt;=80,F97&gt;=75,G97&gt;=75),"Hospitality and Event Management",IF(AND(B97&gt;=80,C97&gt;=85,D97&gt;=85,E97&gt;=85,F97&gt;=80,G97&gt;=80),"Life Sciences and Environment",IF(AND(B97&gt;=75,C97&gt;=75,D97&gt;=75,E97&gt;=75,F97&gt;=75,G97&gt;=75),"Arts and Media",IF(AND(B97&gt;=75,C97&gt;=75,D97&gt;=75,E97&gt;=75,F97&gt;=75,G97&gt;=75),"Physical Education and Wellness",IF(AND(B97&gt;=75,C97&gt;=80,D97&gt;=80,E97&gt;=75,F97&gt;=75,G97&gt;=80),"Finance, Business, and Marketing",”Not Qualified”))))))))),IF(H97="ITI",IF(AND(B97&gt;=75,C97&gt;=65,D97&gt;=65,E97&gt;=70,F97&gt;=70,G97&gt;=75),"Computer Science and Information Technology",IF(AND(B97&gt;=70,C97&gt;=65,D97&gt;=65,E97&gt;=65,F97&gt;=70,G97&gt;=70),"Mechanical and Electrical",IF(AND(B97&gt;=70,C97&gt;=65,D97&gt;=65,E97&gt;=65,F97&gt;=65,G97&gt;=70),"Electronics and Communication",IF(AND(B97&gt;=65,C97&gt;=60,D97&gt;=60,E97&gt;=65,F97&gt;=65,G97&gt;=65),"Construction and Design",IF(AND(B97&gt;=65,C97&gt;=65,D97&gt;=65,E97&gt;=70,F97&gt;=65,G97&gt;=65),"Hospitality and Event Management",IF(AND(B97&gt;=70,C97&gt;=75,D97&gt;=75,E97&gt;=75,F97&gt;=70,G97&gt;=70),"Life Sciences and Environment",IF(AND(B97&gt;=65,C97&gt;=65,D97&gt;=65,E97&gt;=65,F97&gt;=65,G97&gt;=65),"Arts and Media",IF(AND(B97&gt;=65,C97&gt;=65,D97&gt;=65,E97&gt;=65,F97&gt;=65,G97&gt;=65),"Physical Education and Wellness",IF(AND(B97&gt;=65,C97&gt;=70,D97&gt;=70,E97&gt;=65,F97&gt;=65,G97&gt;=70),"Finance, Business, and Marketing",”Not Qualified”))))))))),IF(H97="VOCATIONAL OR SKILL TRAINING",IF(AND(B97&gt;=55, C97&gt;=45, D97&gt;=45, E97&gt;=50, F97&gt;=50, G97&gt;=55), "Computer Science and Information Technology",IF(AND(B97&gt;=50, C97&gt;=45, D97&gt;=45, E97&gt;=45, F97&gt;=50, G97&gt;=50), "Mechanical and Electrical",IF(AND(B97&gt;=50, C97&gt;=45, D97&gt;=45, E97&gt;=45, F97&gt;=45, G97&gt;=50), "Electronics and Communication",IF(AND(B97&gt;=45, C97&gt;=50, D97&gt;=50, E97&gt;=45, F97&gt;=45, G97&gt;=45), "Construction and Design",IF(AND(B97&gt;=45, C97&gt;=45, D97&gt;=45, E97&gt;=50, F97&gt;=45, G97&gt;=45), "Hospitality and Event Management",IF(AND(B97&gt;=50, C97&gt;=55, D97&gt;=55, E97&gt;=55, F97&gt;=50, G97&gt;=50), "Life Sciences and Environment",IF(AND(B97&gt;=45, C97&gt;=45, D97&gt;=45, E97&gt;=45, F97&gt;=45, G97&gt;=45), "Arts and Media",IF(AND(B97&gt;=45, C97&gt;=45, D97&gt;=45, E97&gt;=45, F97&gt;=45, G97&gt;=45), "Physical Education and Wellness",IF(AND(B97&gt;=45, C97&gt;=50, D97&gt;=50, E97&gt;=45, F97&gt;=45, G97&gt;=50), "Finance, Business, and Marketing", "Culinary Studies and Cooking"))))))))),"Failed")))</f>
        <v>Construction and Design</v>
      </c>
      <c r="J97" s="1"/>
      <c r="K97" s="1"/>
      <c r="L97" s="1"/>
      <c r="M97" s="1"/>
      <c r="N97" s="1"/>
    </row>
    <row r="98" spans="1:14" x14ac:dyDescent="0.25">
      <c r="A98" s="1">
        <v>97</v>
      </c>
      <c r="B98" s="1">
        <v>61</v>
      </c>
      <c r="C98" s="1">
        <v>55</v>
      </c>
      <c r="D98" s="1">
        <v>56</v>
      </c>
      <c r="E98" s="1">
        <v>44</v>
      </c>
      <c r="F98" s="1">
        <v>61</v>
      </c>
      <c r="G98" s="1">
        <v>58</v>
      </c>
      <c r="H98" s="1" t="str">
        <f t="shared" si="2"/>
        <v>VOCATIONAL OR SKILL TRAINING</v>
      </c>
      <c r="I98" s="1" t="str" cm="1">
        <f t="array" ref="I98">IF(H98="DIPLOMA",IF(AND(B98&gt;=85,C98&gt;=80,D98&gt;=75,E98&gt;=75,F98&gt;=80,G98&gt;=85),"Computer Science and Information Technology",IF(AND(B98&gt;=80,C98&gt;=75,D98&gt;=75,E98&gt;=75,F98&gt;=80,G98&gt;=80),"Mechanical and Electrical",IF(AND(B98&gt;=80,C98&gt;=75,D98&gt;=75,E98&gt;=75,F98&gt;=75,G98&gt;=80),"Electronics and Communication",IF(AND(B98&gt;=75,C98&gt;=70,D98&gt;=70,E98&gt;=75,F98&gt;=75,G98&gt;=75),"Construction and Design",IF(AND(B98&gt;=75,C98&gt;=75,D98&gt;=75,E98&gt;=80,F98&gt;=75,G98&gt;=75),"Hospitality and Event Management",IF(AND(B98&gt;=80,C98&gt;=85,D98&gt;=85,E98&gt;=85,F98&gt;=80,G98&gt;=80),"Life Sciences and Environment",IF(AND(B98&gt;=75,C98&gt;=75,D98&gt;=75,E98&gt;=75,F98&gt;=75,G98&gt;=75),"Arts and Media",IF(AND(B98&gt;=75,C98&gt;=75,D98&gt;=75,E98&gt;=75,F98&gt;=75,G98&gt;=75),"Physical Education and Wellness",IF(AND(B98&gt;=75,C98&gt;=80,D98&gt;=80,E98&gt;=75,F98&gt;=75,G98&gt;=80),"Finance, Business, and Marketing",”Not Qualified”))))))))),IF(H98="ITI",IF(AND(B98&gt;=75,C98&gt;=65,D98&gt;=65,E98&gt;=70,F98&gt;=70,G98&gt;=75),"Computer Science and Information Technology",IF(AND(B98&gt;=70,C98&gt;=65,D98&gt;=65,E98&gt;=65,F98&gt;=70,G98&gt;=70),"Mechanical and Electrical",IF(AND(B98&gt;=70,C98&gt;=65,D98&gt;=65,E98&gt;=65,F98&gt;=65,G98&gt;=70),"Electronics and Communication",IF(AND(B98&gt;=65,C98&gt;=60,D98&gt;=60,E98&gt;=65,F98&gt;=65,G98&gt;=65),"Construction and Design",IF(AND(B98&gt;=65,C98&gt;=65,D98&gt;=65,E98&gt;=70,F98&gt;=65,G98&gt;=65),"Hospitality and Event Management",IF(AND(B98&gt;=70,C98&gt;=75,D98&gt;=75,E98&gt;=75,F98&gt;=70,G98&gt;=70),"Life Sciences and Environment",IF(AND(B98&gt;=65,C98&gt;=65,D98&gt;=65,E98&gt;=65,F98&gt;=65,G98&gt;=65),"Arts and Media",IF(AND(B98&gt;=65,C98&gt;=65,D98&gt;=65,E98&gt;=65,F98&gt;=65,G98&gt;=65),"Physical Education and Wellness",IF(AND(B98&gt;=65,C98&gt;=70,D98&gt;=70,E98&gt;=65,F98&gt;=65,G98&gt;=70),"Finance, Business, and Marketing",”Not Qualified”))))))))),IF(H98="VOCATIONAL OR SKILL TRAINING",IF(AND(B98&gt;=55, C98&gt;=45, D98&gt;=45, E98&gt;=50, F98&gt;=50, G98&gt;=55), "Computer Science and Information Technology",IF(AND(B98&gt;=50, C98&gt;=45, D98&gt;=45, E98&gt;=45, F98&gt;=50, G98&gt;=50), "Mechanical and Electrical",IF(AND(B98&gt;=50, C98&gt;=45, D98&gt;=45, E98&gt;=45, F98&gt;=45, G98&gt;=50), "Electronics and Communication",IF(AND(B98&gt;=45, C98&gt;=50, D98&gt;=50, E98&gt;=45, F98&gt;=45, G98&gt;=45), "Construction and Design",IF(AND(B98&gt;=45, C98&gt;=45, D98&gt;=45, E98&gt;=50, F98&gt;=45, G98&gt;=45), "Hospitality and Event Management",IF(AND(B98&gt;=50, C98&gt;=55, D98&gt;=55, E98&gt;=55, F98&gt;=50, G98&gt;=50), "Life Sciences and Environment",IF(AND(B98&gt;=45, C98&gt;=45, D98&gt;=45, E98&gt;=45, F98&gt;=45, G98&gt;=45), "Arts and Media",IF(AND(B98&gt;=45, C98&gt;=45, D98&gt;=45, E98&gt;=45, F98&gt;=45, G98&gt;=45), "Physical Education and Wellness",IF(AND(B98&gt;=45, C98&gt;=50, D98&gt;=50, E98&gt;=45, F98&gt;=45, G98&gt;=50), "Finance, Business, and Marketing", "Culinary Studies and Cooking"))))))))),"Failed")))</f>
        <v>Culinary Studies and Cooking</v>
      </c>
      <c r="J98" s="1"/>
      <c r="K98" s="1"/>
      <c r="L98" s="1"/>
      <c r="M98" s="1"/>
      <c r="N98" s="1"/>
    </row>
    <row r="99" spans="1:14" x14ac:dyDescent="0.25">
      <c r="A99" s="1">
        <v>98</v>
      </c>
      <c r="B99" s="1">
        <v>64</v>
      </c>
      <c r="C99" s="1">
        <v>42</v>
      </c>
      <c r="D99" s="1">
        <v>40</v>
      </c>
      <c r="E99" s="1">
        <v>49</v>
      </c>
      <c r="F99" s="1">
        <v>44</v>
      </c>
      <c r="G99" s="1">
        <v>65</v>
      </c>
      <c r="H99" s="1" t="str">
        <f t="shared" si="2"/>
        <v>VOCATIONAL OR SKILL TRAINING</v>
      </c>
      <c r="I99" s="1" t="str" cm="1">
        <f t="array" ref="I99">IF(H99="DIPLOMA",IF(AND(B99&gt;=85,C99&gt;=80,D99&gt;=75,E99&gt;=75,F99&gt;=80,G99&gt;=85),"Computer Science and Information Technology",IF(AND(B99&gt;=80,C99&gt;=75,D99&gt;=75,E99&gt;=75,F99&gt;=80,G99&gt;=80),"Mechanical and Electrical",IF(AND(B99&gt;=80,C99&gt;=75,D99&gt;=75,E99&gt;=75,F99&gt;=75,G99&gt;=80),"Electronics and Communication",IF(AND(B99&gt;=75,C99&gt;=70,D99&gt;=70,E99&gt;=75,F99&gt;=75,G99&gt;=75),"Construction and Design",IF(AND(B99&gt;=75,C99&gt;=75,D99&gt;=75,E99&gt;=80,F99&gt;=75,G99&gt;=75),"Hospitality and Event Management",IF(AND(B99&gt;=80,C99&gt;=85,D99&gt;=85,E99&gt;=85,F99&gt;=80,G99&gt;=80),"Life Sciences and Environment",IF(AND(B99&gt;=75,C99&gt;=75,D99&gt;=75,E99&gt;=75,F99&gt;=75,G99&gt;=75),"Arts and Media",IF(AND(B99&gt;=75,C99&gt;=75,D99&gt;=75,E99&gt;=75,F99&gt;=75,G99&gt;=75),"Physical Education and Wellness",IF(AND(B99&gt;=75,C99&gt;=80,D99&gt;=80,E99&gt;=75,F99&gt;=75,G99&gt;=80),"Finance, Business, and Marketing",”Not Qualified”))))))))),IF(H99="ITI",IF(AND(B99&gt;=75,C99&gt;=65,D99&gt;=65,E99&gt;=70,F99&gt;=70,G99&gt;=75),"Computer Science and Information Technology",IF(AND(B99&gt;=70,C99&gt;=65,D99&gt;=65,E99&gt;=65,F99&gt;=70,G99&gt;=70),"Mechanical and Electrical",IF(AND(B99&gt;=70,C99&gt;=65,D99&gt;=65,E99&gt;=65,F99&gt;=65,G99&gt;=70),"Electronics and Communication",IF(AND(B99&gt;=65,C99&gt;=60,D99&gt;=60,E99&gt;=65,F99&gt;=65,G99&gt;=65),"Construction and Design",IF(AND(B99&gt;=65,C99&gt;=65,D99&gt;=65,E99&gt;=70,F99&gt;=65,G99&gt;=65),"Hospitality and Event Management",IF(AND(B99&gt;=70,C99&gt;=75,D99&gt;=75,E99&gt;=75,F99&gt;=70,G99&gt;=70),"Life Sciences and Environment",IF(AND(B99&gt;=65,C99&gt;=65,D99&gt;=65,E99&gt;=65,F99&gt;=65,G99&gt;=65),"Arts and Media",IF(AND(B99&gt;=65,C99&gt;=65,D99&gt;=65,E99&gt;=65,F99&gt;=65,G99&gt;=65),"Physical Education and Wellness",IF(AND(B99&gt;=65,C99&gt;=70,D99&gt;=70,E99&gt;=65,F99&gt;=65,G99&gt;=70),"Finance, Business, and Marketing",”Not Qualified”))))))))),IF(H99="VOCATIONAL OR SKILL TRAINING",IF(AND(B99&gt;=55, C99&gt;=45, D99&gt;=45, E99&gt;=50, F99&gt;=50, G99&gt;=55), "Computer Science and Information Technology",IF(AND(B99&gt;=50, C99&gt;=45, D99&gt;=45, E99&gt;=45, F99&gt;=50, G99&gt;=50), "Mechanical and Electrical",IF(AND(B99&gt;=50, C99&gt;=45, D99&gt;=45, E99&gt;=45, F99&gt;=45, G99&gt;=50), "Electronics and Communication",IF(AND(B99&gt;=45, C99&gt;=50, D99&gt;=50, E99&gt;=45, F99&gt;=45, G99&gt;=45), "Construction and Design",IF(AND(B99&gt;=45, C99&gt;=45, D99&gt;=45, E99&gt;=50, F99&gt;=45, G99&gt;=45), "Hospitality and Event Management",IF(AND(B99&gt;=50, C99&gt;=55, D99&gt;=55, E99&gt;=55, F99&gt;=50, G99&gt;=50), "Life Sciences and Environment",IF(AND(B99&gt;=45, C99&gt;=45, D99&gt;=45, E99&gt;=45, F99&gt;=45, G99&gt;=45), "Arts and Media",IF(AND(B99&gt;=45, C99&gt;=45, D99&gt;=45, E99&gt;=45, F99&gt;=45, G99&gt;=45), "Physical Education and Wellness",IF(AND(B99&gt;=45, C99&gt;=50, D99&gt;=50, E99&gt;=45, F99&gt;=45, G99&gt;=50), "Finance, Business, and Marketing", "Culinary Studies and Cooking"))))))))),"Failed")))</f>
        <v>Culinary Studies and Cooking</v>
      </c>
      <c r="J99" s="1"/>
      <c r="K99" s="1"/>
      <c r="L99" s="1"/>
      <c r="M99" s="1"/>
      <c r="N99" s="1"/>
    </row>
    <row r="100" spans="1:14" x14ac:dyDescent="0.25">
      <c r="A100" s="1">
        <v>99</v>
      </c>
      <c r="B100" s="1">
        <v>89</v>
      </c>
      <c r="C100" s="1">
        <v>89</v>
      </c>
      <c r="D100" s="1">
        <v>93</v>
      </c>
      <c r="E100" s="1">
        <v>85</v>
      </c>
      <c r="F100" s="1">
        <v>80</v>
      </c>
      <c r="G100" s="1">
        <v>85</v>
      </c>
      <c r="H100" s="1" t="str">
        <f t="shared" si="2"/>
        <v>DIPLOMA</v>
      </c>
      <c r="I100" s="1" t="str" cm="1">
        <f t="array" ref="I100">IF(H100="DIPLOMA",IF(AND(B100&gt;=85,C100&gt;=80,D100&gt;=75,E100&gt;=75,F100&gt;=80,G100&gt;=85),"Computer Science and Information Technology",IF(AND(B100&gt;=80,C100&gt;=75,D100&gt;=75,E100&gt;=75,F100&gt;=80,G100&gt;=80),"Mechanical and Electrical",IF(AND(B100&gt;=80,C100&gt;=75,D100&gt;=75,E100&gt;=75,F100&gt;=75,G100&gt;=80),"Electronics and Communication",IF(AND(B100&gt;=75,C100&gt;=70,D100&gt;=70,E100&gt;=75,F100&gt;=75,G100&gt;=75),"Construction and Design",IF(AND(B100&gt;=75,C100&gt;=75,D100&gt;=75,E100&gt;=80,F100&gt;=75,G100&gt;=75),"Hospitality and Event Management",IF(AND(B100&gt;=80,C100&gt;=85,D100&gt;=85,E100&gt;=85,F100&gt;=80,G100&gt;=80),"Life Sciences and Environment",IF(AND(B100&gt;=75,C100&gt;=75,D100&gt;=75,E100&gt;=75,F100&gt;=75,G100&gt;=75),"Arts and Media",IF(AND(B100&gt;=75,C100&gt;=75,D100&gt;=75,E100&gt;=75,F100&gt;=75,G100&gt;=75),"Physical Education and Wellness",IF(AND(B100&gt;=75,C100&gt;=80,D100&gt;=80,E100&gt;=75,F100&gt;=75,G100&gt;=80),"Finance, Business, and Marketing",”Not Qualified”))))))))),IF(H100="ITI",IF(AND(B100&gt;=75,C100&gt;=65,D100&gt;=65,E100&gt;=70,F100&gt;=70,G100&gt;=75),"Computer Science and Information Technology",IF(AND(B100&gt;=70,C100&gt;=65,D100&gt;=65,E100&gt;=65,F100&gt;=70,G100&gt;=70),"Mechanical and Electrical",IF(AND(B100&gt;=70,C100&gt;=65,D100&gt;=65,E100&gt;=65,F100&gt;=65,G100&gt;=70),"Electronics and Communication",IF(AND(B100&gt;=65,C100&gt;=60,D100&gt;=60,E100&gt;=65,F100&gt;=65,G100&gt;=65),"Construction and Design",IF(AND(B100&gt;=65,C100&gt;=65,D100&gt;=65,E100&gt;=70,F100&gt;=65,G100&gt;=65),"Hospitality and Event Management",IF(AND(B100&gt;=70,C100&gt;=75,D100&gt;=75,E100&gt;=75,F100&gt;=70,G100&gt;=70),"Life Sciences and Environment",IF(AND(B100&gt;=65,C100&gt;=65,D100&gt;=65,E100&gt;=65,F100&gt;=65,G100&gt;=65),"Arts and Media",IF(AND(B100&gt;=65,C100&gt;=65,D100&gt;=65,E100&gt;=65,F100&gt;=65,G100&gt;=65),"Physical Education and Wellness",IF(AND(B100&gt;=65,C100&gt;=70,D100&gt;=70,E100&gt;=65,F100&gt;=65,G100&gt;=70),"Finance, Business, and Marketing",”Not Qualified”))))))))),IF(H100="VOCATIONAL OR SKILL TRAINING",IF(AND(B100&gt;=55, C100&gt;=45, D100&gt;=45, E100&gt;=50, F100&gt;=50, G100&gt;=55), "Computer Science and Information Technology",IF(AND(B100&gt;=50, C100&gt;=45, D100&gt;=45, E100&gt;=45, F100&gt;=50, G100&gt;=50), "Mechanical and Electrical",IF(AND(B100&gt;=50, C100&gt;=45, D100&gt;=45, E100&gt;=45, F100&gt;=45, G100&gt;=50), "Electronics and Communication",IF(AND(B100&gt;=45, C100&gt;=50, D100&gt;=50, E100&gt;=45, F100&gt;=45, G100&gt;=45), "Construction and Design",IF(AND(B100&gt;=45, C100&gt;=45, D100&gt;=45, E100&gt;=50, F100&gt;=45, G100&gt;=45), "Hospitality and Event Management",IF(AND(B100&gt;=50, C100&gt;=55, D100&gt;=55, E100&gt;=55, F100&gt;=50, G100&gt;=50), "Life Sciences and Environment",IF(AND(B100&gt;=45, C100&gt;=45, D100&gt;=45, E100&gt;=45, F100&gt;=45, G100&gt;=45), "Arts and Media",IF(AND(B100&gt;=45, C100&gt;=45, D100&gt;=45, E100&gt;=45, F100&gt;=45, G100&gt;=45), "Physical Education and Wellness",IF(AND(B100&gt;=45, C100&gt;=50, D100&gt;=50, E100&gt;=45, F100&gt;=45, G100&gt;=50), "Finance, Business, and Marketing", "Culinary Studies and Cooking"))))))))),"Failed")))</f>
        <v>Computer Science and Information Technology</v>
      </c>
      <c r="J100" s="1"/>
      <c r="K100" s="1"/>
      <c r="L100" s="1"/>
      <c r="M100" s="1"/>
      <c r="N100" s="1"/>
    </row>
    <row r="101" spans="1:14" x14ac:dyDescent="0.25">
      <c r="A101" s="1">
        <v>100</v>
      </c>
      <c r="B101" s="1">
        <v>40</v>
      </c>
      <c r="C101" s="1">
        <v>63</v>
      </c>
      <c r="D101" s="1">
        <v>59</v>
      </c>
      <c r="E101" s="1">
        <v>65</v>
      </c>
      <c r="F101" s="1">
        <v>65</v>
      </c>
      <c r="G101" s="1">
        <v>62</v>
      </c>
      <c r="H101" s="1" t="str">
        <f t="shared" si="2"/>
        <v>VOCATIONAL OR SKILL TRAINING</v>
      </c>
      <c r="I101" s="1" t="str" cm="1">
        <f t="array" ref="I101">IF(H101="DIPLOMA",IF(AND(B101&gt;=85,C101&gt;=80,D101&gt;=75,E101&gt;=75,F101&gt;=80,G101&gt;=85),"Computer Science and Information Technology",IF(AND(B101&gt;=80,C101&gt;=75,D101&gt;=75,E101&gt;=75,F101&gt;=80,G101&gt;=80),"Mechanical and Electrical",IF(AND(B101&gt;=80,C101&gt;=75,D101&gt;=75,E101&gt;=75,F101&gt;=75,G101&gt;=80),"Electronics and Communication",IF(AND(B101&gt;=75,C101&gt;=70,D101&gt;=70,E101&gt;=75,F101&gt;=75,G101&gt;=75),"Construction and Design",IF(AND(B101&gt;=75,C101&gt;=75,D101&gt;=75,E101&gt;=80,F101&gt;=75,G101&gt;=75),"Hospitality and Event Management",IF(AND(B101&gt;=80,C101&gt;=85,D101&gt;=85,E101&gt;=85,F101&gt;=80,G101&gt;=80),"Life Sciences and Environment",IF(AND(B101&gt;=75,C101&gt;=75,D101&gt;=75,E101&gt;=75,F101&gt;=75,G101&gt;=75),"Arts and Media",IF(AND(B101&gt;=75,C101&gt;=75,D101&gt;=75,E101&gt;=75,F101&gt;=75,G101&gt;=75),"Physical Education and Wellness",IF(AND(B101&gt;=75,C101&gt;=80,D101&gt;=80,E101&gt;=75,F101&gt;=75,G101&gt;=80),"Finance, Business, and Marketing",”Not Qualified”))))))))),IF(H101="ITI",IF(AND(B101&gt;=75,C101&gt;=65,D101&gt;=65,E101&gt;=70,F101&gt;=70,G101&gt;=75),"Computer Science and Information Technology",IF(AND(B101&gt;=70,C101&gt;=65,D101&gt;=65,E101&gt;=65,F101&gt;=70,G101&gt;=70),"Mechanical and Electrical",IF(AND(B101&gt;=70,C101&gt;=65,D101&gt;=65,E101&gt;=65,F101&gt;=65,G101&gt;=70),"Electronics and Communication",IF(AND(B101&gt;=65,C101&gt;=60,D101&gt;=60,E101&gt;=65,F101&gt;=65,G101&gt;=65),"Construction and Design",IF(AND(B101&gt;=65,C101&gt;=65,D101&gt;=65,E101&gt;=70,F101&gt;=65,G101&gt;=65),"Hospitality and Event Management",IF(AND(B101&gt;=70,C101&gt;=75,D101&gt;=75,E101&gt;=75,F101&gt;=70,G101&gt;=70),"Life Sciences and Environment",IF(AND(B101&gt;=65,C101&gt;=65,D101&gt;=65,E101&gt;=65,F101&gt;=65,G101&gt;=65),"Arts and Media",IF(AND(B101&gt;=65,C101&gt;=65,D101&gt;=65,E101&gt;=65,F101&gt;=65,G101&gt;=65),"Physical Education and Wellness",IF(AND(B101&gt;=65,C101&gt;=70,D101&gt;=70,E101&gt;=65,F101&gt;=65,G101&gt;=70),"Finance, Business, and Marketing",”Not Qualified”))))))))),IF(H101="VOCATIONAL OR SKILL TRAINING",IF(AND(B101&gt;=55, C101&gt;=45, D101&gt;=45, E101&gt;=50, F101&gt;=50, G101&gt;=55), "Computer Science and Information Technology",IF(AND(B101&gt;=50, C101&gt;=45, D101&gt;=45, E101&gt;=45, F101&gt;=50, G101&gt;=50), "Mechanical and Electrical",IF(AND(B101&gt;=50, C101&gt;=45, D101&gt;=45, E101&gt;=45, F101&gt;=45, G101&gt;=50), "Electronics and Communication",IF(AND(B101&gt;=45, C101&gt;=50, D101&gt;=50, E101&gt;=45, F101&gt;=45, G101&gt;=45), "Construction and Design",IF(AND(B101&gt;=45, C101&gt;=45, D101&gt;=45, E101&gt;=50, F101&gt;=45, G101&gt;=45), "Hospitality and Event Management",IF(AND(B101&gt;=50, C101&gt;=55, D101&gt;=55, E101&gt;=55, F101&gt;=50, G101&gt;=50), "Life Sciences and Environment",IF(AND(B101&gt;=45, C101&gt;=45, D101&gt;=45, E101&gt;=45, F101&gt;=45, G101&gt;=45), "Arts and Media",IF(AND(B101&gt;=45, C101&gt;=45, D101&gt;=45, E101&gt;=45, F101&gt;=45, G101&gt;=45), "Physical Education and Wellness",IF(AND(B101&gt;=45, C101&gt;=50, D101&gt;=50, E101&gt;=45, F101&gt;=45, G101&gt;=50), "Finance, Business, and Marketing", "Culinary Studies and Cooking"))))))))),"Failed")))</f>
        <v>Culinary Studies and Cooking</v>
      </c>
      <c r="J101" s="1"/>
      <c r="K101" s="1"/>
      <c r="L101" s="1"/>
      <c r="M101" s="1"/>
      <c r="N101" s="1"/>
    </row>
    <row r="102" spans="1:14" x14ac:dyDescent="0.25">
      <c r="A102" s="1">
        <v>101</v>
      </c>
      <c r="B102" s="1">
        <v>74</v>
      </c>
      <c r="C102" s="1">
        <v>77</v>
      </c>
      <c r="D102" s="1">
        <v>70</v>
      </c>
      <c r="E102" s="1">
        <v>74</v>
      </c>
      <c r="F102" s="1">
        <v>79</v>
      </c>
      <c r="G102" s="1">
        <v>66</v>
      </c>
      <c r="H102" s="1" t="str">
        <f t="shared" si="2"/>
        <v>ITI</v>
      </c>
      <c r="I102" s="1" t="str" cm="1">
        <f t="array" ref="I102">IF(H102="DIPLOMA",IF(AND(B102&gt;=85,C102&gt;=80,D102&gt;=75,E102&gt;=75,F102&gt;=80,G102&gt;=85),"Computer Science and Information Technology",IF(AND(B102&gt;=80,C102&gt;=75,D102&gt;=75,E102&gt;=75,F102&gt;=80,G102&gt;=80),"Mechanical and Electrical",IF(AND(B102&gt;=80,C102&gt;=75,D102&gt;=75,E102&gt;=75,F102&gt;=75,G102&gt;=80),"Electronics and Communication",IF(AND(B102&gt;=75,C102&gt;=70,D102&gt;=70,E102&gt;=75,F102&gt;=75,G102&gt;=75),"Construction and Design",IF(AND(B102&gt;=75,C102&gt;=75,D102&gt;=75,E102&gt;=80,F102&gt;=75,G102&gt;=75),"Hospitality and Event Management",IF(AND(B102&gt;=80,C102&gt;=85,D102&gt;=85,E102&gt;=85,F102&gt;=80,G102&gt;=80),"Life Sciences and Environment",IF(AND(B102&gt;=75,C102&gt;=75,D102&gt;=75,E102&gt;=75,F102&gt;=75,G102&gt;=75),"Arts and Media",IF(AND(B102&gt;=75,C102&gt;=75,D102&gt;=75,E102&gt;=75,F102&gt;=75,G102&gt;=75),"Physical Education and Wellness",IF(AND(B102&gt;=75,C102&gt;=80,D102&gt;=80,E102&gt;=75,F102&gt;=75,G102&gt;=80),"Finance, Business, and Marketing",”Not Qualified”))))))))),IF(H102="ITI",IF(AND(B102&gt;=75,C102&gt;=65,D102&gt;=65,E102&gt;=70,F102&gt;=70,G102&gt;=75),"Computer Science and Information Technology",IF(AND(B102&gt;=70,C102&gt;=65,D102&gt;=65,E102&gt;=65,F102&gt;=70,G102&gt;=70),"Mechanical and Electrical",IF(AND(B102&gt;=70,C102&gt;=65,D102&gt;=65,E102&gt;=65,F102&gt;=65,G102&gt;=70),"Electronics and Communication",IF(AND(B102&gt;=65,C102&gt;=60,D102&gt;=60,E102&gt;=65,F102&gt;=65,G102&gt;=65),"Construction and Design",IF(AND(B102&gt;=65,C102&gt;=65,D102&gt;=65,E102&gt;=70,F102&gt;=65,G102&gt;=65),"Hospitality and Event Management",IF(AND(B102&gt;=70,C102&gt;=75,D102&gt;=75,E102&gt;=75,F102&gt;=70,G102&gt;=70),"Life Sciences and Environment",IF(AND(B102&gt;=65,C102&gt;=65,D102&gt;=65,E102&gt;=65,F102&gt;=65,G102&gt;=65),"Arts and Media",IF(AND(B102&gt;=65,C102&gt;=65,D102&gt;=65,E102&gt;=65,F102&gt;=65,G102&gt;=65),"Physical Education and Wellness",IF(AND(B102&gt;=65,C102&gt;=70,D102&gt;=70,E102&gt;=65,F102&gt;=65,G102&gt;=70),"Finance, Business, and Marketing",”Not Qualified”))))))))),IF(H102="VOCATIONAL OR SKILL TRAINING",IF(AND(B102&gt;=55, C102&gt;=45, D102&gt;=45, E102&gt;=50, F102&gt;=50, G102&gt;=55), "Computer Science and Information Technology",IF(AND(B102&gt;=50, C102&gt;=45, D102&gt;=45, E102&gt;=45, F102&gt;=50, G102&gt;=50), "Mechanical and Electrical",IF(AND(B102&gt;=50, C102&gt;=45, D102&gt;=45, E102&gt;=45, F102&gt;=45, G102&gt;=50), "Electronics and Communication",IF(AND(B102&gt;=45, C102&gt;=50, D102&gt;=50, E102&gt;=45, F102&gt;=45, G102&gt;=45), "Construction and Design",IF(AND(B102&gt;=45, C102&gt;=45, D102&gt;=45, E102&gt;=50, F102&gt;=45, G102&gt;=45), "Hospitality and Event Management",IF(AND(B102&gt;=50, C102&gt;=55, D102&gt;=55, E102&gt;=55, F102&gt;=50, G102&gt;=50), "Life Sciences and Environment",IF(AND(B102&gt;=45, C102&gt;=45, D102&gt;=45, E102&gt;=45, F102&gt;=45, G102&gt;=45), "Arts and Media",IF(AND(B102&gt;=45, C102&gt;=45, D102&gt;=45, E102&gt;=45, F102&gt;=45, G102&gt;=45), "Physical Education and Wellness",IF(AND(B102&gt;=45, C102&gt;=50, D102&gt;=50, E102&gt;=45, F102&gt;=45, G102&gt;=50), "Finance, Business, and Marketing", "Culinary Studies and Cooking"))))))))),"Failed")))</f>
        <v>Construction and Design</v>
      </c>
      <c r="J102" s="1"/>
      <c r="K102" s="1"/>
      <c r="L102" s="1"/>
      <c r="M102" s="1"/>
      <c r="N102" s="1"/>
    </row>
    <row r="103" spans="1:14" x14ac:dyDescent="0.25">
      <c r="A103" s="1">
        <v>102</v>
      </c>
      <c r="B103" s="1">
        <v>81</v>
      </c>
      <c r="C103" s="1">
        <v>88</v>
      </c>
      <c r="D103" s="1">
        <v>81</v>
      </c>
      <c r="E103" s="1">
        <v>80</v>
      </c>
      <c r="F103" s="1">
        <v>92</v>
      </c>
      <c r="G103" s="1">
        <v>86</v>
      </c>
      <c r="H103" s="1" t="str">
        <f t="shared" si="2"/>
        <v>DIPLOMA</v>
      </c>
      <c r="I103" s="1" t="str" cm="1">
        <f t="array" ref="I103">IF(H103="DIPLOMA",IF(AND(B103&gt;=85,C103&gt;=80,D103&gt;=75,E103&gt;=75,F103&gt;=80,G103&gt;=85),"Computer Science and Information Technology",IF(AND(B103&gt;=80,C103&gt;=75,D103&gt;=75,E103&gt;=75,F103&gt;=80,G103&gt;=80),"Mechanical and Electrical",IF(AND(B103&gt;=80,C103&gt;=75,D103&gt;=75,E103&gt;=75,F103&gt;=75,G103&gt;=80),"Electronics and Communication",IF(AND(B103&gt;=75,C103&gt;=70,D103&gt;=70,E103&gt;=75,F103&gt;=75,G103&gt;=75),"Construction and Design",IF(AND(B103&gt;=75,C103&gt;=75,D103&gt;=75,E103&gt;=80,F103&gt;=75,G103&gt;=75),"Hospitality and Event Management",IF(AND(B103&gt;=80,C103&gt;=85,D103&gt;=85,E103&gt;=85,F103&gt;=80,G103&gt;=80),"Life Sciences and Environment",IF(AND(B103&gt;=75,C103&gt;=75,D103&gt;=75,E103&gt;=75,F103&gt;=75,G103&gt;=75),"Arts and Media",IF(AND(B103&gt;=75,C103&gt;=75,D103&gt;=75,E103&gt;=75,F103&gt;=75,G103&gt;=75),"Physical Education and Wellness",IF(AND(B103&gt;=75,C103&gt;=80,D103&gt;=80,E103&gt;=75,F103&gt;=75,G103&gt;=80),"Finance, Business, and Marketing",”Not Qualified”))))))))),IF(H103="ITI",IF(AND(B103&gt;=75,C103&gt;=65,D103&gt;=65,E103&gt;=70,F103&gt;=70,G103&gt;=75),"Computer Science and Information Technology",IF(AND(B103&gt;=70,C103&gt;=65,D103&gt;=65,E103&gt;=65,F103&gt;=70,G103&gt;=70),"Mechanical and Electrical",IF(AND(B103&gt;=70,C103&gt;=65,D103&gt;=65,E103&gt;=65,F103&gt;=65,G103&gt;=70),"Electronics and Communication",IF(AND(B103&gt;=65,C103&gt;=60,D103&gt;=60,E103&gt;=65,F103&gt;=65,G103&gt;=65),"Construction and Design",IF(AND(B103&gt;=65,C103&gt;=65,D103&gt;=65,E103&gt;=70,F103&gt;=65,G103&gt;=65),"Hospitality and Event Management",IF(AND(B103&gt;=70,C103&gt;=75,D103&gt;=75,E103&gt;=75,F103&gt;=70,G103&gt;=70),"Life Sciences and Environment",IF(AND(B103&gt;=65,C103&gt;=65,D103&gt;=65,E103&gt;=65,F103&gt;=65,G103&gt;=65),"Arts and Media",IF(AND(B103&gt;=65,C103&gt;=65,D103&gt;=65,E103&gt;=65,F103&gt;=65,G103&gt;=65),"Physical Education and Wellness",IF(AND(B103&gt;=65,C103&gt;=70,D103&gt;=70,E103&gt;=65,F103&gt;=65,G103&gt;=70),"Finance, Business, and Marketing",”Not Qualified”))))))))),IF(H103="VOCATIONAL OR SKILL TRAINING",IF(AND(B103&gt;=55, C103&gt;=45, D103&gt;=45, E103&gt;=50, F103&gt;=50, G103&gt;=55), "Computer Science and Information Technology",IF(AND(B103&gt;=50, C103&gt;=45, D103&gt;=45, E103&gt;=45, F103&gt;=50, G103&gt;=50), "Mechanical and Electrical",IF(AND(B103&gt;=50, C103&gt;=45, D103&gt;=45, E103&gt;=45, F103&gt;=45, G103&gt;=50), "Electronics and Communication",IF(AND(B103&gt;=45, C103&gt;=50, D103&gt;=50, E103&gt;=45, F103&gt;=45, G103&gt;=45), "Construction and Design",IF(AND(B103&gt;=45, C103&gt;=45, D103&gt;=45, E103&gt;=50, F103&gt;=45, G103&gt;=45), "Hospitality and Event Management",IF(AND(B103&gt;=50, C103&gt;=55, D103&gt;=55, E103&gt;=55, F103&gt;=50, G103&gt;=50), "Life Sciences and Environment",IF(AND(B103&gt;=45, C103&gt;=45, D103&gt;=45, E103&gt;=45, F103&gt;=45, G103&gt;=45), "Arts and Media",IF(AND(B103&gt;=45, C103&gt;=45, D103&gt;=45, E103&gt;=45, F103&gt;=45, G103&gt;=45), "Physical Education and Wellness",IF(AND(B103&gt;=45, C103&gt;=50, D103&gt;=50, E103&gt;=45, F103&gt;=45, G103&gt;=50), "Finance, Business, and Marketing", "Culinary Studies and Cooking"))))))))),"Failed")))</f>
        <v>Mechanical and Electrical</v>
      </c>
      <c r="J103" s="1"/>
      <c r="K103" s="1"/>
      <c r="L103" s="1"/>
      <c r="M103" s="1"/>
      <c r="N103" s="1"/>
    </row>
    <row r="104" spans="1:14" x14ac:dyDescent="0.25">
      <c r="A104" s="1">
        <v>103</v>
      </c>
      <c r="B104" s="1">
        <v>61</v>
      </c>
      <c r="C104" s="1">
        <v>43</v>
      </c>
      <c r="D104" s="1">
        <v>45</v>
      </c>
      <c r="E104" s="1">
        <v>50</v>
      </c>
      <c r="F104" s="1">
        <v>55</v>
      </c>
      <c r="G104" s="1">
        <v>57</v>
      </c>
      <c r="H104" s="1" t="str">
        <f t="shared" si="2"/>
        <v>VOCATIONAL OR SKILL TRAINING</v>
      </c>
      <c r="I104" s="1" t="str" cm="1">
        <f t="array" ref="I104">IF(H104="DIPLOMA",IF(AND(B104&gt;=85,C104&gt;=80,D104&gt;=75,E104&gt;=75,F104&gt;=80,G104&gt;=85),"Computer Science and Information Technology",IF(AND(B104&gt;=80,C104&gt;=75,D104&gt;=75,E104&gt;=75,F104&gt;=80,G104&gt;=80),"Mechanical and Electrical",IF(AND(B104&gt;=80,C104&gt;=75,D104&gt;=75,E104&gt;=75,F104&gt;=75,G104&gt;=80),"Electronics and Communication",IF(AND(B104&gt;=75,C104&gt;=70,D104&gt;=70,E104&gt;=75,F104&gt;=75,G104&gt;=75),"Construction and Design",IF(AND(B104&gt;=75,C104&gt;=75,D104&gt;=75,E104&gt;=80,F104&gt;=75,G104&gt;=75),"Hospitality and Event Management",IF(AND(B104&gt;=80,C104&gt;=85,D104&gt;=85,E104&gt;=85,F104&gt;=80,G104&gt;=80),"Life Sciences and Environment",IF(AND(B104&gt;=75,C104&gt;=75,D104&gt;=75,E104&gt;=75,F104&gt;=75,G104&gt;=75),"Arts and Media",IF(AND(B104&gt;=75,C104&gt;=75,D104&gt;=75,E104&gt;=75,F104&gt;=75,G104&gt;=75),"Physical Education and Wellness",IF(AND(B104&gt;=75,C104&gt;=80,D104&gt;=80,E104&gt;=75,F104&gt;=75,G104&gt;=80),"Finance, Business, and Marketing",”Not Qualified”))))))))),IF(H104="ITI",IF(AND(B104&gt;=75,C104&gt;=65,D104&gt;=65,E104&gt;=70,F104&gt;=70,G104&gt;=75),"Computer Science and Information Technology",IF(AND(B104&gt;=70,C104&gt;=65,D104&gt;=65,E104&gt;=65,F104&gt;=70,G104&gt;=70),"Mechanical and Electrical",IF(AND(B104&gt;=70,C104&gt;=65,D104&gt;=65,E104&gt;=65,F104&gt;=65,G104&gt;=70),"Electronics and Communication",IF(AND(B104&gt;=65,C104&gt;=60,D104&gt;=60,E104&gt;=65,F104&gt;=65,G104&gt;=65),"Construction and Design",IF(AND(B104&gt;=65,C104&gt;=65,D104&gt;=65,E104&gt;=70,F104&gt;=65,G104&gt;=65),"Hospitality and Event Management",IF(AND(B104&gt;=70,C104&gt;=75,D104&gt;=75,E104&gt;=75,F104&gt;=70,G104&gt;=70),"Life Sciences and Environment",IF(AND(B104&gt;=65,C104&gt;=65,D104&gt;=65,E104&gt;=65,F104&gt;=65,G104&gt;=65),"Arts and Media",IF(AND(B104&gt;=65,C104&gt;=65,D104&gt;=65,E104&gt;=65,F104&gt;=65,G104&gt;=65),"Physical Education and Wellness",IF(AND(B104&gt;=65,C104&gt;=70,D104&gt;=70,E104&gt;=65,F104&gt;=65,G104&gt;=70),"Finance, Business, and Marketing",”Not Qualified”))))))))),IF(H104="VOCATIONAL OR SKILL TRAINING",IF(AND(B104&gt;=55, C104&gt;=45, D104&gt;=45, E104&gt;=50, F104&gt;=50, G104&gt;=55), "Computer Science and Information Technology",IF(AND(B104&gt;=50, C104&gt;=45, D104&gt;=45, E104&gt;=45, F104&gt;=50, G104&gt;=50), "Mechanical and Electrical",IF(AND(B104&gt;=50, C104&gt;=45, D104&gt;=45, E104&gt;=45, F104&gt;=45, G104&gt;=50), "Electronics and Communication",IF(AND(B104&gt;=45, C104&gt;=50, D104&gt;=50, E104&gt;=45, F104&gt;=45, G104&gt;=45), "Construction and Design",IF(AND(B104&gt;=45, C104&gt;=45, D104&gt;=45, E104&gt;=50, F104&gt;=45, G104&gt;=45), "Hospitality and Event Management",IF(AND(B104&gt;=50, C104&gt;=55, D104&gt;=55, E104&gt;=55, F104&gt;=50, G104&gt;=50), "Life Sciences and Environment",IF(AND(B104&gt;=45, C104&gt;=45, D104&gt;=45, E104&gt;=45, F104&gt;=45, G104&gt;=45), "Arts and Media",IF(AND(B104&gt;=45, C104&gt;=45, D104&gt;=45, E104&gt;=45, F104&gt;=45, G104&gt;=45), "Physical Education and Wellness",IF(AND(B104&gt;=45, C104&gt;=50, D104&gt;=50, E104&gt;=45, F104&gt;=45, G104&gt;=50), "Finance, Business, and Marketing", "Culinary Studies and Cooking"))))))))),"Failed")))</f>
        <v>Culinary Studies and Cooking</v>
      </c>
      <c r="J104" s="1"/>
      <c r="K104" s="1"/>
      <c r="L104" s="1"/>
      <c r="M104" s="1"/>
      <c r="N104" s="1"/>
    </row>
    <row r="105" spans="1:14" x14ac:dyDescent="0.25">
      <c r="A105" s="1">
        <v>104</v>
      </c>
      <c r="B105" s="1">
        <v>91</v>
      </c>
      <c r="C105" s="1">
        <v>84</v>
      </c>
      <c r="D105" s="1">
        <v>94</v>
      </c>
      <c r="E105" s="1">
        <v>93</v>
      </c>
      <c r="F105" s="1">
        <v>80</v>
      </c>
      <c r="G105" s="1">
        <v>80</v>
      </c>
      <c r="H105" s="1" t="str">
        <f t="shared" si="2"/>
        <v>DIPLOMA</v>
      </c>
      <c r="I105" s="1" t="str" cm="1">
        <f t="array" ref="I105">IF(H105="DIPLOMA",IF(AND(B105&gt;=85,C105&gt;=80,D105&gt;=75,E105&gt;=75,F105&gt;=80,G105&gt;=85),"Computer Science and Information Technology",IF(AND(B105&gt;=80,C105&gt;=75,D105&gt;=75,E105&gt;=75,F105&gt;=80,G105&gt;=80),"Mechanical and Electrical",IF(AND(B105&gt;=80,C105&gt;=75,D105&gt;=75,E105&gt;=75,F105&gt;=75,G105&gt;=80),"Electronics and Communication",IF(AND(B105&gt;=75,C105&gt;=70,D105&gt;=70,E105&gt;=75,F105&gt;=75,G105&gt;=75),"Construction and Design",IF(AND(B105&gt;=75,C105&gt;=75,D105&gt;=75,E105&gt;=80,F105&gt;=75,G105&gt;=75),"Hospitality and Event Management",IF(AND(B105&gt;=80,C105&gt;=85,D105&gt;=85,E105&gt;=85,F105&gt;=80,G105&gt;=80),"Life Sciences and Environment",IF(AND(B105&gt;=75,C105&gt;=75,D105&gt;=75,E105&gt;=75,F105&gt;=75,G105&gt;=75),"Arts and Media",IF(AND(B105&gt;=75,C105&gt;=75,D105&gt;=75,E105&gt;=75,F105&gt;=75,G105&gt;=75),"Physical Education and Wellness",IF(AND(B105&gt;=75,C105&gt;=80,D105&gt;=80,E105&gt;=75,F105&gt;=75,G105&gt;=80),"Finance, Business, and Marketing",”Not Qualified”))))))))),IF(H105="ITI",IF(AND(B105&gt;=75,C105&gt;=65,D105&gt;=65,E105&gt;=70,F105&gt;=70,G105&gt;=75),"Computer Science and Information Technology",IF(AND(B105&gt;=70,C105&gt;=65,D105&gt;=65,E105&gt;=65,F105&gt;=70,G105&gt;=70),"Mechanical and Electrical",IF(AND(B105&gt;=70,C105&gt;=65,D105&gt;=65,E105&gt;=65,F105&gt;=65,G105&gt;=70),"Electronics and Communication",IF(AND(B105&gt;=65,C105&gt;=60,D105&gt;=60,E105&gt;=65,F105&gt;=65,G105&gt;=65),"Construction and Design",IF(AND(B105&gt;=65,C105&gt;=65,D105&gt;=65,E105&gt;=70,F105&gt;=65,G105&gt;=65),"Hospitality and Event Management",IF(AND(B105&gt;=70,C105&gt;=75,D105&gt;=75,E105&gt;=75,F105&gt;=70,G105&gt;=70),"Life Sciences and Environment",IF(AND(B105&gt;=65,C105&gt;=65,D105&gt;=65,E105&gt;=65,F105&gt;=65,G105&gt;=65),"Arts and Media",IF(AND(B105&gt;=65,C105&gt;=65,D105&gt;=65,E105&gt;=65,F105&gt;=65,G105&gt;=65),"Physical Education and Wellness",IF(AND(B105&gt;=65,C105&gt;=70,D105&gt;=70,E105&gt;=65,F105&gt;=65,G105&gt;=70),"Finance, Business, and Marketing",”Not Qualified”))))))))),IF(H105="VOCATIONAL OR SKILL TRAINING",IF(AND(B105&gt;=55, C105&gt;=45, D105&gt;=45, E105&gt;=50, F105&gt;=50, G105&gt;=55), "Computer Science and Information Technology",IF(AND(B105&gt;=50, C105&gt;=45, D105&gt;=45, E105&gt;=45, F105&gt;=50, G105&gt;=50), "Mechanical and Electrical",IF(AND(B105&gt;=50, C105&gt;=45, D105&gt;=45, E105&gt;=45, F105&gt;=45, G105&gt;=50), "Electronics and Communication",IF(AND(B105&gt;=45, C105&gt;=50, D105&gt;=50, E105&gt;=45, F105&gt;=45, G105&gt;=45), "Construction and Design",IF(AND(B105&gt;=45, C105&gt;=45, D105&gt;=45, E105&gt;=50, F105&gt;=45, G105&gt;=45), "Hospitality and Event Management",IF(AND(B105&gt;=50, C105&gt;=55, D105&gt;=55, E105&gt;=55, F105&gt;=50, G105&gt;=50), "Life Sciences and Environment",IF(AND(B105&gt;=45, C105&gt;=45, D105&gt;=45, E105&gt;=45, F105&gt;=45, G105&gt;=45), "Arts and Media",IF(AND(B105&gt;=45, C105&gt;=45, D105&gt;=45, E105&gt;=45, F105&gt;=45, G105&gt;=45), "Physical Education and Wellness",IF(AND(B105&gt;=45, C105&gt;=50, D105&gt;=50, E105&gt;=45, F105&gt;=45, G105&gt;=50), "Finance, Business, and Marketing", "Culinary Studies and Cooking"))))))))),"Failed")))</f>
        <v>Mechanical and Electrical</v>
      </c>
      <c r="J105" s="1"/>
      <c r="K105" s="1"/>
      <c r="L105" s="1"/>
      <c r="M105" s="1"/>
      <c r="N105" s="1"/>
    </row>
    <row r="106" spans="1:14" x14ac:dyDescent="0.25">
      <c r="A106" s="1">
        <v>105</v>
      </c>
      <c r="B106" s="1">
        <v>78</v>
      </c>
      <c r="C106" s="1">
        <v>75</v>
      </c>
      <c r="D106" s="1">
        <v>68</v>
      </c>
      <c r="E106" s="1">
        <v>73</v>
      </c>
      <c r="F106" s="1">
        <v>72</v>
      </c>
      <c r="G106" s="1">
        <v>68</v>
      </c>
      <c r="H106" s="1" t="str">
        <f t="shared" si="2"/>
        <v>ITI</v>
      </c>
      <c r="I106" s="1" t="str" cm="1">
        <f t="array" ref="I106">IF(H106="DIPLOMA",IF(AND(B106&gt;=85,C106&gt;=80,D106&gt;=75,E106&gt;=75,F106&gt;=80,G106&gt;=85),"Computer Science and Information Technology",IF(AND(B106&gt;=80,C106&gt;=75,D106&gt;=75,E106&gt;=75,F106&gt;=80,G106&gt;=80),"Mechanical and Electrical",IF(AND(B106&gt;=80,C106&gt;=75,D106&gt;=75,E106&gt;=75,F106&gt;=75,G106&gt;=80),"Electronics and Communication",IF(AND(B106&gt;=75,C106&gt;=70,D106&gt;=70,E106&gt;=75,F106&gt;=75,G106&gt;=75),"Construction and Design",IF(AND(B106&gt;=75,C106&gt;=75,D106&gt;=75,E106&gt;=80,F106&gt;=75,G106&gt;=75),"Hospitality and Event Management",IF(AND(B106&gt;=80,C106&gt;=85,D106&gt;=85,E106&gt;=85,F106&gt;=80,G106&gt;=80),"Life Sciences and Environment",IF(AND(B106&gt;=75,C106&gt;=75,D106&gt;=75,E106&gt;=75,F106&gt;=75,G106&gt;=75),"Arts and Media",IF(AND(B106&gt;=75,C106&gt;=75,D106&gt;=75,E106&gt;=75,F106&gt;=75,G106&gt;=75),"Physical Education and Wellness",IF(AND(B106&gt;=75,C106&gt;=80,D106&gt;=80,E106&gt;=75,F106&gt;=75,G106&gt;=80),"Finance, Business, and Marketing",”Not Qualified”))))))))),IF(H106="ITI",IF(AND(B106&gt;=75,C106&gt;=65,D106&gt;=65,E106&gt;=70,F106&gt;=70,G106&gt;=75),"Computer Science and Information Technology",IF(AND(B106&gt;=70,C106&gt;=65,D106&gt;=65,E106&gt;=65,F106&gt;=70,G106&gt;=70),"Mechanical and Electrical",IF(AND(B106&gt;=70,C106&gt;=65,D106&gt;=65,E106&gt;=65,F106&gt;=65,G106&gt;=70),"Electronics and Communication",IF(AND(B106&gt;=65,C106&gt;=60,D106&gt;=60,E106&gt;=65,F106&gt;=65,G106&gt;=65),"Construction and Design",IF(AND(B106&gt;=65,C106&gt;=65,D106&gt;=65,E106&gt;=70,F106&gt;=65,G106&gt;=65),"Hospitality and Event Management",IF(AND(B106&gt;=70,C106&gt;=75,D106&gt;=75,E106&gt;=75,F106&gt;=70,G106&gt;=70),"Life Sciences and Environment",IF(AND(B106&gt;=65,C106&gt;=65,D106&gt;=65,E106&gt;=65,F106&gt;=65,G106&gt;=65),"Arts and Media",IF(AND(B106&gt;=65,C106&gt;=65,D106&gt;=65,E106&gt;=65,F106&gt;=65,G106&gt;=65),"Physical Education and Wellness",IF(AND(B106&gt;=65,C106&gt;=70,D106&gt;=70,E106&gt;=65,F106&gt;=65,G106&gt;=70),"Finance, Business, and Marketing",”Not Qualified”))))))))),IF(H106="VOCATIONAL OR SKILL TRAINING",IF(AND(B106&gt;=55, C106&gt;=45, D106&gt;=45, E106&gt;=50, F106&gt;=50, G106&gt;=55), "Computer Science and Information Technology",IF(AND(B106&gt;=50, C106&gt;=45, D106&gt;=45, E106&gt;=45, F106&gt;=50, G106&gt;=50), "Mechanical and Electrical",IF(AND(B106&gt;=50, C106&gt;=45, D106&gt;=45, E106&gt;=45, F106&gt;=45, G106&gt;=50), "Electronics and Communication",IF(AND(B106&gt;=45, C106&gt;=50, D106&gt;=50, E106&gt;=45, F106&gt;=45, G106&gt;=45), "Construction and Design",IF(AND(B106&gt;=45, C106&gt;=45, D106&gt;=45, E106&gt;=50, F106&gt;=45, G106&gt;=45), "Hospitality and Event Management",IF(AND(B106&gt;=50, C106&gt;=55, D106&gt;=55, E106&gt;=55, F106&gt;=50, G106&gt;=50), "Life Sciences and Environment",IF(AND(B106&gt;=45, C106&gt;=45, D106&gt;=45, E106&gt;=45, F106&gt;=45, G106&gt;=45), "Arts and Media",IF(AND(B106&gt;=45, C106&gt;=45, D106&gt;=45, E106&gt;=45, F106&gt;=45, G106&gt;=45), "Physical Education and Wellness",IF(AND(B106&gt;=45, C106&gt;=50, D106&gt;=50, E106&gt;=45, F106&gt;=45, G106&gt;=50), "Finance, Business, and Marketing", "Culinary Studies and Cooking"))))))))),"Failed")))</f>
        <v>Construction and Design</v>
      </c>
      <c r="J106" s="1"/>
      <c r="K106" s="1"/>
      <c r="L106" s="1"/>
      <c r="M106" s="1"/>
      <c r="N106" s="1"/>
    </row>
    <row r="107" spans="1:14" x14ac:dyDescent="0.25">
      <c r="A107" s="1">
        <v>106</v>
      </c>
      <c r="B107" s="1">
        <v>90</v>
      </c>
      <c r="C107" s="1">
        <v>81</v>
      </c>
      <c r="D107" s="1">
        <v>94</v>
      </c>
      <c r="E107" s="1">
        <v>94</v>
      </c>
      <c r="F107" s="1">
        <v>87</v>
      </c>
      <c r="G107" s="1">
        <v>85</v>
      </c>
      <c r="H107" s="1" t="str">
        <f t="shared" si="2"/>
        <v>DIPLOMA</v>
      </c>
      <c r="I107" s="1" t="str" cm="1">
        <f t="array" ref="I107">IF(H107="DIPLOMA",IF(AND(B107&gt;=85,C107&gt;=80,D107&gt;=75,E107&gt;=75,F107&gt;=80,G107&gt;=85),"Computer Science and Information Technology",IF(AND(B107&gt;=80,C107&gt;=75,D107&gt;=75,E107&gt;=75,F107&gt;=80,G107&gt;=80),"Mechanical and Electrical",IF(AND(B107&gt;=80,C107&gt;=75,D107&gt;=75,E107&gt;=75,F107&gt;=75,G107&gt;=80),"Electronics and Communication",IF(AND(B107&gt;=75,C107&gt;=70,D107&gt;=70,E107&gt;=75,F107&gt;=75,G107&gt;=75),"Construction and Design",IF(AND(B107&gt;=75,C107&gt;=75,D107&gt;=75,E107&gt;=80,F107&gt;=75,G107&gt;=75),"Hospitality and Event Management",IF(AND(B107&gt;=80,C107&gt;=85,D107&gt;=85,E107&gt;=85,F107&gt;=80,G107&gt;=80),"Life Sciences and Environment",IF(AND(B107&gt;=75,C107&gt;=75,D107&gt;=75,E107&gt;=75,F107&gt;=75,G107&gt;=75),"Arts and Media",IF(AND(B107&gt;=75,C107&gt;=75,D107&gt;=75,E107&gt;=75,F107&gt;=75,G107&gt;=75),"Physical Education and Wellness",IF(AND(B107&gt;=75,C107&gt;=80,D107&gt;=80,E107&gt;=75,F107&gt;=75,G107&gt;=80),"Finance, Business, and Marketing",”Not Qualified”))))))))),IF(H107="ITI",IF(AND(B107&gt;=75,C107&gt;=65,D107&gt;=65,E107&gt;=70,F107&gt;=70,G107&gt;=75),"Computer Science and Information Technology",IF(AND(B107&gt;=70,C107&gt;=65,D107&gt;=65,E107&gt;=65,F107&gt;=70,G107&gt;=70),"Mechanical and Electrical",IF(AND(B107&gt;=70,C107&gt;=65,D107&gt;=65,E107&gt;=65,F107&gt;=65,G107&gt;=70),"Electronics and Communication",IF(AND(B107&gt;=65,C107&gt;=60,D107&gt;=60,E107&gt;=65,F107&gt;=65,G107&gt;=65),"Construction and Design",IF(AND(B107&gt;=65,C107&gt;=65,D107&gt;=65,E107&gt;=70,F107&gt;=65,G107&gt;=65),"Hospitality and Event Management",IF(AND(B107&gt;=70,C107&gt;=75,D107&gt;=75,E107&gt;=75,F107&gt;=70,G107&gt;=70),"Life Sciences and Environment",IF(AND(B107&gt;=65,C107&gt;=65,D107&gt;=65,E107&gt;=65,F107&gt;=65,G107&gt;=65),"Arts and Media",IF(AND(B107&gt;=65,C107&gt;=65,D107&gt;=65,E107&gt;=65,F107&gt;=65,G107&gt;=65),"Physical Education and Wellness",IF(AND(B107&gt;=65,C107&gt;=70,D107&gt;=70,E107&gt;=65,F107&gt;=65,G107&gt;=70),"Finance, Business, and Marketing",”Not Qualified”))))))))),IF(H107="VOCATIONAL OR SKILL TRAINING",IF(AND(B107&gt;=55, C107&gt;=45, D107&gt;=45, E107&gt;=50, F107&gt;=50, G107&gt;=55), "Computer Science and Information Technology",IF(AND(B107&gt;=50, C107&gt;=45, D107&gt;=45, E107&gt;=45, F107&gt;=50, G107&gt;=50), "Mechanical and Electrical",IF(AND(B107&gt;=50, C107&gt;=45, D107&gt;=45, E107&gt;=45, F107&gt;=45, G107&gt;=50), "Electronics and Communication",IF(AND(B107&gt;=45, C107&gt;=50, D107&gt;=50, E107&gt;=45, F107&gt;=45, G107&gt;=45), "Construction and Design",IF(AND(B107&gt;=45, C107&gt;=45, D107&gt;=45, E107&gt;=50, F107&gt;=45, G107&gt;=45), "Hospitality and Event Management",IF(AND(B107&gt;=50, C107&gt;=55, D107&gt;=55, E107&gt;=55, F107&gt;=50, G107&gt;=50), "Life Sciences and Environment",IF(AND(B107&gt;=45, C107&gt;=45, D107&gt;=45, E107&gt;=45, F107&gt;=45, G107&gt;=45), "Arts and Media",IF(AND(B107&gt;=45, C107&gt;=45, D107&gt;=45, E107&gt;=45, F107&gt;=45, G107&gt;=45), "Physical Education and Wellness",IF(AND(B107&gt;=45, C107&gt;=50, D107&gt;=50, E107&gt;=45, F107&gt;=45, G107&gt;=50), "Finance, Business, and Marketing", "Culinary Studies and Cooking"))))))))),"Failed")))</f>
        <v>Computer Science and Information Technology</v>
      </c>
      <c r="J107" s="1"/>
      <c r="K107" s="1"/>
      <c r="L107" s="1"/>
      <c r="M107" s="1"/>
      <c r="N107" s="1"/>
    </row>
    <row r="108" spans="1:14" x14ac:dyDescent="0.25">
      <c r="A108" s="1">
        <v>107</v>
      </c>
      <c r="B108" s="1">
        <v>60</v>
      </c>
      <c r="C108" s="1">
        <v>46</v>
      </c>
      <c r="D108" s="1">
        <v>43</v>
      </c>
      <c r="E108" s="1">
        <v>42</v>
      </c>
      <c r="F108" s="1">
        <v>50</v>
      </c>
      <c r="G108" s="1">
        <v>59</v>
      </c>
      <c r="H108" s="1" t="str">
        <f t="shared" si="2"/>
        <v>VOCATIONAL OR SKILL TRAINING</v>
      </c>
      <c r="I108" s="1" t="str" cm="1">
        <f t="array" ref="I108">IF(H108="DIPLOMA",IF(AND(B108&gt;=85,C108&gt;=80,D108&gt;=75,E108&gt;=75,F108&gt;=80,G108&gt;=85),"Computer Science and Information Technology",IF(AND(B108&gt;=80,C108&gt;=75,D108&gt;=75,E108&gt;=75,F108&gt;=80,G108&gt;=80),"Mechanical and Electrical",IF(AND(B108&gt;=80,C108&gt;=75,D108&gt;=75,E108&gt;=75,F108&gt;=75,G108&gt;=80),"Electronics and Communication",IF(AND(B108&gt;=75,C108&gt;=70,D108&gt;=70,E108&gt;=75,F108&gt;=75,G108&gt;=75),"Construction and Design",IF(AND(B108&gt;=75,C108&gt;=75,D108&gt;=75,E108&gt;=80,F108&gt;=75,G108&gt;=75),"Hospitality and Event Management",IF(AND(B108&gt;=80,C108&gt;=85,D108&gt;=85,E108&gt;=85,F108&gt;=80,G108&gt;=80),"Life Sciences and Environment",IF(AND(B108&gt;=75,C108&gt;=75,D108&gt;=75,E108&gt;=75,F108&gt;=75,G108&gt;=75),"Arts and Media",IF(AND(B108&gt;=75,C108&gt;=75,D108&gt;=75,E108&gt;=75,F108&gt;=75,G108&gt;=75),"Physical Education and Wellness",IF(AND(B108&gt;=75,C108&gt;=80,D108&gt;=80,E108&gt;=75,F108&gt;=75,G108&gt;=80),"Finance, Business, and Marketing",”Not Qualified”))))))))),IF(H108="ITI",IF(AND(B108&gt;=75,C108&gt;=65,D108&gt;=65,E108&gt;=70,F108&gt;=70,G108&gt;=75),"Computer Science and Information Technology",IF(AND(B108&gt;=70,C108&gt;=65,D108&gt;=65,E108&gt;=65,F108&gt;=70,G108&gt;=70),"Mechanical and Electrical",IF(AND(B108&gt;=70,C108&gt;=65,D108&gt;=65,E108&gt;=65,F108&gt;=65,G108&gt;=70),"Electronics and Communication",IF(AND(B108&gt;=65,C108&gt;=60,D108&gt;=60,E108&gt;=65,F108&gt;=65,G108&gt;=65),"Construction and Design",IF(AND(B108&gt;=65,C108&gt;=65,D108&gt;=65,E108&gt;=70,F108&gt;=65,G108&gt;=65),"Hospitality and Event Management",IF(AND(B108&gt;=70,C108&gt;=75,D108&gt;=75,E108&gt;=75,F108&gt;=70,G108&gt;=70),"Life Sciences and Environment",IF(AND(B108&gt;=65,C108&gt;=65,D108&gt;=65,E108&gt;=65,F108&gt;=65,G108&gt;=65),"Arts and Media",IF(AND(B108&gt;=65,C108&gt;=65,D108&gt;=65,E108&gt;=65,F108&gt;=65,G108&gt;=65),"Physical Education and Wellness",IF(AND(B108&gt;=65,C108&gt;=70,D108&gt;=70,E108&gt;=65,F108&gt;=65,G108&gt;=70),"Finance, Business, and Marketing",”Not Qualified”))))))))),IF(H108="VOCATIONAL OR SKILL TRAINING",IF(AND(B108&gt;=55, C108&gt;=45, D108&gt;=45, E108&gt;=50, F108&gt;=50, G108&gt;=55), "Computer Science and Information Technology",IF(AND(B108&gt;=50, C108&gt;=45, D108&gt;=45, E108&gt;=45, F108&gt;=50, G108&gt;=50), "Mechanical and Electrical",IF(AND(B108&gt;=50, C108&gt;=45, D108&gt;=45, E108&gt;=45, F108&gt;=45, G108&gt;=50), "Electronics and Communication",IF(AND(B108&gt;=45, C108&gt;=50, D108&gt;=50, E108&gt;=45, F108&gt;=45, G108&gt;=45), "Construction and Design",IF(AND(B108&gt;=45, C108&gt;=45, D108&gt;=45, E108&gt;=50, F108&gt;=45, G108&gt;=45), "Hospitality and Event Management",IF(AND(B108&gt;=50, C108&gt;=55, D108&gt;=55, E108&gt;=55, F108&gt;=50, G108&gt;=50), "Life Sciences and Environment",IF(AND(B108&gt;=45, C108&gt;=45, D108&gt;=45, E108&gt;=45, F108&gt;=45, G108&gt;=45), "Arts and Media",IF(AND(B108&gt;=45, C108&gt;=45, D108&gt;=45, E108&gt;=45, F108&gt;=45, G108&gt;=45), "Physical Education and Wellness",IF(AND(B108&gt;=45, C108&gt;=50, D108&gt;=50, E108&gt;=45, F108&gt;=45, G108&gt;=50), "Finance, Business, and Marketing", "Culinary Studies and Cooking"))))))))),"Failed")))</f>
        <v>Culinary Studies and Cooking</v>
      </c>
      <c r="J108" s="1"/>
      <c r="K108" s="1"/>
      <c r="L108" s="1"/>
      <c r="M108" s="1"/>
      <c r="N108" s="1"/>
    </row>
    <row r="109" spans="1:14" x14ac:dyDescent="0.25">
      <c r="A109" s="1">
        <v>108</v>
      </c>
      <c r="B109" s="1">
        <v>67</v>
      </c>
      <c r="C109" s="1">
        <v>73</v>
      </c>
      <c r="D109" s="1">
        <v>74</v>
      </c>
      <c r="E109" s="1">
        <v>69</v>
      </c>
      <c r="F109" s="1">
        <v>68</v>
      </c>
      <c r="G109" s="1">
        <v>83</v>
      </c>
      <c r="H109" s="1" t="str">
        <f t="shared" si="2"/>
        <v>ITI</v>
      </c>
      <c r="I109" s="1" t="str" cm="1">
        <f t="array" ref="I109">IF(H109="DIPLOMA",IF(AND(B109&gt;=85,C109&gt;=80,D109&gt;=75,E109&gt;=75,F109&gt;=80,G109&gt;=85),"Computer Science and Information Technology",IF(AND(B109&gt;=80,C109&gt;=75,D109&gt;=75,E109&gt;=75,F109&gt;=80,G109&gt;=80),"Mechanical and Electrical",IF(AND(B109&gt;=80,C109&gt;=75,D109&gt;=75,E109&gt;=75,F109&gt;=75,G109&gt;=80),"Electronics and Communication",IF(AND(B109&gt;=75,C109&gt;=70,D109&gt;=70,E109&gt;=75,F109&gt;=75,G109&gt;=75),"Construction and Design",IF(AND(B109&gt;=75,C109&gt;=75,D109&gt;=75,E109&gt;=80,F109&gt;=75,G109&gt;=75),"Hospitality and Event Management",IF(AND(B109&gt;=80,C109&gt;=85,D109&gt;=85,E109&gt;=85,F109&gt;=80,G109&gt;=80),"Life Sciences and Environment",IF(AND(B109&gt;=75,C109&gt;=75,D109&gt;=75,E109&gt;=75,F109&gt;=75,G109&gt;=75),"Arts and Media",IF(AND(B109&gt;=75,C109&gt;=75,D109&gt;=75,E109&gt;=75,F109&gt;=75,G109&gt;=75),"Physical Education and Wellness",IF(AND(B109&gt;=75,C109&gt;=80,D109&gt;=80,E109&gt;=75,F109&gt;=75,G109&gt;=80),"Finance, Business, and Marketing",”Not Qualified”))))))))),IF(H109="ITI",IF(AND(B109&gt;=75,C109&gt;=65,D109&gt;=65,E109&gt;=70,F109&gt;=70,G109&gt;=75),"Computer Science and Information Technology",IF(AND(B109&gt;=70,C109&gt;=65,D109&gt;=65,E109&gt;=65,F109&gt;=70,G109&gt;=70),"Mechanical and Electrical",IF(AND(B109&gt;=70,C109&gt;=65,D109&gt;=65,E109&gt;=65,F109&gt;=65,G109&gt;=70),"Electronics and Communication",IF(AND(B109&gt;=65,C109&gt;=60,D109&gt;=60,E109&gt;=65,F109&gt;=65,G109&gt;=65),"Construction and Design",IF(AND(B109&gt;=65,C109&gt;=65,D109&gt;=65,E109&gt;=70,F109&gt;=65,G109&gt;=65),"Hospitality and Event Management",IF(AND(B109&gt;=70,C109&gt;=75,D109&gt;=75,E109&gt;=75,F109&gt;=70,G109&gt;=70),"Life Sciences and Environment",IF(AND(B109&gt;=65,C109&gt;=65,D109&gt;=65,E109&gt;=65,F109&gt;=65,G109&gt;=65),"Arts and Media",IF(AND(B109&gt;=65,C109&gt;=65,D109&gt;=65,E109&gt;=65,F109&gt;=65,G109&gt;=65),"Physical Education and Wellness",IF(AND(B109&gt;=65,C109&gt;=70,D109&gt;=70,E109&gt;=65,F109&gt;=65,G109&gt;=70),"Finance, Business, and Marketing",”Not Qualified”))))))))),IF(H109="VOCATIONAL OR SKILL TRAINING",IF(AND(B109&gt;=55, C109&gt;=45, D109&gt;=45, E109&gt;=50, F109&gt;=50, G109&gt;=55), "Computer Science and Information Technology",IF(AND(B109&gt;=50, C109&gt;=45, D109&gt;=45, E109&gt;=45, F109&gt;=50, G109&gt;=50), "Mechanical and Electrical",IF(AND(B109&gt;=50, C109&gt;=45, D109&gt;=45, E109&gt;=45, F109&gt;=45, G109&gt;=50), "Electronics and Communication",IF(AND(B109&gt;=45, C109&gt;=50, D109&gt;=50, E109&gt;=45, F109&gt;=45, G109&gt;=45), "Construction and Design",IF(AND(B109&gt;=45, C109&gt;=45, D109&gt;=45, E109&gt;=50, F109&gt;=45, G109&gt;=45), "Hospitality and Event Management",IF(AND(B109&gt;=50, C109&gt;=55, D109&gt;=55, E109&gt;=55, F109&gt;=50, G109&gt;=50), "Life Sciences and Environment",IF(AND(B109&gt;=45, C109&gt;=45, D109&gt;=45, E109&gt;=45, F109&gt;=45, G109&gt;=45), "Arts and Media",IF(AND(B109&gt;=45, C109&gt;=45, D109&gt;=45, E109&gt;=45, F109&gt;=45, G109&gt;=45), "Physical Education and Wellness",IF(AND(B109&gt;=45, C109&gt;=50, D109&gt;=50, E109&gt;=45, F109&gt;=45, G109&gt;=50), "Finance, Business, and Marketing", "Culinary Studies and Cooking"))))))))),"Failed")))</f>
        <v>Construction and Design</v>
      </c>
      <c r="J109" s="1"/>
      <c r="K109" s="1"/>
      <c r="L109" s="1"/>
      <c r="M109" s="1"/>
      <c r="N109" s="1"/>
    </row>
    <row r="110" spans="1:14" x14ac:dyDescent="0.25">
      <c r="A110" s="1">
        <v>109</v>
      </c>
      <c r="B110" s="1">
        <v>55</v>
      </c>
      <c r="C110" s="1">
        <v>41</v>
      </c>
      <c r="D110" s="1">
        <v>54</v>
      </c>
      <c r="E110" s="1">
        <v>63</v>
      </c>
      <c r="F110" s="1">
        <v>52</v>
      </c>
      <c r="G110" s="1">
        <v>50</v>
      </c>
      <c r="H110" s="1" t="str">
        <f t="shared" si="2"/>
        <v>VOCATIONAL OR SKILL TRAINING</v>
      </c>
      <c r="I110" s="1" t="str" cm="1">
        <f t="array" ref="I110">IF(H110="DIPLOMA",IF(AND(B110&gt;=85,C110&gt;=80,D110&gt;=75,E110&gt;=75,F110&gt;=80,G110&gt;=85),"Computer Science and Information Technology",IF(AND(B110&gt;=80,C110&gt;=75,D110&gt;=75,E110&gt;=75,F110&gt;=80,G110&gt;=80),"Mechanical and Electrical",IF(AND(B110&gt;=80,C110&gt;=75,D110&gt;=75,E110&gt;=75,F110&gt;=75,G110&gt;=80),"Electronics and Communication",IF(AND(B110&gt;=75,C110&gt;=70,D110&gt;=70,E110&gt;=75,F110&gt;=75,G110&gt;=75),"Construction and Design",IF(AND(B110&gt;=75,C110&gt;=75,D110&gt;=75,E110&gt;=80,F110&gt;=75,G110&gt;=75),"Hospitality and Event Management",IF(AND(B110&gt;=80,C110&gt;=85,D110&gt;=85,E110&gt;=85,F110&gt;=80,G110&gt;=80),"Life Sciences and Environment",IF(AND(B110&gt;=75,C110&gt;=75,D110&gt;=75,E110&gt;=75,F110&gt;=75,G110&gt;=75),"Arts and Media",IF(AND(B110&gt;=75,C110&gt;=75,D110&gt;=75,E110&gt;=75,F110&gt;=75,G110&gt;=75),"Physical Education and Wellness",IF(AND(B110&gt;=75,C110&gt;=80,D110&gt;=80,E110&gt;=75,F110&gt;=75,G110&gt;=80),"Finance, Business, and Marketing",”Not Qualified”))))))))),IF(H110="ITI",IF(AND(B110&gt;=75,C110&gt;=65,D110&gt;=65,E110&gt;=70,F110&gt;=70,G110&gt;=75),"Computer Science and Information Technology",IF(AND(B110&gt;=70,C110&gt;=65,D110&gt;=65,E110&gt;=65,F110&gt;=70,G110&gt;=70),"Mechanical and Electrical",IF(AND(B110&gt;=70,C110&gt;=65,D110&gt;=65,E110&gt;=65,F110&gt;=65,G110&gt;=70),"Electronics and Communication",IF(AND(B110&gt;=65,C110&gt;=60,D110&gt;=60,E110&gt;=65,F110&gt;=65,G110&gt;=65),"Construction and Design",IF(AND(B110&gt;=65,C110&gt;=65,D110&gt;=65,E110&gt;=70,F110&gt;=65,G110&gt;=65),"Hospitality and Event Management",IF(AND(B110&gt;=70,C110&gt;=75,D110&gt;=75,E110&gt;=75,F110&gt;=70,G110&gt;=70),"Life Sciences and Environment",IF(AND(B110&gt;=65,C110&gt;=65,D110&gt;=65,E110&gt;=65,F110&gt;=65,G110&gt;=65),"Arts and Media",IF(AND(B110&gt;=65,C110&gt;=65,D110&gt;=65,E110&gt;=65,F110&gt;=65,G110&gt;=65),"Physical Education and Wellness",IF(AND(B110&gt;=65,C110&gt;=70,D110&gt;=70,E110&gt;=65,F110&gt;=65,G110&gt;=70),"Finance, Business, and Marketing",”Not Qualified”))))))))),IF(H110="VOCATIONAL OR SKILL TRAINING",IF(AND(B110&gt;=55, C110&gt;=45, D110&gt;=45, E110&gt;=50, F110&gt;=50, G110&gt;=55), "Computer Science and Information Technology",IF(AND(B110&gt;=50, C110&gt;=45, D110&gt;=45, E110&gt;=45, F110&gt;=50, G110&gt;=50), "Mechanical and Electrical",IF(AND(B110&gt;=50, C110&gt;=45, D110&gt;=45, E110&gt;=45, F110&gt;=45, G110&gt;=50), "Electronics and Communication",IF(AND(B110&gt;=45, C110&gt;=50, D110&gt;=50, E110&gt;=45, F110&gt;=45, G110&gt;=45), "Construction and Design",IF(AND(B110&gt;=45, C110&gt;=45, D110&gt;=45, E110&gt;=50, F110&gt;=45, G110&gt;=45), "Hospitality and Event Management",IF(AND(B110&gt;=50, C110&gt;=55, D110&gt;=55, E110&gt;=55, F110&gt;=50, G110&gt;=50), "Life Sciences and Environment",IF(AND(B110&gt;=45, C110&gt;=45, D110&gt;=45, E110&gt;=45, F110&gt;=45, G110&gt;=45), "Arts and Media",IF(AND(B110&gt;=45, C110&gt;=45, D110&gt;=45, E110&gt;=45, F110&gt;=45, G110&gt;=45), "Physical Education and Wellness",IF(AND(B110&gt;=45, C110&gt;=50, D110&gt;=50, E110&gt;=45, F110&gt;=45, G110&gt;=50), "Finance, Business, and Marketing", "Culinary Studies and Cooking"))))))))),"Failed")))</f>
        <v>Culinary Studies and Cooking</v>
      </c>
      <c r="J110" s="1"/>
      <c r="K110" s="1"/>
      <c r="L110" s="1"/>
      <c r="M110" s="1"/>
      <c r="N110" s="1"/>
    </row>
    <row r="111" spans="1:14" x14ac:dyDescent="0.25">
      <c r="A111" s="1">
        <v>110</v>
      </c>
      <c r="B111" s="1">
        <v>82</v>
      </c>
      <c r="C111" s="1">
        <v>75</v>
      </c>
      <c r="D111" s="1">
        <v>69</v>
      </c>
      <c r="E111" s="1">
        <v>72</v>
      </c>
      <c r="F111" s="1">
        <v>72</v>
      </c>
      <c r="G111" s="1">
        <v>65</v>
      </c>
      <c r="H111" s="1" t="str">
        <f t="shared" si="2"/>
        <v>ITI</v>
      </c>
      <c r="I111" s="1" t="str" cm="1">
        <f t="array" ref="I111">IF(H111="DIPLOMA",IF(AND(B111&gt;=85,C111&gt;=80,D111&gt;=75,E111&gt;=75,F111&gt;=80,G111&gt;=85),"Computer Science and Information Technology",IF(AND(B111&gt;=80,C111&gt;=75,D111&gt;=75,E111&gt;=75,F111&gt;=80,G111&gt;=80),"Mechanical and Electrical",IF(AND(B111&gt;=80,C111&gt;=75,D111&gt;=75,E111&gt;=75,F111&gt;=75,G111&gt;=80),"Electronics and Communication",IF(AND(B111&gt;=75,C111&gt;=70,D111&gt;=70,E111&gt;=75,F111&gt;=75,G111&gt;=75),"Construction and Design",IF(AND(B111&gt;=75,C111&gt;=75,D111&gt;=75,E111&gt;=80,F111&gt;=75,G111&gt;=75),"Hospitality and Event Management",IF(AND(B111&gt;=80,C111&gt;=85,D111&gt;=85,E111&gt;=85,F111&gt;=80,G111&gt;=80),"Life Sciences and Environment",IF(AND(B111&gt;=75,C111&gt;=75,D111&gt;=75,E111&gt;=75,F111&gt;=75,G111&gt;=75),"Arts and Media",IF(AND(B111&gt;=75,C111&gt;=75,D111&gt;=75,E111&gt;=75,F111&gt;=75,G111&gt;=75),"Physical Education and Wellness",IF(AND(B111&gt;=75,C111&gt;=80,D111&gt;=80,E111&gt;=75,F111&gt;=75,G111&gt;=80),"Finance, Business, and Marketing",”Not Qualified”))))))))),IF(H111="ITI",IF(AND(B111&gt;=75,C111&gt;=65,D111&gt;=65,E111&gt;=70,F111&gt;=70,G111&gt;=75),"Computer Science and Information Technology",IF(AND(B111&gt;=70,C111&gt;=65,D111&gt;=65,E111&gt;=65,F111&gt;=70,G111&gt;=70),"Mechanical and Electrical",IF(AND(B111&gt;=70,C111&gt;=65,D111&gt;=65,E111&gt;=65,F111&gt;=65,G111&gt;=70),"Electronics and Communication",IF(AND(B111&gt;=65,C111&gt;=60,D111&gt;=60,E111&gt;=65,F111&gt;=65,G111&gt;=65),"Construction and Design",IF(AND(B111&gt;=65,C111&gt;=65,D111&gt;=65,E111&gt;=70,F111&gt;=65,G111&gt;=65),"Hospitality and Event Management",IF(AND(B111&gt;=70,C111&gt;=75,D111&gt;=75,E111&gt;=75,F111&gt;=70,G111&gt;=70),"Life Sciences and Environment",IF(AND(B111&gt;=65,C111&gt;=65,D111&gt;=65,E111&gt;=65,F111&gt;=65,G111&gt;=65),"Arts and Media",IF(AND(B111&gt;=65,C111&gt;=65,D111&gt;=65,E111&gt;=65,F111&gt;=65,G111&gt;=65),"Physical Education and Wellness",IF(AND(B111&gt;=65,C111&gt;=70,D111&gt;=70,E111&gt;=65,F111&gt;=65,G111&gt;=70),"Finance, Business, and Marketing",”Not Qualified”))))))))),IF(H111="VOCATIONAL OR SKILL TRAINING",IF(AND(B111&gt;=55, C111&gt;=45, D111&gt;=45, E111&gt;=50, F111&gt;=50, G111&gt;=55), "Computer Science and Information Technology",IF(AND(B111&gt;=50, C111&gt;=45, D111&gt;=45, E111&gt;=45, F111&gt;=50, G111&gt;=50), "Mechanical and Electrical",IF(AND(B111&gt;=50, C111&gt;=45, D111&gt;=45, E111&gt;=45, F111&gt;=45, G111&gt;=50), "Electronics and Communication",IF(AND(B111&gt;=45, C111&gt;=50, D111&gt;=50, E111&gt;=45, F111&gt;=45, G111&gt;=45), "Construction and Design",IF(AND(B111&gt;=45, C111&gt;=45, D111&gt;=45, E111&gt;=50, F111&gt;=45, G111&gt;=45), "Hospitality and Event Management",IF(AND(B111&gt;=50, C111&gt;=55, D111&gt;=55, E111&gt;=55, F111&gt;=50, G111&gt;=50), "Life Sciences and Environment",IF(AND(B111&gt;=45, C111&gt;=45, D111&gt;=45, E111&gt;=45, F111&gt;=45, G111&gt;=45), "Arts and Media",IF(AND(B111&gt;=45, C111&gt;=45, D111&gt;=45, E111&gt;=45, F111&gt;=45, G111&gt;=45), "Physical Education and Wellness",IF(AND(B111&gt;=45, C111&gt;=50, D111&gt;=50, E111&gt;=45, F111&gt;=45, G111&gt;=50), "Finance, Business, and Marketing", "Culinary Studies and Cooking"))))))))),"Failed")))</f>
        <v>Construction and Design</v>
      </c>
      <c r="J111" s="1"/>
      <c r="K111" s="1"/>
      <c r="L111" s="1"/>
      <c r="M111" s="1"/>
      <c r="N111" s="1"/>
    </row>
    <row r="112" spans="1:14" x14ac:dyDescent="0.25">
      <c r="A112" s="1">
        <v>111</v>
      </c>
      <c r="B112" s="1">
        <v>91</v>
      </c>
      <c r="C112" s="1">
        <v>89</v>
      </c>
      <c r="D112" s="1">
        <v>91</v>
      </c>
      <c r="E112" s="1">
        <v>87</v>
      </c>
      <c r="F112" s="1">
        <v>87</v>
      </c>
      <c r="G112" s="1">
        <v>85</v>
      </c>
      <c r="H112" s="1" t="str">
        <f t="shared" si="2"/>
        <v>DIPLOMA</v>
      </c>
      <c r="I112" s="1" t="str" cm="1">
        <f t="array" ref="I112">IF(H112="DIPLOMA",IF(AND(B112&gt;=85,C112&gt;=80,D112&gt;=75,E112&gt;=75,F112&gt;=80,G112&gt;=85),"Computer Science and Information Technology",IF(AND(B112&gt;=80,C112&gt;=75,D112&gt;=75,E112&gt;=75,F112&gt;=80,G112&gt;=80),"Mechanical and Electrical",IF(AND(B112&gt;=80,C112&gt;=75,D112&gt;=75,E112&gt;=75,F112&gt;=75,G112&gt;=80),"Electronics and Communication",IF(AND(B112&gt;=75,C112&gt;=70,D112&gt;=70,E112&gt;=75,F112&gt;=75,G112&gt;=75),"Construction and Design",IF(AND(B112&gt;=75,C112&gt;=75,D112&gt;=75,E112&gt;=80,F112&gt;=75,G112&gt;=75),"Hospitality and Event Management",IF(AND(B112&gt;=80,C112&gt;=85,D112&gt;=85,E112&gt;=85,F112&gt;=80,G112&gt;=80),"Life Sciences and Environment",IF(AND(B112&gt;=75,C112&gt;=75,D112&gt;=75,E112&gt;=75,F112&gt;=75,G112&gt;=75),"Arts and Media",IF(AND(B112&gt;=75,C112&gt;=75,D112&gt;=75,E112&gt;=75,F112&gt;=75,G112&gt;=75),"Physical Education and Wellness",IF(AND(B112&gt;=75,C112&gt;=80,D112&gt;=80,E112&gt;=75,F112&gt;=75,G112&gt;=80),"Finance, Business, and Marketing",”Not Qualified”))))))))),IF(H112="ITI",IF(AND(B112&gt;=75,C112&gt;=65,D112&gt;=65,E112&gt;=70,F112&gt;=70,G112&gt;=75),"Computer Science and Information Technology",IF(AND(B112&gt;=70,C112&gt;=65,D112&gt;=65,E112&gt;=65,F112&gt;=70,G112&gt;=70),"Mechanical and Electrical",IF(AND(B112&gt;=70,C112&gt;=65,D112&gt;=65,E112&gt;=65,F112&gt;=65,G112&gt;=70),"Electronics and Communication",IF(AND(B112&gt;=65,C112&gt;=60,D112&gt;=60,E112&gt;=65,F112&gt;=65,G112&gt;=65),"Construction and Design",IF(AND(B112&gt;=65,C112&gt;=65,D112&gt;=65,E112&gt;=70,F112&gt;=65,G112&gt;=65),"Hospitality and Event Management",IF(AND(B112&gt;=70,C112&gt;=75,D112&gt;=75,E112&gt;=75,F112&gt;=70,G112&gt;=70),"Life Sciences and Environment",IF(AND(B112&gt;=65,C112&gt;=65,D112&gt;=65,E112&gt;=65,F112&gt;=65,G112&gt;=65),"Arts and Media",IF(AND(B112&gt;=65,C112&gt;=65,D112&gt;=65,E112&gt;=65,F112&gt;=65,G112&gt;=65),"Physical Education and Wellness",IF(AND(B112&gt;=65,C112&gt;=70,D112&gt;=70,E112&gt;=65,F112&gt;=65,G112&gt;=70),"Finance, Business, and Marketing",”Not Qualified”))))))))),IF(H112="VOCATIONAL OR SKILL TRAINING",IF(AND(B112&gt;=55, C112&gt;=45, D112&gt;=45, E112&gt;=50, F112&gt;=50, G112&gt;=55), "Computer Science and Information Technology",IF(AND(B112&gt;=50, C112&gt;=45, D112&gt;=45, E112&gt;=45, F112&gt;=50, G112&gt;=50), "Mechanical and Electrical",IF(AND(B112&gt;=50, C112&gt;=45, D112&gt;=45, E112&gt;=45, F112&gt;=45, G112&gt;=50), "Electronics and Communication",IF(AND(B112&gt;=45, C112&gt;=50, D112&gt;=50, E112&gt;=45, F112&gt;=45, G112&gt;=45), "Construction and Design",IF(AND(B112&gt;=45, C112&gt;=45, D112&gt;=45, E112&gt;=50, F112&gt;=45, G112&gt;=45), "Hospitality and Event Management",IF(AND(B112&gt;=50, C112&gt;=55, D112&gt;=55, E112&gt;=55, F112&gt;=50, G112&gt;=50), "Life Sciences and Environment",IF(AND(B112&gt;=45, C112&gt;=45, D112&gt;=45, E112&gt;=45, F112&gt;=45, G112&gt;=45), "Arts and Media",IF(AND(B112&gt;=45, C112&gt;=45, D112&gt;=45, E112&gt;=45, F112&gt;=45, G112&gt;=45), "Physical Education and Wellness",IF(AND(B112&gt;=45, C112&gt;=50, D112&gt;=50, E112&gt;=45, F112&gt;=45, G112&gt;=50), "Finance, Business, and Marketing", "Culinary Studies and Cooking"))))))))),"Failed")))</f>
        <v>Computer Science and Information Technology</v>
      </c>
      <c r="J112" s="1"/>
      <c r="K112" s="1"/>
      <c r="L112" s="1"/>
      <c r="M112" s="1"/>
      <c r="N112" s="1"/>
    </row>
    <row r="113" spans="1:14" x14ac:dyDescent="0.25">
      <c r="A113" s="1">
        <v>112</v>
      </c>
      <c r="B113" s="1">
        <v>79</v>
      </c>
      <c r="C113" s="1">
        <v>81</v>
      </c>
      <c r="D113" s="1">
        <v>69</v>
      </c>
      <c r="E113" s="1">
        <v>85</v>
      </c>
      <c r="F113" s="1">
        <v>83</v>
      </c>
      <c r="G113" s="1">
        <v>82</v>
      </c>
      <c r="H113" s="1" t="str">
        <f t="shared" si="2"/>
        <v>ITI</v>
      </c>
      <c r="I113" s="1" t="str" cm="1">
        <f t="array" ref="I113">IF(H113="DIPLOMA",IF(AND(B113&gt;=85,C113&gt;=80,D113&gt;=75,E113&gt;=75,F113&gt;=80,G113&gt;=85),"Computer Science and Information Technology",IF(AND(B113&gt;=80,C113&gt;=75,D113&gt;=75,E113&gt;=75,F113&gt;=80,G113&gt;=80),"Mechanical and Electrical",IF(AND(B113&gt;=80,C113&gt;=75,D113&gt;=75,E113&gt;=75,F113&gt;=75,G113&gt;=80),"Electronics and Communication",IF(AND(B113&gt;=75,C113&gt;=70,D113&gt;=70,E113&gt;=75,F113&gt;=75,G113&gt;=75),"Construction and Design",IF(AND(B113&gt;=75,C113&gt;=75,D113&gt;=75,E113&gt;=80,F113&gt;=75,G113&gt;=75),"Hospitality and Event Management",IF(AND(B113&gt;=80,C113&gt;=85,D113&gt;=85,E113&gt;=85,F113&gt;=80,G113&gt;=80),"Life Sciences and Environment",IF(AND(B113&gt;=75,C113&gt;=75,D113&gt;=75,E113&gt;=75,F113&gt;=75,G113&gt;=75),"Arts and Media",IF(AND(B113&gt;=75,C113&gt;=75,D113&gt;=75,E113&gt;=75,F113&gt;=75,G113&gt;=75),"Physical Education and Wellness",IF(AND(B113&gt;=75,C113&gt;=80,D113&gt;=80,E113&gt;=75,F113&gt;=75,G113&gt;=80),"Finance, Business, and Marketing",”Not Qualified”))))))))),IF(H113="ITI",IF(AND(B113&gt;=75,C113&gt;=65,D113&gt;=65,E113&gt;=70,F113&gt;=70,G113&gt;=75),"Computer Science and Information Technology",IF(AND(B113&gt;=70,C113&gt;=65,D113&gt;=65,E113&gt;=65,F113&gt;=70,G113&gt;=70),"Mechanical and Electrical",IF(AND(B113&gt;=70,C113&gt;=65,D113&gt;=65,E113&gt;=65,F113&gt;=65,G113&gt;=70),"Electronics and Communication",IF(AND(B113&gt;=65,C113&gt;=60,D113&gt;=60,E113&gt;=65,F113&gt;=65,G113&gt;=65),"Construction and Design",IF(AND(B113&gt;=65,C113&gt;=65,D113&gt;=65,E113&gt;=70,F113&gt;=65,G113&gt;=65),"Hospitality and Event Management",IF(AND(B113&gt;=70,C113&gt;=75,D113&gt;=75,E113&gt;=75,F113&gt;=70,G113&gt;=70),"Life Sciences and Environment",IF(AND(B113&gt;=65,C113&gt;=65,D113&gt;=65,E113&gt;=65,F113&gt;=65,G113&gt;=65),"Arts and Media",IF(AND(B113&gt;=65,C113&gt;=65,D113&gt;=65,E113&gt;=65,F113&gt;=65,G113&gt;=65),"Physical Education and Wellness",IF(AND(B113&gt;=65,C113&gt;=70,D113&gt;=70,E113&gt;=65,F113&gt;=65,G113&gt;=70),"Finance, Business, and Marketing",”Not Qualified”))))))))),IF(H113="VOCATIONAL OR SKILL TRAINING",IF(AND(B113&gt;=55, C113&gt;=45, D113&gt;=45, E113&gt;=50, F113&gt;=50, G113&gt;=55), "Computer Science and Information Technology",IF(AND(B113&gt;=50, C113&gt;=45, D113&gt;=45, E113&gt;=45, F113&gt;=50, G113&gt;=50), "Mechanical and Electrical",IF(AND(B113&gt;=50, C113&gt;=45, D113&gt;=45, E113&gt;=45, F113&gt;=45, G113&gt;=50), "Electronics and Communication",IF(AND(B113&gt;=45, C113&gt;=50, D113&gt;=50, E113&gt;=45, F113&gt;=45, G113&gt;=45), "Construction and Design",IF(AND(B113&gt;=45, C113&gt;=45, D113&gt;=45, E113&gt;=50, F113&gt;=45, G113&gt;=45), "Hospitality and Event Management",IF(AND(B113&gt;=50, C113&gt;=55, D113&gt;=55, E113&gt;=55, F113&gt;=50, G113&gt;=50), "Life Sciences and Environment",IF(AND(B113&gt;=45, C113&gt;=45, D113&gt;=45, E113&gt;=45, F113&gt;=45, G113&gt;=45), "Arts and Media",IF(AND(B113&gt;=45, C113&gt;=45, D113&gt;=45, E113&gt;=45, F113&gt;=45, G113&gt;=45), "Physical Education and Wellness",IF(AND(B113&gt;=45, C113&gt;=50, D113&gt;=50, E113&gt;=45, F113&gt;=45, G113&gt;=50), "Finance, Business, and Marketing", "Culinary Studies and Cooking"))))))))),"Failed")))</f>
        <v>Computer Science and Information Technology</v>
      </c>
      <c r="J113" s="1"/>
      <c r="K113" s="1"/>
      <c r="L113" s="1"/>
      <c r="M113" s="1"/>
      <c r="N113" s="1"/>
    </row>
    <row r="114" spans="1:14" x14ac:dyDescent="0.25">
      <c r="A114" s="1">
        <v>113</v>
      </c>
      <c r="B114" s="1">
        <v>51</v>
      </c>
      <c r="C114" s="1">
        <v>47</v>
      </c>
      <c r="D114" s="1">
        <v>55</v>
      </c>
      <c r="E114" s="1">
        <v>47</v>
      </c>
      <c r="F114" s="1">
        <v>58</v>
      </c>
      <c r="G114" s="1">
        <v>53</v>
      </c>
      <c r="H114" s="1" t="str">
        <f t="shared" si="2"/>
        <v>VOCATIONAL OR SKILL TRAINING</v>
      </c>
      <c r="I114" s="1" t="str" cm="1">
        <f t="array" ref="I114">IF(H114="DIPLOMA",IF(AND(B114&gt;=85,C114&gt;=80,D114&gt;=75,E114&gt;=75,F114&gt;=80,G114&gt;=85),"Computer Science and Information Technology",IF(AND(B114&gt;=80,C114&gt;=75,D114&gt;=75,E114&gt;=75,F114&gt;=80,G114&gt;=80),"Mechanical and Electrical",IF(AND(B114&gt;=80,C114&gt;=75,D114&gt;=75,E114&gt;=75,F114&gt;=75,G114&gt;=80),"Electronics and Communication",IF(AND(B114&gt;=75,C114&gt;=70,D114&gt;=70,E114&gt;=75,F114&gt;=75,G114&gt;=75),"Construction and Design",IF(AND(B114&gt;=75,C114&gt;=75,D114&gt;=75,E114&gt;=80,F114&gt;=75,G114&gt;=75),"Hospitality and Event Management",IF(AND(B114&gt;=80,C114&gt;=85,D114&gt;=85,E114&gt;=85,F114&gt;=80,G114&gt;=80),"Life Sciences and Environment",IF(AND(B114&gt;=75,C114&gt;=75,D114&gt;=75,E114&gt;=75,F114&gt;=75,G114&gt;=75),"Arts and Media",IF(AND(B114&gt;=75,C114&gt;=75,D114&gt;=75,E114&gt;=75,F114&gt;=75,G114&gt;=75),"Physical Education and Wellness",IF(AND(B114&gt;=75,C114&gt;=80,D114&gt;=80,E114&gt;=75,F114&gt;=75,G114&gt;=80),"Finance, Business, and Marketing",”Not Qualified”))))))))),IF(H114="ITI",IF(AND(B114&gt;=75,C114&gt;=65,D114&gt;=65,E114&gt;=70,F114&gt;=70,G114&gt;=75),"Computer Science and Information Technology",IF(AND(B114&gt;=70,C114&gt;=65,D114&gt;=65,E114&gt;=65,F114&gt;=70,G114&gt;=70),"Mechanical and Electrical",IF(AND(B114&gt;=70,C114&gt;=65,D114&gt;=65,E114&gt;=65,F114&gt;=65,G114&gt;=70),"Electronics and Communication",IF(AND(B114&gt;=65,C114&gt;=60,D114&gt;=60,E114&gt;=65,F114&gt;=65,G114&gt;=65),"Construction and Design",IF(AND(B114&gt;=65,C114&gt;=65,D114&gt;=65,E114&gt;=70,F114&gt;=65,G114&gt;=65),"Hospitality and Event Management",IF(AND(B114&gt;=70,C114&gt;=75,D114&gt;=75,E114&gt;=75,F114&gt;=70,G114&gt;=70),"Life Sciences and Environment",IF(AND(B114&gt;=65,C114&gt;=65,D114&gt;=65,E114&gt;=65,F114&gt;=65,G114&gt;=65),"Arts and Media",IF(AND(B114&gt;=65,C114&gt;=65,D114&gt;=65,E114&gt;=65,F114&gt;=65,G114&gt;=65),"Physical Education and Wellness",IF(AND(B114&gt;=65,C114&gt;=70,D114&gt;=70,E114&gt;=65,F114&gt;=65,G114&gt;=70),"Finance, Business, and Marketing",”Not Qualified”))))))))),IF(H114="VOCATIONAL OR SKILL TRAINING",IF(AND(B114&gt;=55, C114&gt;=45, D114&gt;=45, E114&gt;=50, F114&gt;=50, G114&gt;=55), "Computer Science and Information Technology",IF(AND(B114&gt;=50, C114&gt;=45, D114&gt;=45, E114&gt;=45, F114&gt;=50, G114&gt;=50), "Mechanical and Electrical",IF(AND(B114&gt;=50, C114&gt;=45, D114&gt;=45, E114&gt;=45, F114&gt;=45, G114&gt;=50), "Electronics and Communication",IF(AND(B114&gt;=45, C114&gt;=50, D114&gt;=50, E114&gt;=45, F114&gt;=45, G114&gt;=45), "Construction and Design",IF(AND(B114&gt;=45, C114&gt;=45, D114&gt;=45, E114&gt;=50, F114&gt;=45, G114&gt;=45), "Hospitality and Event Management",IF(AND(B114&gt;=50, C114&gt;=55, D114&gt;=55, E114&gt;=55, F114&gt;=50, G114&gt;=50), "Life Sciences and Environment",IF(AND(B114&gt;=45, C114&gt;=45, D114&gt;=45, E114&gt;=45, F114&gt;=45, G114&gt;=45), "Arts and Media",IF(AND(B114&gt;=45, C114&gt;=45, D114&gt;=45, E114&gt;=45, F114&gt;=45, G114&gt;=45), "Physical Education and Wellness",IF(AND(B114&gt;=45, C114&gt;=50, D114&gt;=50, E114&gt;=45, F114&gt;=45, G114&gt;=50), "Finance, Business, and Marketing", "Culinary Studies and Cooking"))))))))),"Failed")))</f>
        <v>Mechanical and Electrical</v>
      </c>
      <c r="J114" s="1"/>
      <c r="K114" s="1"/>
      <c r="L114" s="1"/>
      <c r="M114" s="1"/>
      <c r="N114" s="1"/>
    </row>
    <row r="115" spans="1:14" x14ac:dyDescent="0.25">
      <c r="A115" s="1">
        <v>114</v>
      </c>
      <c r="B115" s="1">
        <v>86</v>
      </c>
      <c r="C115" s="1">
        <v>80</v>
      </c>
      <c r="D115" s="1">
        <v>88</v>
      </c>
      <c r="E115" s="1">
        <v>82</v>
      </c>
      <c r="F115" s="1">
        <v>89</v>
      </c>
      <c r="G115" s="1">
        <v>86</v>
      </c>
      <c r="H115" s="1" t="str">
        <f t="shared" si="2"/>
        <v>DIPLOMA</v>
      </c>
      <c r="I115" s="1" t="str" cm="1">
        <f t="array" ref="I115">IF(H115="DIPLOMA",IF(AND(B115&gt;=85,C115&gt;=80,D115&gt;=75,E115&gt;=75,F115&gt;=80,G115&gt;=85),"Computer Science and Information Technology",IF(AND(B115&gt;=80,C115&gt;=75,D115&gt;=75,E115&gt;=75,F115&gt;=80,G115&gt;=80),"Mechanical and Electrical",IF(AND(B115&gt;=80,C115&gt;=75,D115&gt;=75,E115&gt;=75,F115&gt;=75,G115&gt;=80),"Electronics and Communication",IF(AND(B115&gt;=75,C115&gt;=70,D115&gt;=70,E115&gt;=75,F115&gt;=75,G115&gt;=75),"Construction and Design",IF(AND(B115&gt;=75,C115&gt;=75,D115&gt;=75,E115&gt;=80,F115&gt;=75,G115&gt;=75),"Hospitality and Event Management",IF(AND(B115&gt;=80,C115&gt;=85,D115&gt;=85,E115&gt;=85,F115&gt;=80,G115&gt;=80),"Life Sciences and Environment",IF(AND(B115&gt;=75,C115&gt;=75,D115&gt;=75,E115&gt;=75,F115&gt;=75,G115&gt;=75),"Arts and Media",IF(AND(B115&gt;=75,C115&gt;=75,D115&gt;=75,E115&gt;=75,F115&gt;=75,G115&gt;=75),"Physical Education and Wellness",IF(AND(B115&gt;=75,C115&gt;=80,D115&gt;=80,E115&gt;=75,F115&gt;=75,G115&gt;=80),"Finance, Business, and Marketing",”Not Qualified”))))))))),IF(H115="ITI",IF(AND(B115&gt;=75,C115&gt;=65,D115&gt;=65,E115&gt;=70,F115&gt;=70,G115&gt;=75),"Computer Science and Information Technology",IF(AND(B115&gt;=70,C115&gt;=65,D115&gt;=65,E115&gt;=65,F115&gt;=70,G115&gt;=70),"Mechanical and Electrical",IF(AND(B115&gt;=70,C115&gt;=65,D115&gt;=65,E115&gt;=65,F115&gt;=65,G115&gt;=70),"Electronics and Communication",IF(AND(B115&gt;=65,C115&gt;=60,D115&gt;=60,E115&gt;=65,F115&gt;=65,G115&gt;=65),"Construction and Design",IF(AND(B115&gt;=65,C115&gt;=65,D115&gt;=65,E115&gt;=70,F115&gt;=65,G115&gt;=65),"Hospitality and Event Management",IF(AND(B115&gt;=70,C115&gt;=75,D115&gt;=75,E115&gt;=75,F115&gt;=70,G115&gt;=70),"Life Sciences and Environment",IF(AND(B115&gt;=65,C115&gt;=65,D115&gt;=65,E115&gt;=65,F115&gt;=65,G115&gt;=65),"Arts and Media",IF(AND(B115&gt;=65,C115&gt;=65,D115&gt;=65,E115&gt;=65,F115&gt;=65,G115&gt;=65),"Physical Education and Wellness",IF(AND(B115&gt;=65,C115&gt;=70,D115&gt;=70,E115&gt;=65,F115&gt;=65,G115&gt;=70),"Finance, Business, and Marketing",”Not Qualified”))))))))),IF(H115="VOCATIONAL OR SKILL TRAINING",IF(AND(B115&gt;=55, C115&gt;=45, D115&gt;=45, E115&gt;=50, F115&gt;=50, G115&gt;=55), "Computer Science and Information Technology",IF(AND(B115&gt;=50, C115&gt;=45, D115&gt;=45, E115&gt;=45, F115&gt;=50, G115&gt;=50), "Mechanical and Electrical",IF(AND(B115&gt;=50, C115&gt;=45, D115&gt;=45, E115&gt;=45, F115&gt;=45, G115&gt;=50), "Electronics and Communication",IF(AND(B115&gt;=45, C115&gt;=50, D115&gt;=50, E115&gt;=45, F115&gt;=45, G115&gt;=45), "Construction and Design",IF(AND(B115&gt;=45, C115&gt;=45, D115&gt;=45, E115&gt;=50, F115&gt;=45, G115&gt;=45), "Hospitality and Event Management",IF(AND(B115&gt;=50, C115&gt;=55, D115&gt;=55, E115&gt;=55, F115&gt;=50, G115&gt;=50), "Life Sciences and Environment",IF(AND(B115&gt;=45, C115&gt;=45, D115&gt;=45, E115&gt;=45, F115&gt;=45, G115&gt;=45), "Arts and Media",IF(AND(B115&gt;=45, C115&gt;=45, D115&gt;=45, E115&gt;=45, F115&gt;=45, G115&gt;=45), "Physical Education and Wellness",IF(AND(B115&gt;=45, C115&gt;=50, D115&gt;=50, E115&gt;=45, F115&gt;=45, G115&gt;=50), "Finance, Business, and Marketing", "Culinary Studies and Cooking"))))))))),"Failed")))</f>
        <v>Computer Science and Information Technology</v>
      </c>
      <c r="J115" s="1"/>
      <c r="K115" s="1"/>
      <c r="L115" s="1"/>
      <c r="M115" s="1"/>
      <c r="N115" s="1"/>
    </row>
    <row r="116" spans="1:14" x14ac:dyDescent="0.25">
      <c r="A116" s="1">
        <v>115</v>
      </c>
      <c r="B116" s="1">
        <v>74</v>
      </c>
      <c r="C116" s="1">
        <v>78</v>
      </c>
      <c r="D116" s="1">
        <v>75</v>
      </c>
      <c r="E116" s="1">
        <v>77</v>
      </c>
      <c r="F116" s="1">
        <v>65</v>
      </c>
      <c r="G116" s="1">
        <v>70</v>
      </c>
      <c r="H116" s="1" t="str">
        <f t="shared" si="2"/>
        <v>ITI</v>
      </c>
      <c r="I116" s="1" t="str" cm="1">
        <f t="array" ref="I116">IF(H116="DIPLOMA",IF(AND(B116&gt;=85,C116&gt;=80,D116&gt;=75,E116&gt;=75,F116&gt;=80,G116&gt;=85),"Computer Science and Information Technology",IF(AND(B116&gt;=80,C116&gt;=75,D116&gt;=75,E116&gt;=75,F116&gt;=80,G116&gt;=80),"Mechanical and Electrical",IF(AND(B116&gt;=80,C116&gt;=75,D116&gt;=75,E116&gt;=75,F116&gt;=75,G116&gt;=80),"Electronics and Communication",IF(AND(B116&gt;=75,C116&gt;=70,D116&gt;=70,E116&gt;=75,F116&gt;=75,G116&gt;=75),"Construction and Design",IF(AND(B116&gt;=75,C116&gt;=75,D116&gt;=75,E116&gt;=80,F116&gt;=75,G116&gt;=75),"Hospitality and Event Management",IF(AND(B116&gt;=80,C116&gt;=85,D116&gt;=85,E116&gt;=85,F116&gt;=80,G116&gt;=80),"Life Sciences and Environment",IF(AND(B116&gt;=75,C116&gt;=75,D116&gt;=75,E116&gt;=75,F116&gt;=75,G116&gt;=75),"Arts and Media",IF(AND(B116&gt;=75,C116&gt;=75,D116&gt;=75,E116&gt;=75,F116&gt;=75,G116&gt;=75),"Physical Education and Wellness",IF(AND(B116&gt;=75,C116&gt;=80,D116&gt;=80,E116&gt;=75,F116&gt;=75,G116&gt;=80),"Finance, Business, and Marketing",”Not Qualified”))))))))),IF(H116="ITI",IF(AND(B116&gt;=75,C116&gt;=65,D116&gt;=65,E116&gt;=70,F116&gt;=70,G116&gt;=75),"Computer Science and Information Technology",IF(AND(B116&gt;=70,C116&gt;=65,D116&gt;=65,E116&gt;=65,F116&gt;=70,G116&gt;=70),"Mechanical and Electrical",IF(AND(B116&gt;=70,C116&gt;=65,D116&gt;=65,E116&gt;=65,F116&gt;=65,G116&gt;=70),"Electronics and Communication",IF(AND(B116&gt;=65,C116&gt;=60,D116&gt;=60,E116&gt;=65,F116&gt;=65,G116&gt;=65),"Construction and Design",IF(AND(B116&gt;=65,C116&gt;=65,D116&gt;=65,E116&gt;=70,F116&gt;=65,G116&gt;=65),"Hospitality and Event Management",IF(AND(B116&gt;=70,C116&gt;=75,D116&gt;=75,E116&gt;=75,F116&gt;=70,G116&gt;=70),"Life Sciences and Environment",IF(AND(B116&gt;=65,C116&gt;=65,D116&gt;=65,E116&gt;=65,F116&gt;=65,G116&gt;=65),"Arts and Media",IF(AND(B116&gt;=65,C116&gt;=65,D116&gt;=65,E116&gt;=65,F116&gt;=65,G116&gt;=65),"Physical Education and Wellness",IF(AND(B116&gt;=65,C116&gt;=70,D116&gt;=70,E116&gt;=65,F116&gt;=65,G116&gt;=70),"Finance, Business, and Marketing",”Not Qualified”))))))))),IF(H116="VOCATIONAL OR SKILL TRAINING",IF(AND(B116&gt;=55, C116&gt;=45, D116&gt;=45, E116&gt;=50, F116&gt;=50, G116&gt;=55), "Computer Science and Information Technology",IF(AND(B116&gt;=50, C116&gt;=45, D116&gt;=45, E116&gt;=45, F116&gt;=50, G116&gt;=50), "Mechanical and Electrical",IF(AND(B116&gt;=50, C116&gt;=45, D116&gt;=45, E116&gt;=45, F116&gt;=45, G116&gt;=50), "Electronics and Communication",IF(AND(B116&gt;=45, C116&gt;=50, D116&gt;=50, E116&gt;=45, F116&gt;=45, G116&gt;=45), "Construction and Design",IF(AND(B116&gt;=45, C116&gt;=45, D116&gt;=45, E116&gt;=50, F116&gt;=45, G116&gt;=45), "Hospitality and Event Management",IF(AND(B116&gt;=50, C116&gt;=55, D116&gt;=55, E116&gt;=55, F116&gt;=50, G116&gt;=50), "Life Sciences and Environment",IF(AND(B116&gt;=45, C116&gt;=45, D116&gt;=45, E116&gt;=45, F116&gt;=45, G116&gt;=45), "Arts and Media",IF(AND(B116&gt;=45, C116&gt;=45, D116&gt;=45, E116&gt;=45, F116&gt;=45, G116&gt;=45), "Physical Education and Wellness",IF(AND(B116&gt;=45, C116&gt;=50, D116&gt;=50, E116&gt;=45, F116&gt;=45, G116&gt;=50), "Finance, Business, and Marketing", "Culinary Studies and Cooking"))))))))),"Failed")))</f>
        <v>Electronics and Communication</v>
      </c>
      <c r="J116" s="1"/>
      <c r="K116" s="1"/>
      <c r="L116" s="1"/>
      <c r="M116" s="1"/>
      <c r="N116" s="1"/>
    </row>
    <row r="117" spans="1:14" x14ac:dyDescent="0.25">
      <c r="A117" s="1">
        <v>116</v>
      </c>
      <c r="B117" s="1">
        <v>95</v>
      </c>
      <c r="C117" s="1">
        <v>89</v>
      </c>
      <c r="D117" s="1">
        <v>87</v>
      </c>
      <c r="E117" s="1">
        <v>86</v>
      </c>
      <c r="F117" s="1">
        <v>82</v>
      </c>
      <c r="G117" s="1">
        <v>82</v>
      </c>
      <c r="H117" s="1" t="str">
        <f t="shared" si="2"/>
        <v>DIPLOMA</v>
      </c>
      <c r="I117" s="1" t="str" cm="1">
        <f t="array" ref="I117">IF(H117="DIPLOMA",IF(AND(B117&gt;=85,C117&gt;=80,D117&gt;=75,E117&gt;=75,F117&gt;=80,G117&gt;=85),"Computer Science and Information Technology",IF(AND(B117&gt;=80,C117&gt;=75,D117&gt;=75,E117&gt;=75,F117&gt;=80,G117&gt;=80),"Mechanical and Electrical",IF(AND(B117&gt;=80,C117&gt;=75,D117&gt;=75,E117&gt;=75,F117&gt;=75,G117&gt;=80),"Electronics and Communication",IF(AND(B117&gt;=75,C117&gt;=70,D117&gt;=70,E117&gt;=75,F117&gt;=75,G117&gt;=75),"Construction and Design",IF(AND(B117&gt;=75,C117&gt;=75,D117&gt;=75,E117&gt;=80,F117&gt;=75,G117&gt;=75),"Hospitality and Event Management",IF(AND(B117&gt;=80,C117&gt;=85,D117&gt;=85,E117&gt;=85,F117&gt;=80,G117&gt;=80),"Life Sciences and Environment",IF(AND(B117&gt;=75,C117&gt;=75,D117&gt;=75,E117&gt;=75,F117&gt;=75,G117&gt;=75),"Arts and Media",IF(AND(B117&gt;=75,C117&gt;=75,D117&gt;=75,E117&gt;=75,F117&gt;=75,G117&gt;=75),"Physical Education and Wellness",IF(AND(B117&gt;=75,C117&gt;=80,D117&gt;=80,E117&gt;=75,F117&gt;=75,G117&gt;=80),"Finance, Business, and Marketing",”Not Qualified”))))))))),IF(H117="ITI",IF(AND(B117&gt;=75,C117&gt;=65,D117&gt;=65,E117&gt;=70,F117&gt;=70,G117&gt;=75),"Computer Science and Information Technology",IF(AND(B117&gt;=70,C117&gt;=65,D117&gt;=65,E117&gt;=65,F117&gt;=70,G117&gt;=70),"Mechanical and Electrical",IF(AND(B117&gt;=70,C117&gt;=65,D117&gt;=65,E117&gt;=65,F117&gt;=65,G117&gt;=70),"Electronics and Communication",IF(AND(B117&gt;=65,C117&gt;=60,D117&gt;=60,E117&gt;=65,F117&gt;=65,G117&gt;=65),"Construction and Design",IF(AND(B117&gt;=65,C117&gt;=65,D117&gt;=65,E117&gt;=70,F117&gt;=65,G117&gt;=65),"Hospitality and Event Management",IF(AND(B117&gt;=70,C117&gt;=75,D117&gt;=75,E117&gt;=75,F117&gt;=70,G117&gt;=70),"Life Sciences and Environment",IF(AND(B117&gt;=65,C117&gt;=65,D117&gt;=65,E117&gt;=65,F117&gt;=65,G117&gt;=65),"Arts and Media",IF(AND(B117&gt;=65,C117&gt;=65,D117&gt;=65,E117&gt;=65,F117&gt;=65,G117&gt;=65),"Physical Education and Wellness",IF(AND(B117&gt;=65,C117&gt;=70,D117&gt;=70,E117&gt;=65,F117&gt;=65,G117&gt;=70),"Finance, Business, and Marketing",”Not Qualified”))))))))),IF(H117="VOCATIONAL OR SKILL TRAINING",IF(AND(B117&gt;=55, C117&gt;=45, D117&gt;=45, E117&gt;=50, F117&gt;=50, G117&gt;=55), "Computer Science and Information Technology",IF(AND(B117&gt;=50, C117&gt;=45, D117&gt;=45, E117&gt;=45, F117&gt;=50, G117&gt;=50), "Mechanical and Electrical",IF(AND(B117&gt;=50, C117&gt;=45, D117&gt;=45, E117&gt;=45, F117&gt;=45, G117&gt;=50), "Electronics and Communication",IF(AND(B117&gt;=45, C117&gt;=50, D117&gt;=50, E117&gt;=45, F117&gt;=45, G117&gt;=45), "Construction and Design",IF(AND(B117&gt;=45, C117&gt;=45, D117&gt;=45, E117&gt;=50, F117&gt;=45, G117&gt;=45), "Hospitality and Event Management",IF(AND(B117&gt;=50, C117&gt;=55, D117&gt;=55, E117&gt;=55, F117&gt;=50, G117&gt;=50), "Life Sciences and Environment",IF(AND(B117&gt;=45, C117&gt;=45, D117&gt;=45, E117&gt;=45, F117&gt;=45, G117&gt;=45), "Arts and Media",IF(AND(B117&gt;=45, C117&gt;=45, D117&gt;=45, E117&gt;=45, F117&gt;=45, G117&gt;=45), "Physical Education and Wellness",IF(AND(B117&gt;=45, C117&gt;=50, D117&gt;=50, E117&gt;=45, F117&gt;=45, G117&gt;=50), "Finance, Business, and Marketing", "Culinary Studies and Cooking"))))))))),"Failed")))</f>
        <v>Mechanical and Electrical</v>
      </c>
      <c r="J117" s="1"/>
      <c r="K117" s="1"/>
      <c r="L117" s="1"/>
      <c r="M117" s="1"/>
      <c r="N117" s="1"/>
    </row>
    <row r="118" spans="1:14" x14ac:dyDescent="0.25">
      <c r="A118" s="1">
        <v>117</v>
      </c>
      <c r="B118" s="1">
        <v>41</v>
      </c>
      <c r="C118" s="1">
        <v>55</v>
      </c>
      <c r="D118" s="1">
        <v>45</v>
      </c>
      <c r="E118" s="1">
        <v>45</v>
      </c>
      <c r="F118" s="1">
        <v>55</v>
      </c>
      <c r="G118" s="1">
        <v>40</v>
      </c>
      <c r="H118" s="1" t="str">
        <f t="shared" si="2"/>
        <v>VOCATIONAL OR SKILL TRAINING</v>
      </c>
      <c r="I118" s="1" t="str" cm="1">
        <f t="array" ref="I118">IF(H118="DIPLOMA",IF(AND(B118&gt;=85,C118&gt;=80,D118&gt;=75,E118&gt;=75,F118&gt;=80,G118&gt;=85),"Computer Science and Information Technology",IF(AND(B118&gt;=80,C118&gt;=75,D118&gt;=75,E118&gt;=75,F118&gt;=80,G118&gt;=80),"Mechanical and Electrical",IF(AND(B118&gt;=80,C118&gt;=75,D118&gt;=75,E118&gt;=75,F118&gt;=75,G118&gt;=80),"Electronics and Communication",IF(AND(B118&gt;=75,C118&gt;=70,D118&gt;=70,E118&gt;=75,F118&gt;=75,G118&gt;=75),"Construction and Design",IF(AND(B118&gt;=75,C118&gt;=75,D118&gt;=75,E118&gt;=80,F118&gt;=75,G118&gt;=75),"Hospitality and Event Management",IF(AND(B118&gt;=80,C118&gt;=85,D118&gt;=85,E118&gt;=85,F118&gt;=80,G118&gt;=80),"Life Sciences and Environment",IF(AND(B118&gt;=75,C118&gt;=75,D118&gt;=75,E118&gt;=75,F118&gt;=75,G118&gt;=75),"Arts and Media",IF(AND(B118&gt;=75,C118&gt;=75,D118&gt;=75,E118&gt;=75,F118&gt;=75,G118&gt;=75),"Physical Education and Wellness",IF(AND(B118&gt;=75,C118&gt;=80,D118&gt;=80,E118&gt;=75,F118&gt;=75,G118&gt;=80),"Finance, Business, and Marketing",”Not Qualified”))))))))),IF(H118="ITI",IF(AND(B118&gt;=75,C118&gt;=65,D118&gt;=65,E118&gt;=70,F118&gt;=70,G118&gt;=75),"Computer Science and Information Technology",IF(AND(B118&gt;=70,C118&gt;=65,D118&gt;=65,E118&gt;=65,F118&gt;=70,G118&gt;=70),"Mechanical and Electrical",IF(AND(B118&gt;=70,C118&gt;=65,D118&gt;=65,E118&gt;=65,F118&gt;=65,G118&gt;=70),"Electronics and Communication",IF(AND(B118&gt;=65,C118&gt;=60,D118&gt;=60,E118&gt;=65,F118&gt;=65,G118&gt;=65),"Construction and Design",IF(AND(B118&gt;=65,C118&gt;=65,D118&gt;=65,E118&gt;=70,F118&gt;=65,G118&gt;=65),"Hospitality and Event Management",IF(AND(B118&gt;=70,C118&gt;=75,D118&gt;=75,E118&gt;=75,F118&gt;=70,G118&gt;=70),"Life Sciences and Environment",IF(AND(B118&gt;=65,C118&gt;=65,D118&gt;=65,E118&gt;=65,F118&gt;=65,G118&gt;=65),"Arts and Media",IF(AND(B118&gt;=65,C118&gt;=65,D118&gt;=65,E118&gt;=65,F118&gt;=65,G118&gt;=65),"Physical Education and Wellness",IF(AND(B118&gt;=65,C118&gt;=70,D118&gt;=70,E118&gt;=65,F118&gt;=65,G118&gt;=70),"Finance, Business, and Marketing",”Not Qualified”))))))))),IF(H118="VOCATIONAL OR SKILL TRAINING",IF(AND(B118&gt;=55, C118&gt;=45, D118&gt;=45, E118&gt;=50, F118&gt;=50, G118&gt;=55), "Computer Science and Information Technology",IF(AND(B118&gt;=50, C118&gt;=45, D118&gt;=45, E118&gt;=45, F118&gt;=50, G118&gt;=50), "Mechanical and Electrical",IF(AND(B118&gt;=50, C118&gt;=45, D118&gt;=45, E118&gt;=45, F118&gt;=45, G118&gt;=50), "Electronics and Communication",IF(AND(B118&gt;=45, C118&gt;=50, D118&gt;=50, E118&gt;=45, F118&gt;=45, G118&gt;=45), "Construction and Design",IF(AND(B118&gt;=45, C118&gt;=45, D118&gt;=45, E118&gt;=50, F118&gt;=45, G118&gt;=45), "Hospitality and Event Management",IF(AND(B118&gt;=50, C118&gt;=55, D118&gt;=55, E118&gt;=55, F118&gt;=50, G118&gt;=50), "Life Sciences and Environment",IF(AND(B118&gt;=45, C118&gt;=45, D118&gt;=45, E118&gt;=45, F118&gt;=45, G118&gt;=45), "Arts and Media",IF(AND(B118&gt;=45, C118&gt;=45, D118&gt;=45, E118&gt;=45, F118&gt;=45, G118&gt;=45), "Physical Education and Wellness",IF(AND(B118&gt;=45, C118&gt;=50, D118&gt;=50, E118&gt;=45, F118&gt;=45, G118&gt;=50), "Finance, Business, and Marketing", "Culinary Studies and Cooking"))))))))),"Failed")))</f>
        <v>Culinary Studies and Cooking</v>
      </c>
      <c r="J118" s="1"/>
      <c r="K118" s="1"/>
      <c r="L118" s="1"/>
      <c r="M118" s="1"/>
      <c r="N118" s="1"/>
    </row>
    <row r="119" spans="1:14" x14ac:dyDescent="0.25">
      <c r="A119" s="1">
        <v>118</v>
      </c>
      <c r="B119" s="1">
        <v>91</v>
      </c>
      <c r="C119" s="1">
        <v>85</v>
      </c>
      <c r="D119" s="1">
        <v>92</v>
      </c>
      <c r="E119" s="1">
        <v>95</v>
      </c>
      <c r="F119" s="1">
        <v>85</v>
      </c>
      <c r="G119" s="1">
        <v>89</v>
      </c>
      <c r="H119" s="1" t="str">
        <f t="shared" si="2"/>
        <v>DIPLOMA</v>
      </c>
      <c r="I119" s="1" t="str" cm="1">
        <f t="array" ref="I119">IF(H119="DIPLOMA",IF(AND(B119&gt;=85,C119&gt;=80,D119&gt;=75,E119&gt;=75,F119&gt;=80,G119&gt;=85),"Computer Science and Information Technology",IF(AND(B119&gt;=80,C119&gt;=75,D119&gt;=75,E119&gt;=75,F119&gt;=80,G119&gt;=80),"Mechanical and Electrical",IF(AND(B119&gt;=80,C119&gt;=75,D119&gt;=75,E119&gt;=75,F119&gt;=75,G119&gt;=80),"Electronics and Communication",IF(AND(B119&gt;=75,C119&gt;=70,D119&gt;=70,E119&gt;=75,F119&gt;=75,G119&gt;=75),"Construction and Design",IF(AND(B119&gt;=75,C119&gt;=75,D119&gt;=75,E119&gt;=80,F119&gt;=75,G119&gt;=75),"Hospitality and Event Management",IF(AND(B119&gt;=80,C119&gt;=85,D119&gt;=85,E119&gt;=85,F119&gt;=80,G119&gt;=80),"Life Sciences and Environment",IF(AND(B119&gt;=75,C119&gt;=75,D119&gt;=75,E119&gt;=75,F119&gt;=75,G119&gt;=75),"Arts and Media",IF(AND(B119&gt;=75,C119&gt;=75,D119&gt;=75,E119&gt;=75,F119&gt;=75,G119&gt;=75),"Physical Education and Wellness",IF(AND(B119&gt;=75,C119&gt;=80,D119&gt;=80,E119&gt;=75,F119&gt;=75,G119&gt;=80),"Finance, Business, and Marketing",”Not Qualified”))))))))),IF(H119="ITI",IF(AND(B119&gt;=75,C119&gt;=65,D119&gt;=65,E119&gt;=70,F119&gt;=70,G119&gt;=75),"Computer Science and Information Technology",IF(AND(B119&gt;=70,C119&gt;=65,D119&gt;=65,E119&gt;=65,F119&gt;=70,G119&gt;=70),"Mechanical and Electrical",IF(AND(B119&gt;=70,C119&gt;=65,D119&gt;=65,E119&gt;=65,F119&gt;=65,G119&gt;=70),"Electronics and Communication",IF(AND(B119&gt;=65,C119&gt;=60,D119&gt;=60,E119&gt;=65,F119&gt;=65,G119&gt;=65),"Construction and Design",IF(AND(B119&gt;=65,C119&gt;=65,D119&gt;=65,E119&gt;=70,F119&gt;=65,G119&gt;=65),"Hospitality and Event Management",IF(AND(B119&gt;=70,C119&gt;=75,D119&gt;=75,E119&gt;=75,F119&gt;=70,G119&gt;=70),"Life Sciences and Environment",IF(AND(B119&gt;=65,C119&gt;=65,D119&gt;=65,E119&gt;=65,F119&gt;=65,G119&gt;=65),"Arts and Media",IF(AND(B119&gt;=65,C119&gt;=65,D119&gt;=65,E119&gt;=65,F119&gt;=65,G119&gt;=65),"Physical Education and Wellness",IF(AND(B119&gt;=65,C119&gt;=70,D119&gt;=70,E119&gt;=65,F119&gt;=65,G119&gt;=70),"Finance, Business, and Marketing",”Not Qualified”))))))))),IF(H119="VOCATIONAL OR SKILL TRAINING",IF(AND(B119&gt;=55, C119&gt;=45, D119&gt;=45, E119&gt;=50, F119&gt;=50, G119&gt;=55), "Computer Science and Information Technology",IF(AND(B119&gt;=50, C119&gt;=45, D119&gt;=45, E119&gt;=45, F119&gt;=50, G119&gt;=50), "Mechanical and Electrical",IF(AND(B119&gt;=50, C119&gt;=45, D119&gt;=45, E119&gt;=45, F119&gt;=45, G119&gt;=50), "Electronics and Communication",IF(AND(B119&gt;=45, C119&gt;=50, D119&gt;=50, E119&gt;=45, F119&gt;=45, G119&gt;=45), "Construction and Design",IF(AND(B119&gt;=45, C119&gt;=45, D119&gt;=45, E119&gt;=50, F119&gt;=45, G119&gt;=45), "Hospitality and Event Management",IF(AND(B119&gt;=50, C119&gt;=55, D119&gt;=55, E119&gt;=55, F119&gt;=50, G119&gt;=50), "Life Sciences and Environment",IF(AND(B119&gt;=45, C119&gt;=45, D119&gt;=45, E119&gt;=45, F119&gt;=45, G119&gt;=45), "Arts and Media",IF(AND(B119&gt;=45, C119&gt;=45, D119&gt;=45, E119&gt;=45, F119&gt;=45, G119&gt;=45), "Physical Education and Wellness",IF(AND(B119&gt;=45, C119&gt;=50, D119&gt;=50, E119&gt;=45, F119&gt;=45, G119&gt;=50), "Finance, Business, and Marketing", "Culinary Studies and Cooking"))))))))),"Failed")))</f>
        <v>Computer Science and Information Technology</v>
      </c>
      <c r="J119" s="1"/>
      <c r="K119" s="1"/>
      <c r="L119" s="1"/>
      <c r="M119" s="1"/>
      <c r="N119" s="1"/>
    </row>
    <row r="120" spans="1:14" x14ac:dyDescent="0.25">
      <c r="A120" s="1">
        <v>119</v>
      </c>
      <c r="B120" s="1">
        <v>52</v>
      </c>
      <c r="C120" s="1">
        <v>49</v>
      </c>
      <c r="D120" s="1">
        <v>50</v>
      </c>
      <c r="E120" s="1">
        <v>52</v>
      </c>
      <c r="F120" s="1">
        <v>64</v>
      </c>
      <c r="G120" s="1">
        <v>41</v>
      </c>
      <c r="H120" s="1" t="str">
        <f t="shared" si="2"/>
        <v>VOCATIONAL OR SKILL TRAINING</v>
      </c>
      <c r="I120" s="1" t="str" cm="1">
        <f t="array" ref="I120">IF(H120="DIPLOMA",IF(AND(B120&gt;=85,C120&gt;=80,D120&gt;=75,E120&gt;=75,F120&gt;=80,G120&gt;=85),"Computer Science and Information Technology",IF(AND(B120&gt;=80,C120&gt;=75,D120&gt;=75,E120&gt;=75,F120&gt;=80,G120&gt;=80),"Mechanical and Electrical",IF(AND(B120&gt;=80,C120&gt;=75,D120&gt;=75,E120&gt;=75,F120&gt;=75,G120&gt;=80),"Electronics and Communication",IF(AND(B120&gt;=75,C120&gt;=70,D120&gt;=70,E120&gt;=75,F120&gt;=75,G120&gt;=75),"Construction and Design",IF(AND(B120&gt;=75,C120&gt;=75,D120&gt;=75,E120&gt;=80,F120&gt;=75,G120&gt;=75),"Hospitality and Event Management",IF(AND(B120&gt;=80,C120&gt;=85,D120&gt;=85,E120&gt;=85,F120&gt;=80,G120&gt;=80),"Life Sciences and Environment",IF(AND(B120&gt;=75,C120&gt;=75,D120&gt;=75,E120&gt;=75,F120&gt;=75,G120&gt;=75),"Arts and Media",IF(AND(B120&gt;=75,C120&gt;=75,D120&gt;=75,E120&gt;=75,F120&gt;=75,G120&gt;=75),"Physical Education and Wellness",IF(AND(B120&gt;=75,C120&gt;=80,D120&gt;=80,E120&gt;=75,F120&gt;=75,G120&gt;=80),"Finance, Business, and Marketing",”Not Qualified”))))))))),IF(H120="ITI",IF(AND(B120&gt;=75,C120&gt;=65,D120&gt;=65,E120&gt;=70,F120&gt;=70,G120&gt;=75),"Computer Science and Information Technology",IF(AND(B120&gt;=70,C120&gt;=65,D120&gt;=65,E120&gt;=65,F120&gt;=70,G120&gt;=70),"Mechanical and Electrical",IF(AND(B120&gt;=70,C120&gt;=65,D120&gt;=65,E120&gt;=65,F120&gt;=65,G120&gt;=70),"Electronics and Communication",IF(AND(B120&gt;=65,C120&gt;=60,D120&gt;=60,E120&gt;=65,F120&gt;=65,G120&gt;=65),"Construction and Design",IF(AND(B120&gt;=65,C120&gt;=65,D120&gt;=65,E120&gt;=70,F120&gt;=65,G120&gt;=65),"Hospitality and Event Management",IF(AND(B120&gt;=70,C120&gt;=75,D120&gt;=75,E120&gt;=75,F120&gt;=70,G120&gt;=70),"Life Sciences and Environment",IF(AND(B120&gt;=65,C120&gt;=65,D120&gt;=65,E120&gt;=65,F120&gt;=65,G120&gt;=65),"Arts and Media",IF(AND(B120&gt;=65,C120&gt;=65,D120&gt;=65,E120&gt;=65,F120&gt;=65,G120&gt;=65),"Physical Education and Wellness",IF(AND(B120&gt;=65,C120&gt;=70,D120&gt;=70,E120&gt;=65,F120&gt;=65,G120&gt;=70),"Finance, Business, and Marketing",”Not Qualified”))))))))),IF(H120="VOCATIONAL OR SKILL TRAINING",IF(AND(B120&gt;=55, C120&gt;=45, D120&gt;=45, E120&gt;=50, F120&gt;=50, G120&gt;=55), "Computer Science and Information Technology",IF(AND(B120&gt;=50, C120&gt;=45, D120&gt;=45, E120&gt;=45, F120&gt;=50, G120&gt;=50), "Mechanical and Electrical",IF(AND(B120&gt;=50, C120&gt;=45, D120&gt;=45, E120&gt;=45, F120&gt;=45, G120&gt;=50), "Electronics and Communication",IF(AND(B120&gt;=45, C120&gt;=50, D120&gt;=50, E120&gt;=45, F120&gt;=45, G120&gt;=45), "Construction and Design",IF(AND(B120&gt;=45, C120&gt;=45, D120&gt;=45, E120&gt;=50, F120&gt;=45, G120&gt;=45), "Hospitality and Event Management",IF(AND(B120&gt;=50, C120&gt;=55, D120&gt;=55, E120&gt;=55, F120&gt;=50, G120&gt;=50), "Life Sciences and Environment",IF(AND(B120&gt;=45, C120&gt;=45, D120&gt;=45, E120&gt;=45, F120&gt;=45, G120&gt;=45), "Arts and Media",IF(AND(B120&gt;=45, C120&gt;=45, D120&gt;=45, E120&gt;=45, F120&gt;=45, G120&gt;=45), "Physical Education and Wellness",IF(AND(B120&gt;=45, C120&gt;=50, D120&gt;=50, E120&gt;=45, F120&gt;=45, G120&gt;=50), "Finance, Business, and Marketing", "Culinary Studies and Cooking"))))))))),"Failed")))</f>
        <v>Culinary Studies and Cooking</v>
      </c>
      <c r="J120" s="1"/>
      <c r="K120" s="1"/>
      <c r="L120" s="1"/>
      <c r="M120" s="1"/>
      <c r="N120" s="1"/>
    </row>
    <row r="121" spans="1:14" x14ac:dyDescent="0.25">
      <c r="A121" s="1">
        <v>120</v>
      </c>
      <c r="B121" s="1">
        <v>71</v>
      </c>
      <c r="C121" s="1">
        <v>71</v>
      </c>
      <c r="D121" s="1">
        <v>76</v>
      </c>
      <c r="E121" s="1">
        <v>73</v>
      </c>
      <c r="F121" s="1">
        <v>85</v>
      </c>
      <c r="G121" s="1">
        <v>68</v>
      </c>
      <c r="H121" s="1" t="str">
        <f t="shared" si="2"/>
        <v>ITI</v>
      </c>
      <c r="I121" s="1" t="str" cm="1">
        <f t="array" ref="I121">IF(H121="DIPLOMA",IF(AND(B121&gt;=85,C121&gt;=80,D121&gt;=75,E121&gt;=75,F121&gt;=80,G121&gt;=85),"Computer Science and Information Technology",IF(AND(B121&gt;=80,C121&gt;=75,D121&gt;=75,E121&gt;=75,F121&gt;=80,G121&gt;=80),"Mechanical and Electrical",IF(AND(B121&gt;=80,C121&gt;=75,D121&gt;=75,E121&gt;=75,F121&gt;=75,G121&gt;=80),"Electronics and Communication",IF(AND(B121&gt;=75,C121&gt;=70,D121&gt;=70,E121&gt;=75,F121&gt;=75,G121&gt;=75),"Construction and Design",IF(AND(B121&gt;=75,C121&gt;=75,D121&gt;=75,E121&gt;=80,F121&gt;=75,G121&gt;=75),"Hospitality and Event Management",IF(AND(B121&gt;=80,C121&gt;=85,D121&gt;=85,E121&gt;=85,F121&gt;=80,G121&gt;=80),"Life Sciences and Environment",IF(AND(B121&gt;=75,C121&gt;=75,D121&gt;=75,E121&gt;=75,F121&gt;=75,G121&gt;=75),"Arts and Media",IF(AND(B121&gt;=75,C121&gt;=75,D121&gt;=75,E121&gt;=75,F121&gt;=75,G121&gt;=75),"Physical Education and Wellness",IF(AND(B121&gt;=75,C121&gt;=80,D121&gt;=80,E121&gt;=75,F121&gt;=75,G121&gt;=80),"Finance, Business, and Marketing",”Not Qualified”))))))))),IF(H121="ITI",IF(AND(B121&gt;=75,C121&gt;=65,D121&gt;=65,E121&gt;=70,F121&gt;=70,G121&gt;=75),"Computer Science and Information Technology",IF(AND(B121&gt;=70,C121&gt;=65,D121&gt;=65,E121&gt;=65,F121&gt;=70,G121&gt;=70),"Mechanical and Electrical",IF(AND(B121&gt;=70,C121&gt;=65,D121&gt;=65,E121&gt;=65,F121&gt;=65,G121&gt;=70),"Electronics and Communication",IF(AND(B121&gt;=65,C121&gt;=60,D121&gt;=60,E121&gt;=65,F121&gt;=65,G121&gt;=65),"Construction and Design",IF(AND(B121&gt;=65,C121&gt;=65,D121&gt;=65,E121&gt;=70,F121&gt;=65,G121&gt;=65),"Hospitality and Event Management",IF(AND(B121&gt;=70,C121&gt;=75,D121&gt;=75,E121&gt;=75,F121&gt;=70,G121&gt;=70),"Life Sciences and Environment",IF(AND(B121&gt;=65,C121&gt;=65,D121&gt;=65,E121&gt;=65,F121&gt;=65,G121&gt;=65),"Arts and Media",IF(AND(B121&gt;=65,C121&gt;=65,D121&gt;=65,E121&gt;=65,F121&gt;=65,G121&gt;=65),"Physical Education and Wellness",IF(AND(B121&gt;=65,C121&gt;=70,D121&gt;=70,E121&gt;=65,F121&gt;=65,G121&gt;=70),"Finance, Business, and Marketing",”Not Qualified”))))))))),IF(H121="VOCATIONAL OR SKILL TRAINING",IF(AND(B121&gt;=55, C121&gt;=45, D121&gt;=45, E121&gt;=50, F121&gt;=50, G121&gt;=55), "Computer Science and Information Technology",IF(AND(B121&gt;=50, C121&gt;=45, D121&gt;=45, E121&gt;=45, F121&gt;=50, G121&gt;=50), "Mechanical and Electrical",IF(AND(B121&gt;=50, C121&gt;=45, D121&gt;=45, E121&gt;=45, F121&gt;=45, G121&gt;=50), "Electronics and Communication",IF(AND(B121&gt;=45, C121&gt;=50, D121&gt;=50, E121&gt;=45, F121&gt;=45, G121&gt;=45), "Construction and Design",IF(AND(B121&gt;=45, C121&gt;=45, D121&gt;=45, E121&gt;=50, F121&gt;=45, G121&gt;=45), "Hospitality and Event Management",IF(AND(B121&gt;=50, C121&gt;=55, D121&gt;=55, E121&gt;=55, F121&gt;=50, G121&gt;=50), "Life Sciences and Environment",IF(AND(B121&gt;=45, C121&gt;=45, D121&gt;=45, E121&gt;=45, F121&gt;=45, G121&gt;=45), "Arts and Media",IF(AND(B121&gt;=45, C121&gt;=45, D121&gt;=45, E121&gt;=45, F121&gt;=45, G121&gt;=45), "Physical Education and Wellness",IF(AND(B121&gt;=45, C121&gt;=50, D121&gt;=50, E121&gt;=45, F121&gt;=45, G121&gt;=50), "Finance, Business, and Marketing", "Culinary Studies and Cooking"))))))))),"Failed")))</f>
        <v>Construction and Design</v>
      </c>
      <c r="J121" s="1"/>
      <c r="K121" s="1"/>
      <c r="L121" s="1"/>
      <c r="M121" s="1"/>
      <c r="N121" s="1"/>
    </row>
    <row r="122" spans="1:14" x14ac:dyDescent="0.25">
      <c r="A122" s="1">
        <v>121</v>
      </c>
      <c r="B122" s="1">
        <v>44</v>
      </c>
      <c r="C122" s="1">
        <v>51</v>
      </c>
      <c r="D122" s="1">
        <v>53</v>
      </c>
      <c r="E122" s="1">
        <v>40</v>
      </c>
      <c r="F122" s="1">
        <v>40</v>
      </c>
      <c r="G122" s="1">
        <v>61</v>
      </c>
      <c r="H122" s="1" t="str">
        <f t="shared" si="2"/>
        <v>VOCATIONAL OR SKILL TRAINING</v>
      </c>
      <c r="I122" s="1" t="str" cm="1">
        <f t="array" ref="I122">IF(H122="DIPLOMA",IF(AND(B122&gt;=85,C122&gt;=80,D122&gt;=75,E122&gt;=75,F122&gt;=80,G122&gt;=85),"Computer Science and Information Technology",IF(AND(B122&gt;=80,C122&gt;=75,D122&gt;=75,E122&gt;=75,F122&gt;=80,G122&gt;=80),"Mechanical and Electrical",IF(AND(B122&gt;=80,C122&gt;=75,D122&gt;=75,E122&gt;=75,F122&gt;=75,G122&gt;=80),"Electronics and Communication",IF(AND(B122&gt;=75,C122&gt;=70,D122&gt;=70,E122&gt;=75,F122&gt;=75,G122&gt;=75),"Construction and Design",IF(AND(B122&gt;=75,C122&gt;=75,D122&gt;=75,E122&gt;=80,F122&gt;=75,G122&gt;=75),"Hospitality and Event Management",IF(AND(B122&gt;=80,C122&gt;=85,D122&gt;=85,E122&gt;=85,F122&gt;=80,G122&gt;=80),"Life Sciences and Environment",IF(AND(B122&gt;=75,C122&gt;=75,D122&gt;=75,E122&gt;=75,F122&gt;=75,G122&gt;=75),"Arts and Media",IF(AND(B122&gt;=75,C122&gt;=75,D122&gt;=75,E122&gt;=75,F122&gt;=75,G122&gt;=75),"Physical Education and Wellness",IF(AND(B122&gt;=75,C122&gt;=80,D122&gt;=80,E122&gt;=75,F122&gt;=75,G122&gt;=80),"Finance, Business, and Marketing",”Not Qualified”))))))))),IF(H122="ITI",IF(AND(B122&gt;=75,C122&gt;=65,D122&gt;=65,E122&gt;=70,F122&gt;=70,G122&gt;=75),"Computer Science and Information Technology",IF(AND(B122&gt;=70,C122&gt;=65,D122&gt;=65,E122&gt;=65,F122&gt;=70,G122&gt;=70),"Mechanical and Electrical",IF(AND(B122&gt;=70,C122&gt;=65,D122&gt;=65,E122&gt;=65,F122&gt;=65,G122&gt;=70),"Electronics and Communication",IF(AND(B122&gt;=65,C122&gt;=60,D122&gt;=60,E122&gt;=65,F122&gt;=65,G122&gt;=65),"Construction and Design",IF(AND(B122&gt;=65,C122&gt;=65,D122&gt;=65,E122&gt;=70,F122&gt;=65,G122&gt;=65),"Hospitality and Event Management",IF(AND(B122&gt;=70,C122&gt;=75,D122&gt;=75,E122&gt;=75,F122&gt;=70,G122&gt;=70),"Life Sciences and Environment",IF(AND(B122&gt;=65,C122&gt;=65,D122&gt;=65,E122&gt;=65,F122&gt;=65,G122&gt;=65),"Arts and Media",IF(AND(B122&gt;=65,C122&gt;=65,D122&gt;=65,E122&gt;=65,F122&gt;=65,G122&gt;=65),"Physical Education and Wellness",IF(AND(B122&gt;=65,C122&gt;=70,D122&gt;=70,E122&gt;=65,F122&gt;=65,G122&gt;=70),"Finance, Business, and Marketing",”Not Qualified”))))))))),IF(H122="VOCATIONAL OR SKILL TRAINING",IF(AND(B122&gt;=55, C122&gt;=45, D122&gt;=45, E122&gt;=50, F122&gt;=50, G122&gt;=55), "Computer Science and Information Technology",IF(AND(B122&gt;=50, C122&gt;=45, D122&gt;=45, E122&gt;=45, F122&gt;=50, G122&gt;=50), "Mechanical and Electrical",IF(AND(B122&gt;=50, C122&gt;=45, D122&gt;=45, E122&gt;=45, F122&gt;=45, G122&gt;=50), "Electronics and Communication",IF(AND(B122&gt;=45, C122&gt;=50, D122&gt;=50, E122&gt;=45, F122&gt;=45, G122&gt;=45), "Construction and Design",IF(AND(B122&gt;=45, C122&gt;=45, D122&gt;=45, E122&gt;=50, F122&gt;=45, G122&gt;=45), "Hospitality and Event Management",IF(AND(B122&gt;=50, C122&gt;=55, D122&gt;=55, E122&gt;=55, F122&gt;=50, G122&gt;=50), "Life Sciences and Environment",IF(AND(B122&gt;=45, C122&gt;=45, D122&gt;=45, E122&gt;=45, F122&gt;=45, G122&gt;=45), "Arts and Media",IF(AND(B122&gt;=45, C122&gt;=45, D122&gt;=45, E122&gt;=45, F122&gt;=45, G122&gt;=45), "Physical Education and Wellness",IF(AND(B122&gt;=45, C122&gt;=50, D122&gt;=50, E122&gt;=45, F122&gt;=45, G122&gt;=50), "Finance, Business, and Marketing", "Culinary Studies and Cooking"))))))))),"Failed")))</f>
        <v>Culinary Studies and Cooking</v>
      </c>
      <c r="J122" s="1"/>
      <c r="K122" s="1"/>
      <c r="L122" s="1"/>
      <c r="M122" s="1"/>
      <c r="N122" s="1"/>
    </row>
    <row r="123" spans="1:14" x14ac:dyDescent="0.25">
      <c r="A123" s="1">
        <v>122</v>
      </c>
      <c r="B123" s="1">
        <v>53</v>
      </c>
      <c r="C123" s="1">
        <v>53</v>
      </c>
      <c r="D123" s="1">
        <v>50</v>
      </c>
      <c r="E123" s="1">
        <v>52</v>
      </c>
      <c r="F123" s="1">
        <v>49</v>
      </c>
      <c r="G123" s="1">
        <v>43</v>
      </c>
      <c r="H123" s="1" t="str">
        <f t="shared" si="2"/>
        <v>VOCATIONAL OR SKILL TRAINING</v>
      </c>
      <c r="I123" s="1" t="str" cm="1">
        <f t="array" ref="I123">IF(H123="DIPLOMA",IF(AND(B123&gt;=85,C123&gt;=80,D123&gt;=75,E123&gt;=75,F123&gt;=80,G123&gt;=85),"Computer Science and Information Technology",IF(AND(B123&gt;=80,C123&gt;=75,D123&gt;=75,E123&gt;=75,F123&gt;=80,G123&gt;=80),"Mechanical and Electrical",IF(AND(B123&gt;=80,C123&gt;=75,D123&gt;=75,E123&gt;=75,F123&gt;=75,G123&gt;=80),"Electronics and Communication",IF(AND(B123&gt;=75,C123&gt;=70,D123&gt;=70,E123&gt;=75,F123&gt;=75,G123&gt;=75),"Construction and Design",IF(AND(B123&gt;=75,C123&gt;=75,D123&gt;=75,E123&gt;=80,F123&gt;=75,G123&gt;=75),"Hospitality and Event Management",IF(AND(B123&gt;=80,C123&gt;=85,D123&gt;=85,E123&gt;=85,F123&gt;=80,G123&gt;=80),"Life Sciences and Environment",IF(AND(B123&gt;=75,C123&gt;=75,D123&gt;=75,E123&gt;=75,F123&gt;=75,G123&gt;=75),"Arts and Media",IF(AND(B123&gt;=75,C123&gt;=75,D123&gt;=75,E123&gt;=75,F123&gt;=75,G123&gt;=75),"Physical Education and Wellness",IF(AND(B123&gt;=75,C123&gt;=80,D123&gt;=80,E123&gt;=75,F123&gt;=75,G123&gt;=80),"Finance, Business, and Marketing",”Not Qualified”))))))))),IF(H123="ITI",IF(AND(B123&gt;=75,C123&gt;=65,D123&gt;=65,E123&gt;=70,F123&gt;=70,G123&gt;=75),"Computer Science and Information Technology",IF(AND(B123&gt;=70,C123&gt;=65,D123&gt;=65,E123&gt;=65,F123&gt;=70,G123&gt;=70),"Mechanical and Electrical",IF(AND(B123&gt;=70,C123&gt;=65,D123&gt;=65,E123&gt;=65,F123&gt;=65,G123&gt;=70),"Electronics and Communication",IF(AND(B123&gt;=65,C123&gt;=60,D123&gt;=60,E123&gt;=65,F123&gt;=65,G123&gt;=65),"Construction and Design",IF(AND(B123&gt;=65,C123&gt;=65,D123&gt;=65,E123&gt;=70,F123&gt;=65,G123&gt;=65),"Hospitality and Event Management",IF(AND(B123&gt;=70,C123&gt;=75,D123&gt;=75,E123&gt;=75,F123&gt;=70,G123&gt;=70),"Life Sciences and Environment",IF(AND(B123&gt;=65,C123&gt;=65,D123&gt;=65,E123&gt;=65,F123&gt;=65,G123&gt;=65),"Arts and Media",IF(AND(B123&gt;=65,C123&gt;=65,D123&gt;=65,E123&gt;=65,F123&gt;=65,G123&gt;=65),"Physical Education and Wellness",IF(AND(B123&gt;=65,C123&gt;=70,D123&gt;=70,E123&gt;=65,F123&gt;=65,G123&gt;=70),"Finance, Business, and Marketing",”Not Qualified”))))))))),IF(H123="VOCATIONAL OR SKILL TRAINING",IF(AND(B123&gt;=55, C123&gt;=45, D123&gt;=45, E123&gt;=50, F123&gt;=50, G123&gt;=55), "Computer Science and Information Technology",IF(AND(B123&gt;=50, C123&gt;=45, D123&gt;=45, E123&gt;=45, F123&gt;=50, G123&gt;=50), "Mechanical and Electrical",IF(AND(B123&gt;=50, C123&gt;=45, D123&gt;=45, E123&gt;=45, F123&gt;=45, G123&gt;=50), "Electronics and Communication",IF(AND(B123&gt;=45, C123&gt;=50, D123&gt;=50, E123&gt;=45, F123&gt;=45, G123&gt;=45), "Construction and Design",IF(AND(B123&gt;=45, C123&gt;=45, D123&gt;=45, E123&gt;=50, F123&gt;=45, G123&gt;=45), "Hospitality and Event Management",IF(AND(B123&gt;=50, C123&gt;=55, D123&gt;=55, E123&gt;=55, F123&gt;=50, G123&gt;=50), "Life Sciences and Environment",IF(AND(B123&gt;=45, C123&gt;=45, D123&gt;=45, E123&gt;=45, F123&gt;=45, G123&gt;=45), "Arts and Media",IF(AND(B123&gt;=45, C123&gt;=45, D123&gt;=45, E123&gt;=45, F123&gt;=45, G123&gt;=45), "Physical Education and Wellness",IF(AND(B123&gt;=45, C123&gt;=50, D123&gt;=50, E123&gt;=45, F123&gt;=45, G123&gt;=50), "Finance, Business, and Marketing", "Culinary Studies and Cooking"))))))))),"Failed")))</f>
        <v>Culinary Studies and Cooking</v>
      </c>
      <c r="J123" s="1"/>
      <c r="K123" s="1"/>
      <c r="L123" s="1"/>
      <c r="M123" s="1"/>
      <c r="N123" s="1"/>
    </row>
    <row r="124" spans="1:14" x14ac:dyDescent="0.25">
      <c r="A124" s="1">
        <v>123</v>
      </c>
      <c r="B124" s="1">
        <v>40</v>
      </c>
      <c r="C124" s="1">
        <v>46</v>
      </c>
      <c r="D124" s="1">
        <v>64</v>
      </c>
      <c r="E124" s="1">
        <v>54</v>
      </c>
      <c r="F124" s="1">
        <v>45</v>
      </c>
      <c r="G124" s="1">
        <v>58</v>
      </c>
      <c r="H124" s="1" t="str">
        <f t="shared" si="2"/>
        <v>VOCATIONAL OR SKILL TRAINING</v>
      </c>
      <c r="I124" s="1" t="str" cm="1">
        <f t="array" ref="I124">IF(H124="DIPLOMA",IF(AND(B124&gt;=85,C124&gt;=80,D124&gt;=75,E124&gt;=75,F124&gt;=80,G124&gt;=85),"Computer Science and Information Technology",IF(AND(B124&gt;=80,C124&gt;=75,D124&gt;=75,E124&gt;=75,F124&gt;=80,G124&gt;=80),"Mechanical and Electrical",IF(AND(B124&gt;=80,C124&gt;=75,D124&gt;=75,E124&gt;=75,F124&gt;=75,G124&gt;=80),"Electronics and Communication",IF(AND(B124&gt;=75,C124&gt;=70,D124&gt;=70,E124&gt;=75,F124&gt;=75,G124&gt;=75),"Construction and Design",IF(AND(B124&gt;=75,C124&gt;=75,D124&gt;=75,E124&gt;=80,F124&gt;=75,G124&gt;=75),"Hospitality and Event Management",IF(AND(B124&gt;=80,C124&gt;=85,D124&gt;=85,E124&gt;=85,F124&gt;=80,G124&gt;=80),"Life Sciences and Environment",IF(AND(B124&gt;=75,C124&gt;=75,D124&gt;=75,E124&gt;=75,F124&gt;=75,G124&gt;=75),"Arts and Media",IF(AND(B124&gt;=75,C124&gt;=75,D124&gt;=75,E124&gt;=75,F124&gt;=75,G124&gt;=75),"Physical Education and Wellness",IF(AND(B124&gt;=75,C124&gt;=80,D124&gt;=80,E124&gt;=75,F124&gt;=75,G124&gt;=80),"Finance, Business, and Marketing",”Not Qualified”))))))))),IF(H124="ITI",IF(AND(B124&gt;=75,C124&gt;=65,D124&gt;=65,E124&gt;=70,F124&gt;=70,G124&gt;=75),"Computer Science and Information Technology",IF(AND(B124&gt;=70,C124&gt;=65,D124&gt;=65,E124&gt;=65,F124&gt;=70,G124&gt;=70),"Mechanical and Electrical",IF(AND(B124&gt;=70,C124&gt;=65,D124&gt;=65,E124&gt;=65,F124&gt;=65,G124&gt;=70),"Electronics and Communication",IF(AND(B124&gt;=65,C124&gt;=60,D124&gt;=60,E124&gt;=65,F124&gt;=65,G124&gt;=65),"Construction and Design",IF(AND(B124&gt;=65,C124&gt;=65,D124&gt;=65,E124&gt;=70,F124&gt;=65,G124&gt;=65),"Hospitality and Event Management",IF(AND(B124&gt;=70,C124&gt;=75,D124&gt;=75,E124&gt;=75,F124&gt;=70,G124&gt;=70),"Life Sciences and Environment",IF(AND(B124&gt;=65,C124&gt;=65,D124&gt;=65,E124&gt;=65,F124&gt;=65,G124&gt;=65),"Arts and Media",IF(AND(B124&gt;=65,C124&gt;=65,D124&gt;=65,E124&gt;=65,F124&gt;=65,G124&gt;=65),"Physical Education and Wellness",IF(AND(B124&gt;=65,C124&gt;=70,D124&gt;=70,E124&gt;=65,F124&gt;=65,G124&gt;=70),"Finance, Business, and Marketing",”Not Qualified”))))))))),IF(H124="VOCATIONAL OR SKILL TRAINING",IF(AND(B124&gt;=55, C124&gt;=45, D124&gt;=45, E124&gt;=50, F124&gt;=50, G124&gt;=55), "Computer Science and Information Technology",IF(AND(B124&gt;=50, C124&gt;=45, D124&gt;=45, E124&gt;=45, F124&gt;=50, G124&gt;=50), "Mechanical and Electrical",IF(AND(B124&gt;=50, C124&gt;=45, D124&gt;=45, E124&gt;=45, F124&gt;=45, G124&gt;=50), "Electronics and Communication",IF(AND(B124&gt;=45, C124&gt;=50, D124&gt;=50, E124&gt;=45, F124&gt;=45, G124&gt;=45), "Construction and Design",IF(AND(B124&gt;=45, C124&gt;=45, D124&gt;=45, E124&gt;=50, F124&gt;=45, G124&gt;=45), "Hospitality and Event Management",IF(AND(B124&gt;=50, C124&gt;=55, D124&gt;=55, E124&gt;=55, F124&gt;=50, G124&gt;=50), "Life Sciences and Environment",IF(AND(B124&gt;=45, C124&gt;=45, D124&gt;=45, E124&gt;=45, F124&gt;=45, G124&gt;=45), "Arts and Media",IF(AND(B124&gt;=45, C124&gt;=45, D124&gt;=45, E124&gt;=45, F124&gt;=45, G124&gt;=45), "Physical Education and Wellness",IF(AND(B124&gt;=45, C124&gt;=50, D124&gt;=50, E124&gt;=45, F124&gt;=45, G124&gt;=50), "Finance, Business, and Marketing", "Culinary Studies and Cooking"))))))))),"Failed")))</f>
        <v>Culinary Studies and Cooking</v>
      </c>
      <c r="J124" s="1"/>
      <c r="K124" s="1"/>
      <c r="L124" s="1"/>
      <c r="M124" s="1"/>
      <c r="N124" s="1"/>
    </row>
    <row r="125" spans="1:14" x14ac:dyDescent="0.25">
      <c r="A125" s="1">
        <v>124</v>
      </c>
      <c r="B125" s="1">
        <v>55</v>
      </c>
      <c r="C125" s="1">
        <v>58</v>
      </c>
      <c r="D125" s="1">
        <v>59</v>
      </c>
      <c r="E125" s="1">
        <v>55</v>
      </c>
      <c r="F125" s="1">
        <v>45</v>
      </c>
      <c r="G125" s="1">
        <v>62</v>
      </c>
      <c r="H125" s="1" t="str">
        <f t="shared" si="2"/>
        <v>VOCATIONAL OR SKILL TRAINING</v>
      </c>
      <c r="I125" s="1" t="str" cm="1">
        <f t="array" ref="I125">IF(H125="DIPLOMA",IF(AND(B125&gt;=85,C125&gt;=80,D125&gt;=75,E125&gt;=75,F125&gt;=80,G125&gt;=85),"Computer Science and Information Technology",IF(AND(B125&gt;=80,C125&gt;=75,D125&gt;=75,E125&gt;=75,F125&gt;=80,G125&gt;=80),"Mechanical and Electrical",IF(AND(B125&gt;=80,C125&gt;=75,D125&gt;=75,E125&gt;=75,F125&gt;=75,G125&gt;=80),"Electronics and Communication",IF(AND(B125&gt;=75,C125&gt;=70,D125&gt;=70,E125&gt;=75,F125&gt;=75,G125&gt;=75),"Construction and Design",IF(AND(B125&gt;=75,C125&gt;=75,D125&gt;=75,E125&gt;=80,F125&gt;=75,G125&gt;=75),"Hospitality and Event Management",IF(AND(B125&gt;=80,C125&gt;=85,D125&gt;=85,E125&gt;=85,F125&gt;=80,G125&gt;=80),"Life Sciences and Environment",IF(AND(B125&gt;=75,C125&gt;=75,D125&gt;=75,E125&gt;=75,F125&gt;=75,G125&gt;=75),"Arts and Media",IF(AND(B125&gt;=75,C125&gt;=75,D125&gt;=75,E125&gt;=75,F125&gt;=75,G125&gt;=75),"Physical Education and Wellness",IF(AND(B125&gt;=75,C125&gt;=80,D125&gt;=80,E125&gt;=75,F125&gt;=75,G125&gt;=80),"Finance, Business, and Marketing",”Not Qualified”))))))))),IF(H125="ITI",IF(AND(B125&gt;=75,C125&gt;=65,D125&gt;=65,E125&gt;=70,F125&gt;=70,G125&gt;=75),"Computer Science and Information Technology",IF(AND(B125&gt;=70,C125&gt;=65,D125&gt;=65,E125&gt;=65,F125&gt;=70,G125&gt;=70),"Mechanical and Electrical",IF(AND(B125&gt;=70,C125&gt;=65,D125&gt;=65,E125&gt;=65,F125&gt;=65,G125&gt;=70),"Electronics and Communication",IF(AND(B125&gt;=65,C125&gt;=60,D125&gt;=60,E125&gt;=65,F125&gt;=65,G125&gt;=65),"Construction and Design",IF(AND(B125&gt;=65,C125&gt;=65,D125&gt;=65,E125&gt;=70,F125&gt;=65,G125&gt;=65),"Hospitality and Event Management",IF(AND(B125&gt;=70,C125&gt;=75,D125&gt;=75,E125&gt;=75,F125&gt;=70,G125&gt;=70),"Life Sciences and Environment",IF(AND(B125&gt;=65,C125&gt;=65,D125&gt;=65,E125&gt;=65,F125&gt;=65,G125&gt;=65),"Arts and Media",IF(AND(B125&gt;=65,C125&gt;=65,D125&gt;=65,E125&gt;=65,F125&gt;=65,G125&gt;=65),"Physical Education and Wellness",IF(AND(B125&gt;=65,C125&gt;=70,D125&gt;=70,E125&gt;=65,F125&gt;=65,G125&gt;=70),"Finance, Business, and Marketing",”Not Qualified”))))))))),IF(H125="VOCATIONAL OR SKILL TRAINING",IF(AND(B125&gt;=55, C125&gt;=45, D125&gt;=45, E125&gt;=50, F125&gt;=50, G125&gt;=55), "Computer Science and Information Technology",IF(AND(B125&gt;=50, C125&gt;=45, D125&gt;=45, E125&gt;=45, F125&gt;=50, G125&gt;=50), "Mechanical and Electrical",IF(AND(B125&gt;=50, C125&gt;=45, D125&gt;=45, E125&gt;=45, F125&gt;=45, G125&gt;=50), "Electronics and Communication",IF(AND(B125&gt;=45, C125&gt;=50, D125&gt;=50, E125&gt;=45, F125&gt;=45, G125&gt;=45), "Construction and Design",IF(AND(B125&gt;=45, C125&gt;=45, D125&gt;=45, E125&gt;=50, F125&gt;=45, G125&gt;=45), "Hospitality and Event Management",IF(AND(B125&gt;=50, C125&gt;=55, D125&gt;=55, E125&gt;=55, F125&gt;=50, G125&gt;=50), "Life Sciences and Environment",IF(AND(B125&gt;=45, C125&gt;=45, D125&gt;=45, E125&gt;=45, F125&gt;=45, G125&gt;=45), "Arts and Media",IF(AND(B125&gt;=45, C125&gt;=45, D125&gt;=45, E125&gt;=45, F125&gt;=45, G125&gt;=45), "Physical Education and Wellness",IF(AND(B125&gt;=45, C125&gt;=50, D125&gt;=50, E125&gt;=45, F125&gt;=45, G125&gt;=50), "Finance, Business, and Marketing", "Culinary Studies and Cooking"))))))))),"Failed")))</f>
        <v>Electronics and Communication</v>
      </c>
      <c r="J125" s="1"/>
      <c r="K125" s="1"/>
      <c r="L125" s="1"/>
      <c r="M125" s="1"/>
      <c r="N125" s="1"/>
    </row>
    <row r="126" spans="1:14" x14ac:dyDescent="0.25">
      <c r="A126" s="1">
        <v>125</v>
      </c>
      <c r="B126" s="1">
        <v>49</v>
      </c>
      <c r="C126" s="1">
        <v>49</v>
      </c>
      <c r="D126" s="1">
        <v>41</v>
      </c>
      <c r="E126" s="1">
        <v>65</v>
      </c>
      <c r="F126" s="1">
        <v>50</v>
      </c>
      <c r="G126" s="1">
        <v>54</v>
      </c>
      <c r="H126" s="1" t="str">
        <f t="shared" si="2"/>
        <v>VOCATIONAL OR SKILL TRAINING</v>
      </c>
      <c r="I126" s="1" t="str" cm="1">
        <f t="array" ref="I126">IF(H126="DIPLOMA",IF(AND(B126&gt;=85,C126&gt;=80,D126&gt;=75,E126&gt;=75,F126&gt;=80,G126&gt;=85),"Computer Science and Information Technology",IF(AND(B126&gt;=80,C126&gt;=75,D126&gt;=75,E126&gt;=75,F126&gt;=80,G126&gt;=80),"Mechanical and Electrical",IF(AND(B126&gt;=80,C126&gt;=75,D126&gt;=75,E126&gt;=75,F126&gt;=75,G126&gt;=80),"Electronics and Communication",IF(AND(B126&gt;=75,C126&gt;=70,D126&gt;=70,E126&gt;=75,F126&gt;=75,G126&gt;=75),"Construction and Design",IF(AND(B126&gt;=75,C126&gt;=75,D126&gt;=75,E126&gt;=80,F126&gt;=75,G126&gt;=75),"Hospitality and Event Management",IF(AND(B126&gt;=80,C126&gt;=85,D126&gt;=85,E126&gt;=85,F126&gt;=80,G126&gt;=80),"Life Sciences and Environment",IF(AND(B126&gt;=75,C126&gt;=75,D126&gt;=75,E126&gt;=75,F126&gt;=75,G126&gt;=75),"Arts and Media",IF(AND(B126&gt;=75,C126&gt;=75,D126&gt;=75,E126&gt;=75,F126&gt;=75,G126&gt;=75),"Physical Education and Wellness",IF(AND(B126&gt;=75,C126&gt;=80,D126&gt;=80,E126&gt;=75,F126&gt;=75,G126&gt;=80),"Finance, Business, and Marketing",”Not Qualified”))))))))),IF(H126="ITI",IF(AND(B126&gt;=75,C126&gt;=65,D126&gt;=65,E126&gt;=70,F126&gt;=70,G126&gt;=75),"Computer Science and Information Technology",IF(AND(B126&gt;=70,C126&gt;=65,D126&gt;=65,E126&gt;=65,F126&gt;=70,G126&gt;=70),"Mechanical and Electrical",IF(AND(B126&gt;=70,C126&gt;=65,D126&gt;=65,E126&gt;=65,F126&gt;=65,G126&gt;=70),"Electronics and Communication",IF(AND(B126&gt;=65,C126&gt;=60,D126&gt;=60,E126&gt;=65,F126&gt;=65,G126&gt;=65),"Construction and Design",IF(AND(B126&gt;=65,C126&gt;=65,D126&gt;=65,E126&gt;=70,F126&gt;=65,G126&gt;=65),"Hospitality and Event Management",IF(AND(B126&gt;=70,C126&gt;=75,D126&gt;=75,E126&gt;=75,F126&gt;=70,G126&gt;=70),"Life Sciences and Environment",IF(AND(B126&gt;=65,C126&gt;=65,D126&gt;=65,E126&gt;=65,F126&gt;=65,G126&gt;=65),"Arts and Media",IF(AND(B126&gt;=65,C126&gt;=65,D126&gt;=65,E126&gt;=65,F126&gt;=65,G126&gt;=65),"Physical Education and Wellness",IF(AND(B126&gt;=65,C126&gt;=70,D126&gt;=70,E126&gt;=65,F126&gt;=65,G126&gt;=70),"Finance, Business, and Marketing",”Not Qualified”))))))))),IF(H126="VOCATIONAL OR SKILL TRAINING",IF(AND(B126&gt;=55, C126&gt;=45, D126&gt;=45, E126&gt;=50, F126&gt;=50, G126&gt;=55), "Computer Science and Information Technology",IF(AND(B126&gt;=50, C126&gt;=45, D126&gt;=45, E126&gt;=45, F126&gt;=50, G126&gt;=50), "Mechanical and Electrical",IF(AND(B126&gt;=50, C126&gt;=45, D126&gt;=45, E126&gt;=45, F126&gt;=45, G126&gt;=50), "Electronics and Communication",IF(AND(B126&gt;=45, C126&gt;=50, D126&gt;=50, E126&gt;=45, F126&gt;=45, G126&gt;=45), "Construction and Design",IF(AND(B126&gt;=45, C126&gt;=45, D126&gt;=45, E126&gt;=50, F126&gt;=45, G126&gt;=45), "Hospitality and Event Management",IF(AND(B126&gt;=50, C126&gt;=55, D126&gt;=55, E126&gt;=55, F126&gt;=50, G126&gt;=50), "Life Sciences and Environment",IF(AND(B126&gt;=45, C126&gt;=45, D126&gt;=45, E126&gt;=45, F126&gt;=45, G126&gt;=45), "Arts and Media",IF(AND(B126&gt;=45, C126&gt;=45, D126&gt;=45, E126&gt;=45, F126&gt;=45, G126&gt;=45), "Physical Education and Wellness",IF(AND(B126&gt;=45, C126&gt;=50, D126&gt;=50, E126&gt;=45, F126&gt;=45, G126&gt;=50), "Finance, Business, and Marketing", "Culinary Studies and Cooking"))))))))),"Failed")))</f>
        <v>Culinary Studies and Cooking</v>
      </c>
      <c r="J126" s="1"/>
      <c r="K126" s="1"/>
      <c r="L126" s="1"/>
      <c r="M126" s="1"/>
      <c r="N126" s="1"/>
    </row>
    <row r="127" spans="1:14" x14ac:dyDescent="0.25">
      <c r="A127" s="1">
        <v>126</v>
      </c>
      <c r="B127" s="1">
        <v>66</v>
      </c>
      <c r="C127" s="1">
        <v>79</v>
      </c>
      <c r="D127" s="1">
        <v>66</v>
      </c>
      <c r="E127" s="1">
        <v>82</v>
      </c>
      <c r="F127" s="1">
        <v>78</v>
      </c>
      <c r="G127" s="1">
        <v>66</v>
      </c>
      <c r="H127" s="1" t="str">
        <f t="shared" si="2"/>
        <v>ITI</v>
      </c>
      <c r="I127" s="1" t="str" cm="1">
        <f t="array" ref="I127">IF(H127="DIPLOMA",IF(AND(B127&gt;=85,C127&gt;=80,D127&gt;=75,E127&gt;=75,F127&gt;=80,G127&gt;=85),"Computer Science and Information Technology",IF(AND(B127&gt;=80,C127&gt;=75,D127&gt;=75,E127&gt;=75,F127&gt;=80,G127&gt;=80),"Mechanical and Electrical",IF(AND(B127&gt;=80,C127&gt;=75,D127&gt;=75,E127&gt;=75,F127&gt;=75,G127&gt;=80),"Electronics and Communication",IF(AND(B127&gt;=75,C127&gt;=70,D127&gt;=70,E127&gt;=75,F127&gt;=75,G127&gt;=75),"Construction and Design",IF(AND(B127&gt;=75,C127&gt;=75,D127&gt;=75,E127&gt;=80,F127&gt;=75,G127&gt;=75),"Hospitality and Event Management",IF(AND(B127&gt;=80,C127&gt;=85,D127&gt;=85,E127&gt;=85,F127&gt;=80,G127&gt;=80),"Life Sciences and Environment",IF(AND(B127&gt;=75,C127&gt;=75,D127&gt;=75,E127&gt;=75,F127&gt;=75,G127&gt;=75),"Arts and Media",IF(AND(B127&gt;=75,C127&gt;=75,D127&gt;=75,E127&gt;=75,F127&gt;=75,G127&gt;=75),"Physical Education and Wellness",IF(AND(B127&gt;=75,C127&gt;=80,D127&gt;=80,E127&gt;=75,F127&gt;=75,G127&gt;=80),"Finance, Business, and Marketing",”Not Qualified”))))))))),IF(H127="ITI",IF(AND(B127&gt;=75,C127&gt;=65,D127&gt;=65,E127&gt;=70,F127&gt;=70,G127&gt;=75),"Computer Science and Information Technology",IF(AND(B127&gt;=70,C127&gt;=65,D127&gt;=65,E127&gt;=65,F127&gt;=70,G127&gt;=70),"Mechanical and Electrical",IF(AND(B127&gt;=70,C127&gt;=65,D127&gt;=65,E127&gt;=65,F127&gt;=65,G127&gt;=70),"Electronics and Communication",IF(AND(B127&gt;=65,C127&gt;=60,D127&gt;=60,E127&gt;=65,F127&gt;=65,G127&gt;=65),"Construction and Design",IF(AND(B127&gt;=65,C127&gt;=65,D127&gt;=65,E127&gt;=70,F127&gt;=65,G127&gt;=65),"Hospitality and Event Management",IF(AND(B127&gt;=70,C127&gt;=75,D127&gt;=75,E127&gt;=75,F127&gt;=70,G127&gt;=70),"Life Sciences and Environment",IF(AND(B127&gt;=65,C127&gt;=65,D127&gt;=65,E127&gt;=65,F127&gt;=65,G127&gt;=65),"Arts and Media",IF(AND(B127&gt;=65,C127&gt;=65,D127&gt;=65,E127&gt;=65,F127&gt;=65,G127&gt;=65),"Physical Education and Wellness",IF(AND(B127&gt;=65,C127&gt;=70,D127&gt;=70,E127&gt;=65,F127&gt;=65,G127&gt;=70),"Finance, Business, and Marketing",”Not Qualified”))))))))),IF(H127="VOCATIONAL OR SKILL TRAINING",IF(AND(B127&gt;=55, C127&gt;=45, D127&gt;=45, E127&gt;=50, F127&gt;=50, G127&gt;=55), "Computer Science and Information Technology",IF(AND(B127&gt;=50, C127&gt;=45, D127&gt;=45, E127&gt;=45, F127&gt;=50, G127&gt;=50), "Mechanical and Electrical",IF(AND(B127&gt;=50, C127&gt;=45, D127&gt;=45, E127&gt;=45, F127&gt;=45, G127&gt;=50), "Electronics and Communication",IF(AND(B127&gt;=45, C127&gt;=50, D127&gt;=50, E127&gt;=45, F127&gt;=45, G127&gt;=45), "Construction and Design",IF(AND(B127&gt;=45, C127&gt;=45, D127&gt;=45, E127&gt;=50, F127&gt;=45, G127&gt;=45), "Hospitality and Event Management",IF(AND(B127&gt;=50, C127&gt;=55, D127&gt;=55, E127&gt;=55, F127&gt;=50, G127&gt;=50), "Life Sciences and Environment",IF(AND(B127&gt;=45, C127&gt;=45, D127&gt;=45, E127&gt;=45, F127&gt;=45, G127&gt;=45), "Arts and Media",IF(AND(B127&gt;=45, C127&gt;=45, D127&gt;=45, E127&gt;=45, F127&gt;=45, G127&gt;=45), "Physical Education and Wellness",IF(AND(B127&gt;=45, C127&gt;=50, D127&gt;=50, E127&gt;=45, F127&gt;=45, G127&gt;=50), "Finance, Business, and Marketing", "Culinary Studies and Cooking"))))))))),"Failed")))</f>
        <v>Construction and Design</v>
      </c>
      <c r="J127" s="1"/>
      <c r="K127" s="1"/>
      <c r="L127" s="1"/>
      <c r="M127" s="1"/>
      <c r="N127" s="1"/>
    </row>
    <row r="128" spans="1:14" x14ac:dyDescent="0.25">
      <c r="A128" s="1">
        <v>127</v>
      </c>
      <c r="B128" s="1">
        <v>60</v>
      </c>
      <c r="C128" s="1">
        <v>54</v>
      </c>
      <c r="D128" s="1">
        <v>45</v>
      </c>
      <c r="E128" s="1">
        <v>55</v>
      </c>
      <c r="F128" s="1">
        <v>65</v>
      </c>
      <c r="G128" s="1">
        <v>62</v>
      </c>
      <c r="H128" s="1" t="str">
        <f t="shared" si="2"/>
        <v>VOCATIONAL OR SKILL TRAINING</v>
      </c>
      <c r="I128" s="1" t="str" cm="1">
        <f t="array" ref="I128">IF(H128="DIPLOMA",IF(AND(B128&gt;=85,C128&gt;=80,D128&gt;=75,E128&gt;=75,F128&gt;=80,G128&gt;=85),"Computer Science and Information Technology",IF(AND(B128&gt;=80,C128&gt;=75,D128&gt;=75,E128&gt;=75,F128&gt;=80,G128&gt;=80),"Mechanical and Electrical",IF(AND(B128&gt;=80,C128&gt;=75,D128&gt;=75,E128&gt;=75,F128&gt;=75,G128&gt;=80),"Electronics and Communication",IF(AND(B128&gt;=75,C128&gt;=70,D128&gt;=70,E128&gt;=75,F128&gt;=75,G128&gt;=75),"Construction and Design",IF(AND(B128&gt;=75,C128&gt;=75,D128&gt;=75,E128&gt;=80,F128&gt;=75,G128&gt;=75),"Hospitality and Event Management",IF(AND(B128&gt;=80,C128&gt;=85,D128&gt;=85,E128&gt;=85,F128&gt;=80,G128&gt;=80),"Life Sciences and Environment",IF(AND(B128&gt;=75,C128&gt;=75,D128&gt;=75,E128&gt;=75,F128&gt;=75,G128&gt;=75),"Arts and Media",IF(AND(B128&gt;=75,C128&gt;=75,D128&gt;=75,E128&gt;=75,F128&gt;=75,G128&gt;=75),"Physical Education and Wellness",IF(AND(B128&gt;=75,C128&gt;=80,D128&gt;=80,E128&gt;=75,F128&gt;=75,G128&gt;=80),"Finance, Business, and Marketing",”Not Qualified”))))))))),IF(H128="ITI",IF(AND(B128&gt;=75,C128&gt;=65,D128&gt;=65,E128&gt;=70,F128&gt;=70,G128&gt;=75),"Computer Science and Information Technology",IF(AND(B128&gt;=70,C128&gt;=65,D128&gt;=65,E128&gt;=65,F128&gt;=70,G128&gt;=70),"Mechanical and Electrical",IF(AND(B128&gt;=70,C128&gt;=65,D128&gt;=65,E128&gt;=65,F128&gt;=65,G128&gt;=70),"Electronics and Communication",IF(AND(B128&gt;=65,C128&gt;=60,D128&gt;=60,E128&gt;=65,F128&gt;=65,G128&gt;=65),"Construction and Design",IF(AND(B128&gt;=65,C128&gt;=65,D128&gt;=65,E128&gt;=70,F128&gt;=65,G128&gt;=65),"Hospitality and Event Management",IF(AND(B128&gt;=70,C128&gt;=75,D128&gt;=75,E128&gt;=75,F128&gt;=70,G128&gt;=70),"Life Sciences and Environment",IF(AND(B128&gt;=65,C128&gt;=65,D128&gt;=65,E128&gt;=65,F128&gt;=65,G128&gt;=65),"Arts and Media",IF(AND(B128&gt;=65,C128&gt;=65,D128&gt;=65,E128&gt;=65,F128&gt;=65,G128&gt;=65),"Physical Education and Wellness",IF(AND(B128&gt;=65,C128&gt;=70,D128&gt;=70,E128&gt;=65,F128&gt;=65,G128&gt;=70),"Finance, Business, and Marketing",”Not Qualified”))))))))),IF(H128="VOCATIONAL OR SKILL TRAINING",IF(AND(B128&gt;=55, C128&gt;=45, D128&gt;=45, E128&gt;=50, F128&gt;=50, G128&gt;=55), "Computer Science and Information Technology",IF(AND(B128&gt;=50, C128&gt;=45, D128&gt;=45, E128&gt;=45, F128&gt;=50, G128&gt;=50), "Mechanical and Electrical",IF(AND(B128&gt;=50, C128&gt;=45, D128&gt;=45, E128&gt;=45, F128&gt;=45, G128&gt;=50), "Electronics and Communication",IF(AND(B128&gt;=45, C128&gt;=50, D128&gt;=50, E128&gt;=45, F128&gt;=45, G128&gt;=45), "Construction and Design",IF(AND(B128&gt;=45, C128&gt;=45, D128&gt;=45, E128&gt;=50, F128&gt;=45, G128&gt;=45), "Hospitality and Event Management",IF(AND(B128&gt;=50, C128&gt;=55, D128&gt;=55, E128&gt;=55, F128&gt;=50, G128&gt;=50), "Life Sciences and Environment",IF(AND(B128&gt;=45, C128&gt;=45, D128&gt;=45, E128&gt;=45, F128&gt;=45, G128&gt;=45), "Arts and Media",IF(AND(B128&gt;=45, C128&gt;=45, D128&gt;=45, E128&gt;=45, F128&gt;=45, G128&gt;=45), "Physical Education and Wellness",IF(AND(B128&gt;=45, C128&gt;=50, D128&gt;=50, E128&gt;=45, F128&gt;=45, G128&gt;=50), "Finance, Business, and Marketing", "Culinary Studies and Cooking"))))))))),"Failed")))</f>
        <v>Computer Science and Information Technology</v>
      </c>
      <c r="J128" s="1"/>
      <c r="K128" s="1"/>
      <c r="L128" s="1"/>
      <c r="M128" s="1"/>
      <c r="N128" s="1"/>
    </row>
    <row r="129" spans="1:14" x14ac:dyDescent="0.25">
      <c r="A129" s="1">
        <v>128</v>
      </c>
      <c r="B129" s="1">
        <v>81</v>
      </c>
      <c r="C129" s="1">
        <v>82</v>
      </c>
      <c r="D129" s="1">
        <v>86</v>
      </c>
      <c r="E129" s="1">
        <v>81</v>
      </c>
      <c r="F129" s="1">
        <v>86</v>
      </c>
      <c r="G129" s="1">
        <v>83</v>
      </c>
      <c r="H129" s="1" t="str">
        <f t="shared" si="2"/>
        <v>DIPLOMA</v>
      </c>
      <c r="I129" s="1" t="str" cm="1">
        <f t="array" ref="I129">IF(H129="DIPLOMA",IF(AND(B129&gt;=85,C129&gt;=80,D129&gt;=75,E129&gt;=75,F129&gt;=80,G129&gt;=85),"Computer Science and Information Technology",IF(AND(B129&gt;=80,C129&gt;=75,D129&gt;=75,E129&gt;=75,F129&gt;=80,G129&gt;=80),"Mechanical and Electrical",IF(AND(B129&gt;=80,C129&gt;=75,D129&gt;=75,E129&gt;=75,F129&gt;=75,G129&gt;=80),"Electronics and Communication",IF(AND(B129&gt;=75,C129&gt;=70,D129&gt;=70,E129&gt;=75,F129&gt;=75,G129&gt;=75),"Construction and Design",IF(AND(B129&gt;=75,C129&gt;=75,D129&gt;=75,E129&gt;=80,F129&gt;=75,G129&gt;=75),"Hospitality and Event Management",IF(AND(B129&gt;=80,C129&gt;=85,D129&gt;=85,E129&gt;=85,F129&gt;=80,G129&gt;=80),"Life Sciences and Environment",IF(AND(B129&gt;=75,C129&gt;=75,D129&gt;=75,E129&gt;=75,F129&gt;=75,G129&gt;=75),"Arts and Media",IF(AND(B129&gt;=75,C129&gt;=75,D129&gt;=75,E129&gt;=75,F129&gt;=75,G129&gt;=75),"Physical Education and Wellness",IF(AND(B129&gt;=75,C129&gt;=80,D129&gt;=80,E129&gt;=75,F129&gt;=75,G129&gt;=80),"Finance, Business, and Marketing",”Not Qualified”))))))))),IF(H129="ITI",IF(AND(B129&gt;=75,C129&gt;=65,D129&gt;=65,E129&gt;=70,F129&gt;=70,G129&gt;=75),"Computer Science and Information Technology",IF(AND(B129&gt;=70,C129&gt;=65,D129&gt;=65,E129&gt;=65,F129&gt;=70,G129&gt;=70),"Mechanical and Electrical",IF(AND(B129&gt;=70,C129&gt;=65,D129&gt;=65,E129&gt;=65,F129&gt;=65,G129&gt;=70),"Electronics and Communication",IF(AND(B129&gt;=65,C129&gt;=60,D129&gt;=60,E129&gt;=65,F129&gt;=65,G129&gt;=65),"Construction and Design",IF(AND(B129&gt;=65,C129&gt;=65,D129&gt;=65,E129&gt;=70,F129&gt;=65,G129&gt;=65),"Hospitality and Event Management",IF(AND(B129&gt;=70,C129&gt;=75,D129&gt;=75,E129&gt;=75,F129&gt;=70,G129&gt;=70),"Life Sciences and Environment",IF(AND(B129&gt;=65,C129&gt;=65,D129&gt;=65,E129&gt;=65,F129&gt;=65,G129&gt;=65),"Arts and Media",IF(AND(B129&gt;=65,C129&gt;=65,D129&gt;=65,E129&gt;=65,F129&gt;=65,G129&gt;=65),"Physical Education and Wellness",IF(AND(B129&gt;=65,C129&gt;=70,D129&gt;=70,E129&gt;=65,F129&gt;=65,G129&gt;=70),"Finance, Business, and Marketing",”Not Qualified”))))))))),IF(H129="VOCATIONAL OR SKILL TRAINING",IF(AND(B129&gt;=55, C129&gt;=45, D129&gt;=45, E129&gt;=50, F129&gt;=50, G129&gt;=55), "Computer Science and Information Technology",IF(AND(B129&gt;=50, C129&gt;=45, D129&gt;=45, E129&gt;=45, F129&gt;=50, G129&gt;=50), "Mechanical and Electrical",IF(AND(B129&gt;=50, C129&gt;=45, D129&gt;=45, E129&gt;=45, F129&gt;=45, G129&gt;=50), "Electronics and Communication",IF(AND(B129&gt;=45, C129&gt;=50, D129&gt;=50, E129&gt;=45, F129&gt;=45, G129&gt;=45), "Construction and Design",IF(AND(B129&gt;=45, C129&gt;=45, D129&gt;=45, E129&gt;=50, F129&gt;=45, G129&gt;=45), "Hospitality and Event Management",IF(AND(B129&gt;=50, C129&gt;=55, D129&gt;=55, E129&gt;=55, F129&gt;=50, G129&gt;=50), "Life Sciences and Environment",IF(AND(B129&gt;=45, C129&gt;=45, D129&gt;=45, E129&gt;=45, F129&gt;=45, G129&gt;=45), "Arts and Media",IF(AND(B129&gt;=45, C129&gt;=45, D129&gt;=45, E129&gt;=45, F129&gt;=45, G129&gt;=45), "Physical Education and Wellness",IF(AND(B129&gt;=45, C129&gt;=50, D129&gt;=50, E129&gt;=45, F129&gt;=45, G129&gt;=50), "Finance, Business, and Marketing", "Culinary Studies and Cooking"))))))))),"Failed")))</f>
        <v>Mechanical and Electrical</v>
      </c>
      <c r="J129" s="1"/>
      <c r="K129" s="1"/>
      <c r="L129" s="1"/>
      <c r="M129" s="1"/>
      <c r="N129" s="1"/>
    </row>
    <row r="130" spans="1:14" x14ac:dyDescent="0.25">
      <c r="A130" s="1">
        <v>129</v>
      </c>
      <c r="B130" s="1">
        <v>74</v>
      </c>
      <c r="C130" s="1">
        <v>70</v>
      </c>
      <c r="D130" s="1">
        <v>82</v>
      </c>
      <c r="E130" s="1">
        <v>83</v>
      </c>
      <c r="F130" s="1">
        <v>77</v>
      </c>
      <c r="G130" s="1">
        <v>80</v>
      </c>
      <c r="H130" s="1" t="str">
        <f t="shared" ref="H130:H193" si="3">IF(AND(B130&gt;=75,C130&gt;=75,D130&gt;=75,E130&gt;=65,F130&gt;=75,G130&gt;=75),"DIPLOMA",IF(AND(B130&gt;=65,C130&gt;=65,D130&gt;=65,E130&gt;=55,F130&gt;=65,G130&gt;=65),"ITI","VOCATIONAL OR SKILL TRAINING"))</f>
        <v>ITI</v>
      </c>
      <c r="I130" s="1" t="str" cm="1">
        <f t="array" ref="I130">IF(H130="DIPLOMA",IF(AND(B130&gt;=85,C130&gt;=80,D130&gt;=75,E130&gt;=75,F130&gt;=80,G130&gt;=85),"Computer Science and Information Technology",IF(AND(B130&gt;=80,C130&gt;=75,D130&gt;=75,E130&gt;=75,F130&gt;=80,G130&gt;=80),"Mechanical and Electrical",IF(AND(B130&gt;=80,C130&gt;=75,D130&gt;=75,E130&gt;=75,F130&gt;=75,G130&gt;=80),"Electronics and Communication",IF(AND(B130&gt;=75,C130&gt;=70,D130&gt;=70,E130&gt;=75,F130&gt;=75,G130&gt;=75),"Construction and Design",IF(AND(B130&gt;=75,C130&gt;=75,D130&gt;=75,E130&gt;=80,F130&gt;=75,G130&gt;=75),"Hospitality and Event Management",IF(AND(B130&gt;=80,C130&gt;=85,D130&gt;=85,E130&gt;=85,F130&gt;=80,G130&gt;=80),"Life Sciences and Environment",IF(AND(B130&gt;=75,C130&gt;=75,D130&gt;=75,E130&gt;=75,F130&gt;=75,G130&gt;=75),"Arts and Media",IF(AND(B130&gt;=75,C130&gt;=75,D130&gt;=75,E130&gt;=75,F130&gt;=75,G130&gt;=75),"Physical Education and Wellness",IF(AND(B130&gt;=75,C130&gt;=80,D130&gt;=80,E130&gt;=75,F130&gt;=75,G130&gt;=80),"Finance, Business, and Marketing",”Not Qualified”))))))))),IF(H130="ITI",IF(AND(B130&gt;=75,C130&gt;=65,D130&gt;=65,E130&gt;=70,F130&gt;=70,G130&gt;=75),"Computer Science and Information Technology",IF(AND(B130&gt;=70,C130&gt;=65,D130&gt;=65,E130&gt;=65,F130&gt;=70,G130&gt;=70),"Mechanical and Electrical",IF(AND(B130&gt;=70,C130&gt;=65,D130&gt;=65,E130&gt;=65,F130&gt;=65,G130&gt;=70),"Electronics and Communication",IF(AND(B130&gt;=65,C130&gt;=60,D130&gt;=60,E130&gt;=65,F130&gt;=65,G130&gt;=65),"Construction and Design",IF(AND(B130&gt;=65,C130&gt;=65,D130&gt;=65,E130&gt;=70,F130&gt;=65,G130&gt;=65),"Hospitality and Event Management",IF(AND(B130&gt;=70,C130&gt;=75,D130&gt;=75,E130&gt;=75,F130&gt;=70,G130&gt;=70),"Life Sciences and Environment",IF(AND(B130&gt;=65,C130&gt;=65,D130&gt;=65,E130&gt;=65,F130&gt;=65,G130&gt;=65),"Arts and Media",IF(AND(B130&gt;=65,C130&gt;=65,D130&gt;=65,E130&gt;=65,F130&gt;=65,G130&gt;=65),"Physical Education and Wellness",IF(AND(B130&gt;=65,C130&gt;=70,D130&gt;=70,E130&gt;=65,F130&gt;=65,G130&gt;=70),"Finance, Business, and Marketing",”Not Qualified”))))))))),IF(H130="VOCATIONAL OR SKILL TRAINING",IF(AND(B130&gt;=55, C130&gt;=45, D130&gt;=45, E130&gt;=50, F130&gt;=50, G130&gt;=55), "Computer Science and Information Technology",IF(AND(B130&gt;=50, C130&gt;=45, D130&gt;=45, E130&gt;=45, F130&gt;=50, G130&gt;=50), "Mechanical and Electrical",IF(AND(B130&gt;=50, C130&gt;=45, D130&gt;=45, E130&gt;=45, F130&gt;=45, G130&gt;=50), "Electronics and Communication",IF(AND(B130&gt;=45, C130&gt;=50, D130&gt;=50, E130&gt;=45, F130&gt;=45, G130&gt;=45), "Construction and Design",IF(AND(B130&gt;=45, C130&gt;=45, D130&gt;=45, E130&gt;=50, F130&gt;=45, G130&gt;=45), "Hospitality and Event Management",IF(AND(B130&gt;=50, C130&gt;=55, D130&gt;=55, E130&gt;=55, F130&gt;=50, G130&gt;=50), "Life Sciences and Environment",IF(AND(B130&gt;=45, C130&gt;=45, D130&gt;=45, E130&gt;=45, F130&gt;=45, G130&gt;=45), "Arts and Media",IF(AND(B130&gt;=45, C130&gt;=45, D130&gt;=45, E130&gt;=45, F130&gt;=45, G130&gt;=45), "Physical Education and Wellness",IF(AND(B130&gt;=45, C130&gt;=50, D130&gt;=50, E130&gt;=45, F130&gt;=45, G130&gt;=50), "Finance, Business, and Marketing", "Culinary Studies and Cooking"))))))))),"Failed")))</f>
        <v>Mechanical and Electrical</v>
      </c>
      <c r="J130" s="1"/>
      <c r="K130" s="1"/>
      <c r="L130" s="1"/>
      <c r="M130" s="1"/>
      <c r="N130" s="1"/>
    </row>
    <row r="131" spans="1:14" x14ac:dyDescent="0.25">
      <c r="A131" s="1">
        <v>130</v>
      </c>
      <c r="B131" s="1">
        <v>74</v>
      </c>
      <c r="C131" s="1">
        <v>84</v>
      </c>
      <c r="D131" s="1">
        <v>85</v>
      </c>
      <c r="E131" s="1">
        <v>71</v>
      </c>
      <c r="F131" s="1">
        <v>77</v>
      </c>
      <c r="G131" s="1">
        <v>74</v>
      </c>
      <c r="H131" s="1" t="str">
        <f t="shared" si="3"/>
        <v>ITI</v>
      </c>
      <c r="I131" s="1" t="str" cm="1">
        <f t="array" ref="I131">IF(H131="DIPLOMA",IF(AND(B131&gt;=85,C131&gt;=80,D131&gt;=75,E131&gt;=75,F131&gt;=80,G131&gt;=85),"Computer Science and Information Technology",IF(AND(B131&gt;=80,C131&gt;=75,D131&gt;=75,E131&gt;=75,F131&gt;=80,G131&gt;=80),"Mechanical and Electrical",IF(AND(B131&gt;=80,C131&gt;=75,D131&gt;=75,E131&gt;=75,F131&gt;=75,G131&gt;=80),"Electronics and Communication",IF(AND(B131&gt;=75,C131&gt;=70,D131&gt;=70,E131&gt;=75,F131&gt;=75,G131&gt;=75),"Construction and Design",IF(AND(B131&gt;=75,C131&gt;=75,D131&gt;=75,E131&gt;=80,F131&gt;=75,G131&gt;=75),"Hospitality and Event Management",IF(AND(B131&gt;=80,C131&gt;=85,D131&gt;=85,E131&gt;=85,F131&gt;=80,G131&gt;=80),"Life Sciences and Environment",IF(AND(B131&gt;=75,C131&gt;=75,D131&gt;=75,E131&gt;=75,F131&gt;=75,G131&gt;=75),"Arts and Media",IF(AND(B131&gt;=75,C131&gt;=75,D131&gt;=75,E131&gt;=75,F131&gt;=75,G131&gt;=75),"Physical Education and Wellness",IF(AND(B131&gt;=75,C131&gt;=80,D131&gt;=80,E131&gt;=75,F131&gt;=75,G131&gt;=80),"Finance, Business, and Marketing",”Not Qualified”))))))))),IF(H131="ITI",IF(AND(B131&gt;=75,C131&gt;=65,D131&gt;=65,E131&gt;=70,F131&gt;=70,G131&gt;=75),"Computer Science and Information Technology",IF(AND(B131&gt;=70,C131&gt;=65,D131&gt;=65,E131&gt;=65,F131&gt;=70,G131&gt;=70),"Mechanical and Electrical",IF(AND(B131&gt;=70,C131&gt;=65,D131&gt;=65,E131&gt;=65,F131&gt;=65,G131&gt;=70),"Electronics and Communication",IF(AND(B131&gt;=65,C131&gt;=60,D131&gt;=60,E131&gt;=65,F131&gt;=65,G131&gt;=65),"Construction and Design",IF(AND(B131&gt;=65,C131&gt;=65,D131&gt;=65,E131&gt;=70,F131&gt;=65,G131&gt;=65),"Hospitality and Event Management",IF(AND(B131&gt;=70,C131&gt;=75,D131&gt;=75,E131&gt;=75,F131&gt;=70,G131&gt;=70),"Life Sciences and Environment",IF(AND(B131&gt;=65,C131&gt;=65,D131&gt;=65,E131&gt;=65,F131&gt;=65,G131&gt;=65),"Arts and Media",IF(AND(B131&gt;=65,C131&gt;=65,D131&gt;=65,E131&gt;=65,F131&gt;=65,G131&gt;=65),"Physical Education and Wellness",IF(AND(B131&gt;=65,C131&gt;=70,D131&gt;=70,E131&gt;=65,F131&gt;=65,G131&gt;=70),"Finance, Business, and Marketing",”Not Qualified”))))))))),IF(H131="VOCATIONAL OR SKILL TRAINING",IF(AND(B131&gt;=55, C131&gt;=45, D131&gt;=45, E131&gt;=50, F131&gt;=50, G131&gt;=55), "Computer Science and Information Technology",IF(AND(B131&gt;=50, C131&gt;=45, D131&gt;=45, E131&gt;=45, F131&gt;=50, G131&gt;=50), "Mechanical and Electrical",IF(AND(B131&gt;=50, C131&gt;=45, D131&gt;=45, E131&gt;=45, F131&gt;=45, G131&gt;=50), "Electronics and Communication",IF(AND(B131&gt;=45, C131&gt;=50, D131&gt;=50, E131&gt;=45, F131&gt;=45, G131&gt;=45), "Construction and Design",IF(AND(B131&gt;=45, C131&gt;=45, D131&gt;=45, E131&gt;=50, F131&gt;=45, G131&gt;=45), "Hospitality and Event Management",IF(AND(B131&gt;=50, C131&gt;=55, D131&gt;=55, E131&gt;=55, F131&gt;=50, G131&gt;=50), "Life Sciences and Environment",IF(AND(B131&gt;=45, C131&gt;=45, D131&gt;=45, E131&gt;=45, F131&gt;=45, G131&gt;=45), "Arts and Media",IF(AND(B131&gt;=45, C131&gt;=45, D131&gt;=45, E131&gt;=45, F131&gt;=45, G131&gt;=45), "Physical Education and Wellness",IF(AND(B131&gt;=45, C131&gt;=50, D131&gt;=50, E131&gt;=45, F131&gt;=45, G131&gt;=50), "Finance, Business, and Marketing", "Culinary Studies and Cooking"))))))))),"Failed")))</f>
        <v>Mechanical and Electrical</v>
      </c>
      <c r="J131" s="1"/>
      <c r="K131" s="1"/>
      <c r="L131" s="1"/>
      <c r="M131" s="1"/>
      <c r="N131" s="1"/>
    </row>
    <row r="132" spans="1:14" x14ac:dyDescent="0.25">
      <c r="A132" s="1">
        <v>131</v>
      </c>
      <c r="B132" s="1">
        <v>72</v>
      </c>
      <c r="C132" s="1">
        <v>67</v>
      </c>
      <c r="D132" s="1">
        <v>83</v>
      </c>
      <c r="E132" s="1">
        <v>75</v>
      </c>
      <c r="F132" s="1">
        <v>82</v>
      </c>
      <c r="G132" s="1">
        <v>80</v>
      </c>
      <c r="H132" s="1" t="str">
        <f t="shared" si="3"/>
        <v>ITI</v>
      </c>
      <c r="I132" s="1" t="str" cm="1">
        <f t="array" ref="I132">IF(H132="DIPLOMA",IF(AND(B132&gt;=85,C132&gt;=80,D132&gt;=75,E132&gt;=75,F132&gt;=80,G132&gt;=85),"Computer Science and Information Technology",IF(AND(B132&gt;=80,C132&gt;=75,D132&gt;=75,E132&gt;=75,F132&gt;=80,G132&gt;=80),"Mechanical and Electrical",IF(AND(B132&gt;=80,C132&gt;=75,D132&gt;=75,E132&gt;=75,F132&gt;=75,G132&gt;=80),"Electronics and Communication",IF(AND(B132&gt;=75,C132&gt;=70,D132&gt;=70,E132&gt;=75,F132&gt;=75,G132&gt;=75),"Construction and Design",IF(AND(B132&gt;=75,C132&gt;=75,D132&gt;=75,E132&gt;=80,F132&gt;=75,G132&gt;=75),"Hospitality and Event Management",IF(AND(B132&gt;=80,C132&gt;=85,D132&gt;=85,E132&gt;=85,F132&gt;=80,G132&gt;=80),"Life Sciences and Environment",IF(AND(B132&gt;=75,C132&gt;=75,D132&gt;=75,E132&gt;=75,F132&gt;=75,G132&gt;=75),"Arts and Media",IF(AND(B132&gt;=75,C132&gt;=75,D132&gt;=75,E132&gt;=75,F132&gt;=75,G132&gt;=75),"Physical Education and Wellness",IF(AND(B132&gt;=75,C132&gt;=80,D132&gt;=80,E132&gt;=75,F132&gt;=75,G132&gt;=80),"Finance, Business, and Marketing",”Not Qualified”))))))))),IF(H132="ITI",IF(AND(B132&gt;=75,C132&gt;=65,D132&gt;=65,E132&gt;=70,F132&gt;=70,G132&gt;=75),"Computer Science and Information Technology",IF(AND(B132&gt;=70,C132&gt;=65,D132&gt;=65,E132&gt;=65,F132&gt;=70,G132&gt;=70),"Mechanical and Electrical",IF(AND(B132&gt;=70,C132&gt;=65,D132&gt;=65,E132&gt;=65,F132&gt;=65,G132&gt;=70),"Electronics and Communication",IF(AND(B132&gt;=65,C132&gt;=60,D132&gt;=60,E132&gt;=65,F132&gt;=65,G132&gt;=65),"Construction and Design",IF(AND(B132&gt;=65,C132&gt;=65,D132&gt;=65,E132&gt;=70,F132&gt;=65,G132&gt;=65),"Hospitality and Event Management",IF(AND(B132&gt;=70,C132&gt;=75,D132&gt;=75,E132&gt;=75,F132&gt;=70,G132&gt;=70),"Life Sciences and Environment",IF(AND(B132&gt;=65,C132&gt;=65,D132&gt;=65,E132&gt;=65,F132&gt;=65,G132&gt;=65),"Arts and Media",IF(AND(B132&gt;=65,C132&gt;=65,D132&gt;=65,E132&gt;=65,F132&gt;=65,G132&gt;=65),"Physical Education and Wellness",IF(AND(B132&gt;=65,C132&gt;=70,D132&gt;=70,E132&gt;=65,F132&gt;=65,G132&gt;=70),"Finance, Business, and Marketing",”Not Qualified”))))))))),IF(H132="VOCATIONAL OR SKILL TRAINING",IF(AND(B132&gt;=55, C132&gt;=45, D132&gt;=45, E132&gt;=50, F132&gt;=50, G132&gt;=55), "Computer Science and Information Technology",IF(AND(B132&gt;=50, C132&gt;=45, D132&gt;=45, E132&gt;=45, F132&gt;=50, G132&gt;=50), "Mechanical and Electrical",IF(AND(B132&gt;=50, C132&gt;=45, D132&gt;=45, E132&gt;=45, F132&gt;=45, G132&gt;=50), "Electronics and Communication",IF(AND(B132&gt;=45, C132&gt;=50, D132&gt;=50, E132&gt;=45, F132&gt;=45, G132&gt;=45), "Construction and Design",IF(AND(B132&gt;=45, C132&gt;=45, D132&gt;=45, E132&gt;=50, F132&gt;=45, G132&gt;=45), "Hospitality and Event Management",IF(AND(B132&gt;=50, C132&gt;=55, D132&gt;=55, E132&gt;=55, F132&gt;=50, G132&gt;=50), "Life Sciences and Environment",IF(AND(B132&gt;=45, C132&gt;=45, D132&gt;=45, E132&gt;=45, F132&gt;=45, G132&gt;=45), "Arts and Media",IF(AND(B132&gt;=45, C132&gt;=45, D132&gt;=45, E132&gt;=45, F132&gt;=45, G132&gt;=45), "Physical Education and Wellness",IF(AND(B132&gt;=45, C132&gt;=50, D132&gt;=50, E132&gt;=45, F132&gt;=45, G132&gt;=50), "Finance, Business, and Marketing", "Culinary Studies and Cooking"))))))))),"Failed")))</f>
        <v>Mechanical and Electrical</v>
      </c>
      <c r="J132" s="1"/>
      <c r="K132" s="1"/>
      <c r="L132" s="1"/>
      <c r="M132" s="1"/>
      <c r="N132" s="1"/>
    </row>
    <row r="133" spans="1:14" x14ac:dyDescent="0.25">
      <c r="A133" s="1">
        <v>132</v>
      </c>
      <c r="B133" s="1">
        <v>84</v>
      </c>
      <c r="C133" s="1">
        <v>84</v>
      </c>
      <c r="D133" s="1">
        <v>85</v>
      </c>
      <c r="E133" s="1">
        <v>83</v>
      </c>
      <c r="F133" s="1">
        <v>95</v>
      </c>
      <c r="G133" s="1">
        <v>81</v>
      </c>
      <c r="H133" s="1" t="str">
        <f t="shared" si="3"/>
        <v>DIPLOMA</v>
      </c>
      <c r="I133" s="1" t="str" cm="1">
        <f t="array" ref="I133">IF(H133="DIPLOMA",IF(AND(B133&gt;=85,C133&gt;=80,D133&gt;=75,E133&gt;=75,F133&gt;=80,G133&gt;=85),"Computer Science and Information Technology",IF(AND(B133&gt;=80,C133&gt;=75,D133&gt;=75,E133&gt;=75,F133&gt;=80,G133&gt;=80),"Mechanical and Electrical",IF(AND(B133&gt;=80,C133&gt;=75,D133&gt;=75,E133&gt;=75,F133&gt;=75,G133&gt;=80),"Electronics and Communication",IF(AND(B133&gt;=75,C133&gt;=70,D133&gt;=70,E133&gt;=75,F133&gt;=75,G133&gt;=75),"Construction and Design",IF(AND(B133&gt;=75,C133&gt;=75,D133&gt;=75,E133&gt;=80,F133&gt;=75,G133&gt;=75),"Hospitality and Event Management",IF(AND(B133&gt;=80,C133&gt;=85,D133&gt;=85,E133&gt;=85,F133&gt;=80,G133&gt;=80),"Life Sciences and Environment",IF(AND(B133&gt;=75,C133&gt;=75,D133&gt;=75,E133&gt;=75,F133&gt;=75,G133&gt;=75),"Arts and Media",IF(AND(B133&gt;=75,C133&gt;=75,D133&gt;=75,E133&gt;=75,F133&gt;=75,G133&gt;=75),"Physical Education and Wellness",IF(AND(B133&gt;=75,C133&gt;=80,D133&gt;=80,E133&gt;=75,F133&gt;=75,G133&gt;=80),"Finance, Business, and Marketing",”Not Qualified”))))))))),IF(H133="ITI",IF(AND(B133&gt;=75,C133&gt;=65,D133&gt;=65,E133&gt;=70,F133&gt;=70,G133&gt;=75),"Computer Science and Information Technology",IF(AND(B133&gt;=70,C133&gt;=65,D133&gt;=65,E133&gt;=65,F133&gt;=70,G133&gt;=70),"Mechanical and Electrical",IF(AND(B133&gt;=70,C133&gt;=65,D133&gt;=65,E133&gt;=65,F133&gt;=65,G133&gt;=70),"Electronics and Communication",IF(AND(B133&gt;=65,C133&gt;=60,D133&gt;=60,E133&gt;=65,F133&gt;=65,G133&gt;=65),"Construction and Design",IF(AND(B133&gt;=65,C133&gt;=65,D133&gt;=65,E133&gt;=70,F133&gt;=65,G133&gt;=65),"Hospitality and Event Management",IF(AND(B133&gt;=70,C133&gt;=75,D133&gt;=75,E133&gt;=75,F133&gt;=70,G133&gt;=70),"Life Sciences and Environment",IF(AND(B133&gt;=65,C133&gt;=65,D133&gt;=65,E133&gt;=65,F133&gt;=65,G133&gt;=65),"Arts and Media",IF(AND(B133&gt;=65,C133&gt;=65,D133&gt;=65,E133&gt;=65,F133&gt;=65,G133&gt;=65),"Physical Education and Wellness",IF(AND(B133&gt;=65,C133&gt;=70,D133&gt;=70,E133&gt;=65,F133&gt;=65,G133&gt;=70),"Finance, Business, and Marketing",”Not Qualified”))))))))),IF(H133="VOCATIONAL OR SKILL TRAINING",IF(AND(B133&gt;=55, C133&gt;=45, D133&gt;=45, E133&gt;=50, F133&gt;=50, G133&gt;=55), "Computer Science and Information Technology",IF(AND(B133&gt;=50, C133&gt;=45, D133&gt;=45, E133&gt;=45, F133&gt;=50, G133&gt;=50), "Mechanical and Electrical",IF(AND(B133&gt;=50, C133&gt;=45, D133&gt;=45, E133&gt;=45, F133&gt;=45, G133&gt;=50), "Electronics and Communication",IF(AND(B133&gt;=45, C133&gt;=50, D133&gt;=50, E133&gt;=45, F133&gt;=45, G133&gt;=45), "Construction and Design",IF(AND(B133&gt;=45, C133&gt;=45, D133&gt;=45, E133&gt;=50, F133&gt;=45, G133&gt;=45), "Hospitality and Event Management",IF(AND(B133&gt;=50, C133&gt;=55, D133&gt;=55, E133&gt;=55, F133&gt;=50, G133&gt;=50), "Life Sciences and Environment",IF(AND(B133&gt;=45, C133&gt;=45, D133&gt;=45, E133&gt;=45, F133&gt;=45, G133&gt;=45), "Arts and Media",IF(AND(B133&gt;=45, C133&gt;=45, D133&gt;=45, E133&gt;=45, F133&gt;=45, G133&gt;=45), "Physical Education and Wellness",IF(AND(B133&gt;=45, C133&gt;=50, D133&gt;=50, E133&gt;=45, F133&gt;=45, G133&gt;=50), "Finance, Business, and Marketing", "Culinary Studies and Cooking"))))))))),"Failed")))</f>
        <v>Mechanical and Electrical</v>
      </c>
      <c r="J133" s="1"/>
      <c r="K133" s="1"/>
      <c r="L133" s="1"/>
      <c r="M133" s="1"/>
      <c r="N133" s="1"/>
    </row>
    <row r="134" spans="1:14" x14ac:dyDescent="0.25">
      <c r="A134" s="1">
        <v>133</v>
      </c>
      <c r="B134" s="1">
        <v>77</v>
      </c>
      <c r="C134" s="1">
        <v>68</v>
      </c>
      <c r="D134" s="1">
        <v>77</v>
      </c>
      <c r="E134" s="1">
        <v>76</v>
      </c>
      <c r="F134" s="1">
        <v>65</v>
      </c>
      <c r="G134" s="1">
        <v>67</v>
      </c>
      <c r="H134" s="1" t="str">
        <f t="shared" si="3"/>
        <v>ITI</v>
      </c>
      <c r="I134" s="1" t="str" cm="1">
        <f t="array" ref="I134">IF(H134="DIPLOMA",IF(AND(B134&gt;=85,C134&gt;=80,D134&gt;=75,E134&gt;=75,F134&gt;=80,G134&gt;=85),"Computer Science and Information Technology",IF(AND(B134&gt;=80,C134&gt;=75,D134&gt;=75,E134&gt;=75,F134&gt;=80,G134&gt;=80),"Mechanical and Electrical",IF(AND(B134&gt;=80,C134&gt;=75,D134&gt;=75,E134&gt;=75,F134&gt;=75,G134&gt;=80),"Electronics and Communication",IF(AND(B134&gt;=75,C134&gt;=70,D134&gt;=70,E134&gt;=75,F134&gt;=75,G134&gt;=75),"Construction and Design",IF(AND(B134&gt;=75,C134&gt;=75,D134&gt;=75,E134&gt;=80,F134&gt;=75,G134&gt;=75),"Hospitality and Event Management",IF(AND(B134&gt;=80,C134&gt;=85,D134&gt;=85,E134&gt;=85,F134&gt;=80,G134&gt;=80),"Life Sciences and Environment",IF(AND(B134&gt;=75,C134&gt;=75,D134&gt;=75,E134&gt;=75,F134&gt;=75,G134&gt;=75),"Arts and Media",IF(AND(B134&gt;=75,C134&gt;=75,D134&gt;=75,E134&gt;=75,F134&gt;=75,G134&gt;=75),"Physical Education and Wellness",IF(AND(B134&gt;=75,C134&gt;=80,D134&gt;=80,E134&gt;=75,F134&gt;=75,G134&gt;=80),"Finance, Business, and Marketing",”Not Qualified”))))))))),IF(H134="ITI",IF(AND(B134&gt;=75,C134&gt;=65,D134&gt;=65,E134&gt;=70,F134&gt;=70,G134&gt;=75),"Computer Science and Information Technology",IF(AND(B134&gt;=70,C134&gt;=65,D134&gt;=65,E134&gt;=65,F134&gt;=70,G134&gt;=70),"Mechanical and Electrical",IF(AND(B134&gt;=70,C134&gt;=65,D134&gt;=65,E134&gt;=65,F134&gt;=65,G134&gt;=70),"Electronics and Communication",IF(AND(B134&gt;=65,C134&gt;=60,D134&gt;=60,E134&gt;=65,F134&gt;=65,G134&gt;=65),"Construction and Design",IF(AND(B134&gt;=65,C134&gt;=65,D134&gt;=65,E134&gt;=70,F134&gt;=65,G134&gt;=65),"Hospitality and Event Management",IF(AND(B134&gt;=70,C134&gt;=75,D134&gt;=75,E134&gt;=75,F134&gt;=70,G134&gt;=70),"Life Sciences and Environment",IF(AND(B134&gt;=65,C134&gt;=65,D134&gt;=65,E134&gt;=65,F134&gt;=65,G134&gt;=65),"Arts and Media",IF(AND(B134&gt;=65,C134&gt;=65,D134&gt;=65,E134&gt;=65,F134&gt;=65,G134&gt;=65),"Physical Education and Wellness",IF(AND(B134&gt;=65,C134&gt;=70,D134&gt;=70,E134&gt;=65,F134&gt;=65,G134&gt;=70),"Finance, Business, and Marketing",”Not Qualified”))))))))),IF(H134="VOCATIONAL OR SKILL TRAINING",IF(AND(B134&gt;=55, C134&gt;=45, D134&gt;=45, E134&gt;=50, F134&gt;=50, G134&gt;=55), "Computer Science and Information Technology",IF(AND(B134&gt;=50, C134&gt;=45, D134&gt;=45, E134&gt;=45, F134&gt;=50, G134&gt;=50), "Mechanical and Electrical",IF(AND(B134&gt;=50, C134&gt;=45, D134&gt;=45, E134&gt;=45, F134&gt;=45, G134&gt;=50), "Electronics and Communication",IF(AND(B134&gt;=45, C134&gt;=50, D134&gt;=50, E134&gt;=45, F134&gt;=45, G134&gt;=45), "Construction and Design",IF(AND(B134&gt;=45, C134&gt;=45, D134&gt;=45, E134&gt;=50, F134&gt;=45, G134&gt;=45), "Hospitality and Event Management",IF(AND(B134&gt;=50, C134&gt;=55, D134&gt;=55, E134&gt;=55, F134&gt;=50, G134&gt;=50), "Life Sciences and Environment",IF(AND(B134&gt;=45, C134&gt;=45, D134&gt;=45, E134&gt;=45, F134&gt;=45, G134&gt;=45), "Arts and Media",IF(AND(B134&gt;=45, C134&gt;=45, D134&gt;=45, E134&gt;=45, F134&gt;=45, G134&gt;=45), "Physical Education and Wellness",IF(AND(B134&gt;=45, C134&gt;=50, D134&gt;=50, E134&gt;=45, F134&gt;=45, G134&gt;=50), "Finance, Business, and Marketing", "Culinary Studies and Cooking"))))))))),"Failed")))</f>
        <v>Construction and Design</v>
      </c>
      <c r="J134" s="1"/>
      <c r="K134" s="1"/>
      <c r="L134" s="1"/>
      <c r="M134" s="1"/>
      <c r="N134" s="1"/>
    </row>
    <row r="135" spans="1:14" x14ac:dyDescent="0.25">
      <c r="A135" s="1">
        <v>134</v>
      </c>
      <c r="B135" s="1">
        <v>43</v>
      </c>
      <c r="C135" s="1">
        <v>57</v>
      </c>
      <c r="D135" s="1">
        <v>51</v>
      </c>
      <c r="E135" s="1">
        <v>46</v>
      </c>
      <c r="F135" s="1">
        <v>42</v>
      </c>
      <c r="G135" s="1">
        <v>51</v>
      </c>
      <c r="H135" s="1" t="str">
        <f t="shared" si="3"/>
        <v>VOCATIONAL OR SKILL TRAINING</v>
      </c>
      <c r="I135" s="1" t="str" cm="1">
        <f t="array" ref="I135">IF(H135="DIPLOMA",IF(AND(B135&gt;=85,C135&gt;=80,D135&gt;=75,E135&gt;=75,F135&gt;=80,G135&gt;=85),"Computer Science and Information Technology",IF(AND(B135&gt;=80,C135&gt;=75,D135&gt;=75,E135&gt;=75,F135&gt;=80,G135&gt;=80),"Mechanical and Electrical",IF(AND(B135&gt;=80,C135&gt;=75,D135&gt;=75,E135&gt;=75,F135&gt;=75,G135&gt;=80),"Electronics and Communication",IF(AND(B135&gt;=75,C135&gt;=70,D135&gt;=70,E135&gt;=75,F135&gt;=75,G135&gt;=75),"Construction and Design",IF(AND(B135&gt;=75,C135&gt;=75,D135&gt;=75,E135&gt;=80,F135&gt;=75,G135&gt;=75),"Hospitality and Event Management",IF(AND(B135&gt;=80,C135&gt;=85,D135&gt;=85,E135&gt;=85,F135&gt;=80,G135&gt;=80),"Life Sciences and Environment",IF(AND(B135&gt;=75,C135&gt;=75,D135&gt;=75,E135&gt;=75,F135&gt;=75,G135&gt;=75),"Arts and Media",IF(AND(B135&gt;=75,C135&gt;=75,D135&gt;=75,E135&gt;=75,F135&gt;=75,G135&gt;=75),"Physical Education and Wellness",IF(AND(B135&gt;=75,C135&gt;=80,D135&gt;=80,E135&gt;=75,F135&gt;=75,G135&gt;=80),"Finance, Business, and Marketing",”Not Qualified”))))))))),IF(H135="ITI",IF(AND(B135&gt;=75,C135&gt;=65,D135&gt;=65,E135&gt;=70,F135&gt;=70,G135&gt;=75),"Computer Science and Information Technology",IF(AND(B135&gt;=70,C135&gt;=65,D135&gt;=65,E135&gt;=65,F135&gt;=70,G135&gt;=70),"Mechanical and Electrical",IF(AND(B135&gt;=70,C135&gt;=65,D135&gt;=65,E135&gt;=65,F135&gt;=65,G135&gt;=70),"Electronics and Communication",IF(AND(B135&gt;=65,C135&gt;=60,D135&gt;=60,E135&gt;=65,F135&gt;=65,G135&gt;=65),"Construction and Design",IF(AND(B135&gt;=65,C135&gt;=65,D135&gt;=65,E135&gt;=70,F135&gt;=65,G135&gt;=65),"Hospitality and Event Management",IF(AND(B135&gt;=70,C135&gt;=75,D135&gt;=75,E135&gt;=75,F135&gt;=70,G135&gt;=70),"Life Sciences and Environment",IF(AND(B135&gt;=65,C135&gt;=65,D135&gt;=65,E135&gt;=65,F135&gt;=65,G135&gt;=65),"Arts and Media",IF(AND(B135&gt;=65,C135&gt;=65,D135&gt;=65,E135&gt;=65,F135&gt;=65,G135&gt;=65),"Physical Education and Wellness",IF(AND(B135&gt;=65,C135&gt;=70,D135&gt;=70,E135&gt;=65,F135&gt;=65,G135&gt;=70),"Finance, Business, and Marketing",”Not Qualified”))))))))),IF(H135="VOCATIONAL OR SKILL TRAINING",IF(AND(B135&gt;=55, C135&gt;=45, D135&gt;=45, E135&gt;=50, F135&gt;=50, G135&gt;=55), "Computer Science and Information Technology",IF(AND(B135&gt;=50, C135&gt;=45, D135&gt;=45, E135&gt;=45, F135&gt;=50, G135&gt;=50), "Mechanical and Electrical",IF(AND(B135&gt;=50, C135&gt;=45, D135&gt;=45, E135&gt;=45, F135&gt;=45, G135&gt;=50), "Electronics and Communication",IF(AND(B135&gt;=45, C135&gt;=50, D135&gt;=50, E135&gt;=45, F135&gt;=45, G135&gt;=45), "Construction and Design",IF(AND(B135&gt;=45, C135&gt;=45, D135&gt;=45, E135&gt;=50, F135&gt;=45, G135&gt;=45), "Hospitality and Event Management",IF(AND(B135&gt;=50, C135&gt;=55, D135&gt;=55, E135&gt;=55, F135&gt;=50, G135&gt;=50), "Life Sciences and Environment",IF(AND(B135&gt;=45, C135&gt;=45, D135&gt;=45, E135&gt;=45, F135&gt;=45, G135&gt;=45), "Arts and Media",IF(AND(B135&gt;=45, C135&gt;=45, D135&gt;=45, E135&gt;=45, F135&gt;=45, G135&gt;=45), "Physical Education and Wellness",IF(AND(B135&gt;=45, C135&gt;=50, D135&gt;=50, E135&gt;=45, F135&gt;=45, G135&gt;=50), "Finance, Business, and Marketing", "Culinary Studies and Cooking"))))))))),"Failed")))</f>
        <v>Culinary Studies and Cooking</v>
      </c>
      <c r="J135" s="1"/>
      <c r="K135" s="1"/>
      <c r="L135" s="1"/>
      <c r="M135" s="1"/>
      <c r="N135" s="1"/>
    </row>
    <row r="136" spans="1:14" x14ac:dyDescent="0.25">
      <c r="A136" s="1">
        <v>135</v>
      </c>
      <c r="B136" s="1">
        <v>87</v>
      </c>
      <c r="C136" s="1">
        <v>83</v>
      </c>
      <c r="D136" s="1">
        <v>80</v>
      </c>
      <c r="E136" s="1">
        <v>90</v>
      </c>
      <c r="F136" s="1">
        <v>87</v>
      </c>
      <c r="G136" s="1">
        <v>91</v>
      </c>
      <c r="H136" s="1" t="str">
        <f t="shared" si="3"/>
        <v>DIPLOMA</v>
      </c>
      <c r="I136" s="1" t="str" cm="1">
        <f t="array" ref="I136">IF(H136="DIPLOMA",IF(AND(B136&gt;=85,C136&gt;=80,D136&gt;=75,E136&gt;=75,F136&gt;=80,G136&gt;=85),"Computer Science and Information Technology",IF(AND(B136&gt;=80,C136&gt;=75,D136&gt;=75,E136&gt;=75,F136&gt;=80,G136&gt;=80),"Mechanical and Electrical",IF(AND(B136&gt;=80,C136&gt;=75,D136&gt;=75,E136&gt;=75,F136&gt;=75,G136&gt;=80),"Electronics and Communication",IF(AND(B136&gt;=75,C136&gt;=70,D136&gt;=70,E136&gt;=75,F136&gt;=75,G136&gt;=75),"Construction and Design",IF(AND(B136&gt;=75,C136&gt;=75,D136&gt;=75,E136&gt;=80,F136&gt;=75,G136&gt;=75),"Hospitality and Event Management",IF(AND(B136&gt;=80,C136&gt;=85,D136&gt;=85,E136&gt;=85,F136&gt;=80,G136&gt;=80),"Life Sciences and Environment",IF(AND(B136&gt;=75,C136&gt;=75,D136&gt;=75,E136&gt;=75,F136&gt;=75,G136&gt;=75),"Arts and Media",IF(AND(B136&gt;=75,C136&gt;=75,D136&gt;=75,E136&gt;=75,F136&gt;=75,G136&gt;=75),"Physical Education and Wellness",IF(AND(B136&gt;=75,C136&gt;=80,D136&gt;=80,E136&gt;=75,F136&gt;=75,G136&gt;=80),"Finance, Business, and Marketing",”Not Qualified”))))))))),IF(H136="ITI",IF(AND(B136&gt;=75,C136&gt;=65,D136&gt;=65,E136&gt;=70,F136&gt;=70,G136&gt;=75),"Computer Science and Information Technology",IF(AND(B136&gt;=70,C136&gt;=65,D136&gt;=65,E136&gt;=65,F136&gt;=70,G136&gt;=70),"Mechanical and Electrical",IF(AND(B136&gt;=70,C136&gt;=65,D136&gt;=65,E136&gt;=65,F136&gt;=65,G136&gt;=70),"Electronics and Communication",IF(AND(B136&gt;=65,C136&gt;=60,D136&gt;=60,E136&gt;=65,F136&gt;=65,G136&gt;=65),"Construction and Design",IF(AND(B136&gt;=65,C136&gt;=65,D136&gt;=65,E136&gt;=70,F136&gt;=65,G136&gt;=65),"Hospitality and Event Management",IF(AND(B136&gt;=70,C136&gt;=75,D136&gt;=75,E136&gt;=75,F136&gt;=70,G136&gt;=70),"Life Sciences and Environment",IF(AND(B136&gt;=65,C136&gt;=65,D136&gt;=65,E136&gt;=65,F136&gt;=65,G136&gt;=65),"Arts and Media",IF(AND(B136&gt;=65,C136&gt;=65,D136&gt;=65,E136&gt;=65,F136&gt;=65,G136&gt;=65),"Physical Education and Wellness",IF(AND(B136&gt;=65,C136&gt;=70,D136&gt;=70,E136&gt;=65,F136&gt;=65,G136&gt;=70),"Finance, Business, and Marketing",”Not Qualified”))))))))),IF(H136="VOCATIONAL OR SKILL TRAINING",IF(AND(B136&gt;=55, C136&gt;=45, D136&gt;=45, E136&gt;=50, F136&gt;=50, G136&gt;=55), "Computer Science and Information Technology",IF(AND(B136&gt;=50, C136&gt;=45, D136&gt;=45, E136&gt;=45, F136&gt;=50, G136&gt;=50), "Mechanical and Electrical",IF(AND(B136&gt;=50, C136&gt;=45, D136&gt;=45, E136&gt;=45, F136&gt;=45, G136&gt;=50), "Electronics and Communication",IF(AND(B136&gt;=45, C136&gt;=50, D136&gt;=50, E136&gt;=45, F136&gt;=45, G136&gt;=45), "Construction and Design",IF(AND(B136&gt;=45, C136&gt;=45, D136&gt;=45, E136&gt;=50, F136&gt;=45, G136&gt;=45), "Hospitality and Event Management",IF(AND(B136&gt;=50, C136&gt;=55, D136&gt;=55, E136&gt;=55, F136&gt;=50, G136&gt;=50), "Life Sciences and Environment",IF(AND(B136&gt;=45, C136&gt;=45, D136&gt;=45, E136&gt;=45, F136&gt;=45, G136&gt;=45), "Arts and Media",IF(AND(B136&gt;=45, C136&gt;=45, D136&gt;=45, E136&gt;=45, F136&gt;=45, G136&gt;=45), "Physical Education and Wellness",IF(AND(B136&gt;=45, C136&gt;=50, D136&gt;=50, E136&gt;=45, F136&gt;=45, G136&gt;=50), "Finance, Business, and Marketing", "Culinary Studies and Cooking"))))))))),"Failed")))</f>
        <v>Computer Science and Information Technology</v>
      </c>
      <c r="J136" s="1"/>
      <c r="K136" s="1"/>
      <c r="L136" s="1"/>
      <c r="M136" s="1"/>
      <c r="N136" s="1"/>
    </row>
    <row r="137" spans="1:14" x14ac:dyDescent="0.25">
      <c r="A137" s="1">
        <v>136</v>
      </c>
      <c r="B137" s="1">
        <v>87</v>
      </c>
      <c r="C137" s="1">
        <v>80</v>
      </c>
      <c r="D137" s="1">
        <v>80</v>
      </c>
      <c r="E137" s="1">
        <v>92</v>
      </c>
      <c r="F137" s="1">
        <v>95</v>
      </c>
      <c r="G137" s="1">
        <v>90</v>
      </c>
      <c r="H137" s="1" t="str">
        <f t="shared" si="3"/>
        <v>DIPLOMA</v>
      </c>
      <c r="I137" s="1" t="str" cm="1">
        <f t="array" ref="I137">IF(H137="DIPLOMA",IF(AND(B137&gt;=85,C137&gt;=80,D137&gt;=75,E137&gt;=75,F137&gt;=80,G137&gt;=85),"Computer Science and Information Technology",IF(AND(B137&gt;=80,C137&gt;=75,D137&gt;=75,E137&gt;=75,F137&gt;=80,G137&gt;=80),"Mechanical and Electrical",IF(AND(B137&gt;=80,C137&gt;=75,D137&gt;=75,E137&gt;=75,F137&gt;=75,G137&gt;=80),"Electronics and Communication",IF(AND(B137&gt;=75,C137&gt;=70,D137&gt;=70,E137&gt;=75,F137&gt;=75,G137&gt;=75),"Construction and Design",IF(AND(B137&gt;=75,C137&gt;=75,D137&gt;=75,E137&gt;=80,F137&gt;=75,G137&gt;=75),"Hospitality and Event Management",IF(AND(B137&gt;=80,C137&gt;=85,D137&gt;=85,E137&gt;=85,F137&gt;=80,G137&gt;=80),"Life Sciences and Environment",IF(AND(B137&gt;=75,C137&gt;=75,D137&gt;=75,E137&gt;=75,F137&gt;=75,G137&gt;=75),"Arts and Media",IF(AND(B137&gt;=75,C137&gt;=75,D137&gt;=75,E137&gt;=75,F137&gt;=75,G137&gt;=75),"Physical Education and Wellness",IF(AND(B137&gt;=75,C137&gt;=80,D137&gt;=80,E137&gt;=75,F137&gt;=75,G137&gt;=80),"Finance, Business, and Marketing",”Not Qualified”))))))))),IF(H137="ITI",IF(AND(B137&gt;=75,C137&gt;=65,D137&gt;=65,E137&gt;=70,F137&gt;=70,G137&gt;=75),"Computer Science and Information Technology",IF(AND(B137&gt;=70,C137&gt;=65,D137&gt;=65,E137&gt;=65,F137&gt;=70,G137&gt;=70),"Mechanical and Electrical",IF(AND(B137&gt;=70,C137&gt;=65,D137&gt;=65,E137&gt;=65,F137&gt;=65,G137&gt;=70),"Electronics and Communication",IF(AND(B137&gt;=65,C137&gt;=60,D137&gt;=60,E137&gt;=65,F137&gt;=65,G137&gt;=65),"Construction and Design",IF(AND(B137&gt;=65,C137&gt;=65,D137&gt;=65,E137&gt;=70,F137&gt;=65,G137&gt;=65),"Hospitality and Event Management",IF(AND(B137&gt;=70,C137&gt;=75,D137&gt;=75,E137&gt;=75,F137&gt;=70,G137&gt;=70),"Life Sciences and Environment",IF(AND(B137&gt;=65,C137&gt;=65,D137&gt;=65,E137&gt;=65,F137&gt;=65,G137&gt;=65),"Arts and Media",IF(AND(B137&gt;=65,C137&gt;=65,D137&gt;=65,E137&gt;=65,F137&gt;=65,G137&gt;=65),"Physical Education and Wellness",IF(AND(B137&gt;=65,C137&gt;=70,D137&gt;=70,E137&gt;=65,F137&gt;=65,G137&gt;=70),"Finance, Business, and Marketing",”Not Qualified”))))))))),IF(H137="VOCATIONAL OR SKILL TRAINING",IF(AND(B137&gt;=55, C137&gt;=45, D137&gt;=45, E137&gt;=50, F137&gt;=50, G137&gt;=55), "Computer Science and Information Technology",IF(AND(B137&gt;=50, C137&gt;=45, D137&gt;=45, E137&gt;=45, F137&gt;=50, G137&gt;=50), "Mechanical and Electrical",IF(AND(B137&gt;=50, C137&gt;=45, D137&gt;=45, E137&gt;=45, F137&gt;=45, G137&gt;=50), "Electronics and Communication",IF(AND(B137&gt;=45, C137&gt;=50, D137&gt;=50, E137&gt;=45, F137&gt;=45, G137&gt;=45), "Construction and Design",IF(AND(B137&gt;=45, C137&gt;=45, D137&gt;=45, E137&gt;=50, F137&gt;=45, G137&gt;=45), "Hospitality and Event Management",IF(AND(B137&gt;=50, C137&gt;=55, D137&gt;=55, E137&gt;=55, F137&gt;=50, G137&gt;=50), "Life Sciences and Environment",IF(AND(B137&gt;=45, C137&gt;=45, D137&gt;=45, E137&gt;=45, F137&gt;=45, G137&gt;=45), "Arts and Media",IF(AND(B137&gt;=45, C137&gt;=45, D137&gt;=45, E137&gt;=45, F137&gt;=45, G137&gt;=45), "Physical Education and Wellness",IF(AND(B137&gt;=45, C137&gt;=50, D137&gt;=50, E137&gt;=45, F137&gt;=45, G137&gt;=50), "Finance, Business, and Marketing", "Culinary Studies and Cooking"))))))))),"Failed")))</f>
        <v>Computer Science and Information Technology</v>
      </c>
      <c r="J137" s="1"/>
      <c r="K137" s="1"/>
      <c r="L137" s="1"/>
      <c r="M137" s="1"/>
      <c r="N137" s="1"/>
    </row>
    <row r="138" spans="1:14" x14ac:dyDescent="0.25">
      <c r="A138" s="1">
        <v>137</v>
      </c>
      <c r="B138" s="1">
        <v>45</v>
      </c>
      <c r="C138" s="1">
        <v>42</v>
      </c>
      <c r="D138" s="1">
        <v>47</v>
      </c>
      <c r="E138" s="1">
        <v>56</v>
      </c>
      <c r="F138" s="1">
        <v>58</v>
      </c>
      <c r="G138" s="1">
        <v>46</v>
      </c>
      <c r="H138" s="1" t="str">
        <f t="shared" si="3"/>
        <v>VOCATIONAL OR SKILL TRAINING</v>
      </c>
      <c r="I138" s="1" t="str" cm="1">
        <f t="array" ref="I138">IF(H138="DIPLOMA",IF(AND(B138&gt;=85,C138&gt;=80,D138&gt;=75,E138&gt;=75,F138&gt;=80,G138&gt;=85),"Computer Science and Information Technology",IF(AND(B138&gt;=80,C138&gt;=75,D138&gt;=75,E138&gt;=75,F138&gt;=80,G138&gt;=80),"Mechanical and Electrical",IF(AND(B138&gt;=80,C138&gt;=75,D138&gt;=75,E138&gt;=75,F138&gt;=75,G138&gt;=80),"Electronics and Communication",IF(AND(B138&gt;=75,C138&gt;=70,D138&gt;=70,E138&gt;=75,F138&gt;=75,G138&gt;=75),"Construction and Design",IF(AND(B138&gt;=75,C138&gt;=75,D138&gt;=75,E138&gt;=80,F138&gt;=75,G138&gt;=75),"Hospitality and Event Management",IF(AND(B138&gt;=80,C138&gt;=85,D138&gt;=85,E138&gt;=85,F138&gt;=80,G138&gt;=80),"Life Sciences and Environment",IF(AND(B138&gt;=75,C138&gt;=75,D138&gt;=75,E138&gt;=75,F138&gt;=75,G138&gt;=75),"Arts and Media",IF(AND(B138&gt;=75,C138&gt;=75,D138&gt;=75,E138&gt;=75,F138&gt;=75,G138&gt;=75),"Physical Education and Wellness",IF(AND(B138&gt;=75,C138&gt;=80,D138&gt;=80,E138&gt;=75,F138&gt;=75,G138&gt;=80),"Finance, Business, and Marketing",”Not Qualified”))))))))),IF(H138="ITI",IF(AND(B138&gt;=75,C138&gt;=65,D138&gt;=65,E138&gt;=70,F138&gt;=70,G138&gt;=75),"Computer Science and Information Technology",IF(AND(B138&gt;=70,C138&gt;=65,D138&gt;=65,E138&gt;=65,F138&gt;=70,G138&gt;=70),"Mechanical and Electrical",IF(AND(B138&gt;=70,C138&gt;=65,D138&gt;=65,E138&gt;=65,F138&gt;=65,G138&gt;=70),"Electronics and Communication",IF(AND(B138&gt;=65,C138&gt;=60,D138&gt;=60,E138&gt;=65,F138&gt;=65,G138&gt;=65),"Construction and Design",IF(AND(B138&gt;=65,C138&gt;=65,D138&gt;=65,E138&gt;=70,F138&gt;=65,G138&gt;=65),"Hospitality and Event Management",IF(AND(B138&gt;=70,C138&gt;=75,D138&gt;=75,E138&gt;=75,F138&gt;=70,G138&gt;=70),"Life Sciences and Environment",IF(AND(B138&gt;=65,C138&gt;=65,D138&gt;=65,E138&gt;=65,F138&gt;=65,G138&gt;=65),"Arts and Media",IF(AND(B138&gt;=65,C138&gt;=65,D138&gt;=65,E138&gt;=65,F138&gt;=65,G138&gt;=65),"Physical Education and Wellness",IF(AND(B138&gt;=65,C138&gt;=70,D138&gt;=70,E138&gt;=65,F138&gt;=65,G138&gt;=70),"Finance, Business, and Marketing",”Not Qualified”))))))))),IF(H138="VOCATIONAL OR SKILL TRAINING",IF(AND(B138&gt;=55, C138&gt;=45, D138&gt;=45, E138&gt;=50, F138&gt;=50, G138&gt;=55), "Computer Science and Information Technology",IF(AND(B138&gt;=50, C138&gt;=45, D138&gt;=45, E138&gt;=45, F138&gt;=50, G138&gt;=50), "Mechanical and Electrical",IF(AND(B138&gt;=50, C138&gt;=45, D138&gt;=45, E138&gt;=45, F138&gt;=45, G138&gt;=50), "Electronics and Communication",IF(AND(B138&gt;=45, C138&gt;=50, D138&gt;=50, E138&gt;=45, F138&gt;=45, G138&gt;=45), "Construction and Design",IF(AND(B138&gt;=45, C138&gt;=45, D138&gt;=45, E138&gt;=50, F138&gt;=45, G138&gt;=45), "Hospitality and Event Management",IF(AND(B138&gt;=50, C138&gt;=55, D138&gt;=55, E138&gt;=55, F138&gt;=50, G138&gt;=50), "Life Sciences and Environment",IF(AND(B138&gt;=45, C138&gt;=45, D138&gt;=45, E138&gt;=45, F138&gt;=45, G138&gt;=45), "Arts and Media",IF(AND(B138&gt;=45, C138&gt;=45, D138&gt;=45, E138&gt;=45, F138&gt;=45, G138&gt;=45), "Physical Education and Wellness",IF(AND(B138&gt;=45, C138&gt;=50, D138&gt;=50, E138&gt;=45, F138&gt;=45, G138&gt;=50), "Finance, Business, and Marketing", "Culinary Studies and Cooking"))))))))),"Failed")))</f>
        <v>Culinary Studies and Cooking</v>
      </c>
      <c r="J138" s="1"/>
      <c r="K138" s="1"/>
      <c r="L138" s="1"/>
      <c r="M138" s="1"/>
      <c r="N138" s="1"/>
    </row>
    <row r="139" spans="1:14" x14ac:dyDescent="0.25">
      <c r="A139" s="1">
        <v>138</v>
      </c>
      <c r="B139" s="1">
        <v>80</v>
      </c>
      <c r="C139" s="1">
        <v>74</v>
      </c>
      <c r="D139" s="1">
        <v>73</v>
      </c>
      <c r="E139" s="1">
        <v>68</v>
      </c>
      <c r="F139" s="1">
        <v>76</v>
      </c>
      <c r="G139" s="1">
        <v>79</v>
      </c>
      <c r="H139" s="1" t="str">
        <f t="shared" si="3"/>
        <v>ITI</v>
      </c>
      <c r="I139" s="1" t="str" cm="1">
        <f t="array" ref="I139">IF(H139="DIPLOMA",IF(AND(B139&gt;=85,C139&gt;=80,D139&gt;=75,E139&gt;=75,F139&gt;=80,G139&gt;=85),"Computer Science and Information Technology",IF(AND(B139&gt;=80,C139&gt;=75,D139&gt;=75,E139&gt;=75,F139&gt;=80,G139&gt;=80),"Mechanical and Electrical",IF(AND(B139&gt;=80,C139&gt;=75,D139&gt;=75,E139&gt;=75,F139&gt;=75,G139&gt;=80),"Electronics and Communication",IF(AND(B139&gt;=75,C139&gt;=70,D139&gt;=70,E139&gt;=75,F139&gt;=75,G139&gt;=75),"Construction and Design",IF(AND(B139&gt;=75,C139&gt;=75,D139&gt;=75,E139&gt;=80,F139&gt;=75,G139&gt;=75),"Hospitality and Event Management",IF(AND(B139&gt;=80,C139&gt;=85,D139&gt;=85,E139&gt;=85,F139&gt;=80,G139&gt;=80),"Life Sciences and Environment",IF(AND(B139&gt;=75,C139&gt;=75,D139&gt;=75,E139&gt;=75,F139&gt;=75,G139&gt;=75),"Arts and Media",IF(AND(B139&gt;=75,C139&gt;=75,D139&gt;=75,E139&gt;=75,F139&gt;=75,G139&gt;=75),"Physical Education and Wellness",IF(AND(B139&gt;=75,C139&gt;=80,D139&gt;=80,E139&gt;=75,F139&gt;=75,G139&gt;=80),"Finance, Business, and Marketing",”Not Qualified”))))))))),IF(H139="ITI",IF(AND(B139&gt;=75,C139&gt;=65,D139&gt;=65,E139&gt;=70,F139&gt;=70,G139&gt;=75),"Computer Science and Information Technology",IF(AND(B139&gt;=70,C139&gt;=65,D139&gt;=65,E139&gt;=65,F139&gt;=70,G139&gt;=70),"Mechanical and Electrical",IF(AND(B139&gt;=70,C139&gt;=65,D139&gt;=65,E139&gt;=65,F139&gt;=65,G139&gt;=70),"Electronics and Communication",IF(AND(B139&gt;=65,C139&gt;=60,D139&gt;=60,E139&gt;=65,F139&gt;=65,G139&gt;=65),"Construction and Design",IF(AND(B139&gt;=65,C139&gt;=65,D139&gt;=65,E139&gt;=70,F139&gt;=65,G139&gt;=65),"Hospitality and Event Management",IF(AND(B139&gt;=70,C139&gt;=75,D139&gt;=75,E139&gt;=75,F139&gt;=70,G139&gt;=70),"Life Sciences and Environment",IF(AND(B139&gt;=65,C139&gt;=65,D139&gt;=65,E139&gt;=65,F139&gt;=65,G139&gt;=65),"Arts and Media",IF(AND(B139&gt;=65,C139&gt;=65,D139&gt;=65,E139&gt;=65,F139&gt;=65,G139&gt;=65),"Physical Education and Wellness",IF(AND(B139&gt;=65,C139&gt;=70,D139&gt;=70,E139&gt;=65,F139&gt;=65,G139&gt;=70),"Finance, Business, and Marketing",”Not Qualified”))))))))),IF(H139="VOCATIONAL OR SKILL TRAINING",IF(AND(B139&gt;=55, C139&gt;=45, D139&gt;=45, E139&gt;=50, F139&gt;=50, G139&gt;=55), "Computer Science and Information Technology",IF(AND(B139&gt;=50, C139&gt;=45, D139&gt;=45, E139&gt;=45, F139&gt;=50, G139&gt;=50), "Mechanical and Electrical",IF(AND(B139&gt;=50, C139&gt;=45, D139&gt;=45, E139&gt;=45, F139&gt;=45, G139&gt;=50), "Electronics and Communication",IF(AND(B139&gt;=45, C139&gt;=50, D139&gt;=50, E139&gt;=45, F139&gt;=45, G139&gt;=45), "Construction and Design",IF(AND(B139&gt;=45, C139&gt;=45, D139&gt;=45, E139&gt;=50, F139&gt;=45, G139&gt;=45), "Hospitality and Event Management",IF(AND(B139&gt;=50, C139&gt;=55, D139&gt;=55, E139&gt;=55, F139&gt;=50, G139&gt;=50), "Life Sciences and Environment",IF(AND(B139&gt;=45, C139&gt;=45, D139&gt;=45, E139&gt;=45, F139&gt;=45, G139&gt;=45), "Arts and Media",IF(AND(B139&gt;=45, C139&gt;=45, D139&gt;=45, E139&gt;=45, F139&gt;=45, G139&gt;=45), "Physical Education and Wellness",IF(AND(B139&gt;=45, C139&gt;=50, D139&gt;=50, E139&gt;=45, F139&gt;=45, G139&gt;=50), "Finance, Business, and Marketing", "Culinary Studies and Cooking"))))))))),"Failed")))</f>
        <v>Mechanical and Electrical</v>
      </c>
      <c r="J139" s="1"/>
      <c r="K139" s="1"/>
      <c r="L139" s="1"/>
      <c r="M139" s="1"/>
      <c r="N139" s="1"/>
    </row>
    <row r="140" spans="1:14" x14ac:dyDescent="0.25">
      <c r="A140" s="1">
        <v>139</v>
      </c>
      <c r="B140" s="1">
        <v>67</v>
      </c>
      <c r="C140" s="1">
        <v>67</v>
      </c>
      <c r="D140" s="1">
        <v>77</v>
      </c>
      <c r="E140" s="1">
        <v>83</v>
      </c>
      <c r="F140" s="1">
        <v>69</v>
      </c>
      <c r="G140" s="1">
        <v>67</v>
      </c>
      <c r="H140" s="1" t="str">
        <f t="shared" si="3"/>
        <v>ITI</v>
      </c>
      <c r="I140" s="1" t="str" cm="1">
        <f t="array" ref="I140">IF(H140="DIPLOMA",IF(AND(B140&gt;=85,C140&gt;=80,D140&gt;=75,E140&gt;=75,F140&gt;=80,G140&gt;=85),"Computer Science and Information Technology",IF(AND(B140&gt;=80,C140&gt;=75,D140&gt;=75,E140&gt;=75,F140&gt;=80,G140&gt;=80),"Mechanical and Electrical",IF(AND(B140&gt;=80,C140&gt;=75,D140&gt;=75,E140&gt;=75,F140&gt;=75,G140&gt;=80),"Electronics and Communication",IF(AND(B140&gt;=75,C140&gt;=70,D140&gt;=70,E140&gt;=75,F140&gt;=75,G140&gt;=75),"Construction and Design",IF(AND(B140&gt;=75,C140&gt;=75,D140&gt;=75,E140&gt;=80,F140&gt;=75,G140&gt;=75),"Hospitality and Event Management",IF(AND(B140&gt;=80,C140&gt;=85,D140&gt;=85,E140&gt;=85,F140&gt;=80,G140&gt;=80),"Life Sciences and Environment",IF(AND(B140&gt;=75,C140&gt;=75,D140&gt;=75,E140&gt;=75,F140&gt;=75,G140&gt;=75),"Arts and Media",IF(AND(B140&gt;=75,C140&gt;=75,D140&gt;=75,E140&gt;=75,F140&gt;=75,G140&gt;=75),"Physical Education and Wellness",IF(AND(B140&gt;=75,C140&gt;=80,D140&gt;=80,E140&gt;=75,F140&gt;=75,G140&gt;=80),"Finance, Business, and Marketing",”Not Qualified”))))))))),IF(H140="ITI",IF(AND(B140&gt;=75,C140&gt;=65,D140&gt;=65,E140&gt;=70,F140&gt;=70,G140&gt;=75),"Computer Science and Information Technology",IF(AND(B140&gt;=70,C140&gt;=65,D140&gt;=65,E140&gt;=65,F140&gt;=70,G140&gt;=70),"Mechanical and Electrical",IF(AND(B140&gt;=70,C140&gt;=65,D140&gt;=65,E140&gt;=65,F140&gt;=65,G140&gt;=70),"Electronics and Communication",IF(AND(B140&gt;=65,C140&gt;=60,D140&gt;=60,E140&gt;=65,F140&gt;=65,G140&gt;=65),"Construction and Design",IF(AND(B140&gt;=65,C140&gt;=65,D140&gt;=65,E140&gt;=70,F140&gt;=65,G140&gt;=65),"Hospitality and Event Management",IF(AND(B140&gt;=70,C140&gt;=75,D140&gt;=75,E140&gt;=75,F140&gt;=70,G140&gt;=70),"Life Sciences and Environment",IF(AND(B140&gt;=65,C140&gt;=65,D140&gt;=65,E140&gt;=65,F140&gt;=65,G140&gt;=65),"Arts and Media",IF(AND(B140&gt;=65,C140&gt;=65,D140&gt;=65,E140&gt;=65,F140&gt;=65,G140&gt;=65),"Physical Education and Wellness",IF(AND(B140&gt;=65,C140&gt;=70,D140&gt;=70,E140&gt;=65,F140&gt;=65,G140&gt;=70),"Finance, Business, and Marketing",”Not Qualified”))))))))),IF(H140="VOCATIONAL OR SKILL TRAINING",IF(AND(B140&gt;=55, C140&gt;=45, D140&gt;=45, E140&gt;=50, F140&gt;=50, G140&gt;=55), "Computer Science and Information Technology",IF(AND(B140&gt;=50, C140&gt;=45, D140&gt;=45, E140&gt;=45, F140&gt;=50, G140&gt;=50), "Mechanical and Electrical",IF(AND(B140&gt;=50, C140&gt;=45, D140&gt;=45, E140&gt;=45, F140&gt;=45, G140&gt;=50), "Electronics and Communication",IF(AND(B140&gt;=45, C140&gt;=50, D140&gt;=50, E140&gt;=45, F140&gt;=45, G140&gt;=45), "Construction and Design",IF(AND(B140&gt;=45, C140&gt;=45, D140&gt;=45, E140&gt;=50, F140&gt;=45, G140&gt;=45), "Hospitality and Event Management",IF(AND(B140&gt;=50, C140&gt;=55, D140&gt;=55, E140&gt;=55, F140&gt;=50, G140&gt;=50), "Life Sciences and Environment",IF(AND(B140&gt;=45, C140&gt;=45, D140&gt;=45, E140&gt;=45, F140&gt;=45, G140&gt;=45), "Arts and Media",IF(AND(B140&gt;=45, C140&gt;=45, D140&gt;=45, E140&gt;=45, F140&gt;=45, G140&gt;=45), "Physical Education and Wellness",IF(AND(B140&gt;=45, C140&gt;=50, D140&gt;=50, E140&gt;=45, F140&gt;=45, G140&gt;=50), "Finance, Business, and Marketing", "Culinary Studies and Cooking"))))))))),"Failed")))</f>
        <v>Construction and Design</v>
      </c>
      <c r="J140" s="1"/>
      <c r="K140" s="1"/>
      <c r="L140" s="1"/>
      <c r="M140" s="1"/>
      <c r="N140" s="1"/>
    </row>
    <row r="141" spans="1:14" x14ac:dyDescent="0.25">
      <c r="A141" s="1">
        <v>140</v>
      </c>
      <c r="B141" s="1">
        <v>95</v>
      </c>
      <c r="C141" s="1">
        <v>92</v>
      </c>
      <c r="D141" s="1">
        <v>87</v>
      </c>
      <c r="E141" s="1">
        <v>91</v>
      </c>
      <c r="F141" s="1">
        <v>89</v>
      </c>
      <c r="G141" s="1">
        <v>86</v>
      </c>
      <c r="H141" s="1" t="str">
        <f t="shared" si="3"/>
        <v>DIPLOMA</v>
      </c>
      <c r="I141" s="1" t="str" cm="1">
        <f t="array" ref="I141">IF(H141="DIPLOMA",IF(AND(B141&gt;=85,C141&gt;=80,D141&gt;=75,E141&gt;=75,F141&gt;=80,G141&gt;=85),"Computer Science and Information Technology",IF(AND(B141&gt;=80,C141&gt;=75,D141&gt;=75,E141&gt;=75,F141&gt;=80,G141&gt;=80),"Mechanical and Electrical",IF(AND(B141&gt;=80,C141&gt;=75,D141&gt;=75,E141&gt;=75,F141&gt;=75,G141&gt;=80),"Electronics and Communication",IF(AND(B141&gt;=75,C141&gt;=70,D141&gt;=70,E141&gt;=75,F141&gt;=75,G141&gt;=75),"Construction and Design",IF(AND(B141&gt;=75,C141&gt;=75,D141&gt;=75,E141&gt;=80,F141&gt;=75,G141&gt;=75),"Hospitality and Event Management",IF(AND(B141&gt;=80,C141&gt;=85,D141&gt;=85,E141&gt;=85,F141&gt;=80,G141&gt;=80),"Life Sciences and Environment",IF(AND(B141&gt;=75,C141&gt;=75,D141&gt;=75,E141&gt;=75,F141&gt;=75,G141&gt;=75),"Arts and Media",IF(AND(B141&gt;=75,C141&gt;=75,D141&gt;=75,E141&gt;=75,F141&gt;=75,G141&gt;=75),"Physical Education and Wellness",IF(AND(B141&gt;=75,C141&gt;=80,D141&gt;=80,E141&gt;=75,F141&gt;=75,G141&gt;=80),"Finance, Business, and Marketing",”Not Qualified”))))))))),IF(H141="ITI",IF(AND(B141&gt;=75,C141&gt;=65,D141&gt;=65,E141&gt;=70,F141&gt;=70,G141&gt;=75),"Computer Science and Information Technology",IF(AND(B141&gt;=70,C141&gt;=65,D141&gt;=65,E141&gt;=65,F141&gt;=70,G141&gt;=70),"Mechanical and Electrical",IF(AND(B141&gt;=70,C141&gt;=65,D141&gt;=65,E141&gt;=65,F141&gt;=65,G141&gt;=70),"Electronics and Communication",IF(AND(B141&gt;=65,C141&gt;=60,D141&gt;=60,E141&gt;=65,F141&gt;=65,G141&gt;=65),"Construction and Design",IF(AND(B141&gt;=65,C141&gt;=65,D141&gt;=65,E141&gt;=70,F141&gt;=65,G141&gt;=65),"Hospitality and Event Management",IF(AND(B141&gt;=70,C141&gt;=75,D141&gt;=75,E141&gt;=75,F141&gt;=70,G141&gt;=70),"Life Sciences and Environment",IF(AND(B141&gt;=65,C141&gt;=65,D141&gt;=65,E141&gt;=65,F141&gt;=65,G141&gt;=65),"Arts and Media",IF(AND(B141&gt;=65,C141&gt;=65,D141&gt;=65,E141&gt;=65,F141&gt;=65,G141&gt;=65),"Physical Education and Wellness",IF(AND(B141&gt;=65,C141&gt;=70,D141&gt;=70,E141&gt;=65,F141&gt;=65,G141&gt;=70),"Finance, Business, and Marketing",”Not Qualified”))))))))),IF(H141="VOCATIONAL OR SKILL TRAINING",IF(AND(B141&gt;=55, C141&gt;=45, D141&gt;=45, E141&gt;=50, F141&gt;=50, G141&gt;=55), "Computer Science and Information Technology",IF(AND(B141&gt;=50, C141&gt;=45, D141&gt;=45, E141&gt;=45, F141&gt;=50, G141&gt;=50), "Mechanical and Electrical",IF(AND(B141&gt;=50, C141&gt;=45, D141&gt;=45, E141&gt;=45, F141&gt;=45, G141&gt;=50), "Electronics and Communication",IF(AND(B141&gt;=45, C141&gt;=50, D141&gt;=50, E141&gt;=45, F141&gt;=45, G141&gt;=45), "Construction and Design",IF(AND(B141&gt;=45, C141&gt;=45, D141&gt;=45, E141&gt;=50, F141&gt;=45, G141&gt;=45), "Hospitality and Event Management",IF(AND(B141&gt;=50, C141&gt;=55, D141&gt;=55, E141&gt;=55, F141&gt;=50, G141&gt;=50), "Life Sciences and Environment",IF(AND(B141&gt;=45, C141&gt;=45, D141&gt;=45, E141&gt;=45, F141&gt;=45, G141&gt;=45), "Arts and Media",IF(AND(B141&gt;=45, C141&gt;=45, D141&gt;=45, E141&gt;=45, F141&gt;=45, G141&gt;=45), "Physical Education and Wellness",IF(AND(B141&gt;=45, C141&gt;=50, D141&gt;=50, E141&gt;=45, F141&gt;=45, G141&gt;=50), "Finance, Business, and Marketing", "Culinary Studies and Cooking"))))))))),"Failed")))</f>
        <v>Computer Science and Information Technology</v>
      </c>
      <c r="J141" s="1"/>
      <c r="K141" s="1"/>
      <c r="L141" s="1"/>
      <c r="M141" s="1"/>
      <c r="N141" s="1"/>
    </row>
    <row r="142" spans="1:14" x14ac:dyDescent="0.25">
      <c r="A142" s="1">
        <v>141</v>
      </c>
      <c r="B142" s="1">
        <v>61</v>
      </c>
      <c r="C142" s="1">
        <v>64</v>
      </c>
      <c r="D142" s="1">
        <v>54</v>
      </c>
      <c r="E142" s="1">
        <v>57</v>
      </c>
      <c r="F142" s="1">
        <v>46</v>
      </c>
      <c r="G142" s="1">
        <v>40</v>
      </c>
      <c r="H142" s="1" t="str">
        <f t="shared" si="3"/>
        <v>VOCATIONAL OR SKILL TRAINING</v>
      </c>
      <c r="I142" s="1" t="str" cm="1">
        <f t="array" ref="I142">IF(H142="DIPLOMA",IF(AND(B142&gt;=85,C142&gt;=80,D142&gt;=75,E142&gt;=75,F142&gt;=80,G142&gt;=85),"Computer Science and Information Technology",IF(AND(B142&gt;=80,C142&gt;=75,D142&gt;=75,E142&gt;=75,F142&gt;=80,G142&gt;=80),"Mechanical and Electrical",IF(AND(B142&gt;=80,C142&gt;=75,D142&gt;=75,E142&gt;=75,F142&gt;=75,G142&gt;=80),"Electronics and Communication",IF(AND(B142&gt;=75,C142&gt;=70,D142&gt;=70,E142&gt;=75,F142&gt;=75,G142&gt;=75),"Construction and Design",IF(AND(B142&gt;=75,C142&gt;=75,D142&gt;=75,E142&gt;=80,F142&gt;=75,G142&gt;=75),"Hospitality and Event Management",IF(AND(B142&gt;=80,C142&gt;=85,D142&gt;=85,E142&gt;=85,F142&gt;=80,G142&gt;=80),"Life Sciences and Environment",IF(AND(B142&gt;=75,C142&gt;=75,D142&gt;=75,E142&gt;=75,F142&gt;=75,G142&gt;=75),"Arts and Media",IF(AND(B142&gt;=75,C142&gt;=75,D142&gt;=75,E142&gt;=75,F142&gt;=75,G142&gt;=75),"Physical Education and Wellness",IF(AND(B142&gt;=75,C142&gt;=80,D142&gt;=80,E142&gt;=75,F142&gt;=75,G142&gt;=80),"Finance, Business, and Marketing",”Not Qualified”))))))))),IF(H142="ITI",IF(AND(B142&gt;=75,C142&gt;=65,D142&gt;=65,E142&gt;=70,F142&gt;=70,G142&gt;=75),"Computer Science and Information Technology",IF(AND(B142&gt;=70,C142&gt;=65,D142&gt;=65,E142&gt;=65,F142&gt;=70,G142&gt;=70),"Mechanical and Electrical",IF(AND(B142&gt;=70,C142&gt;=65,D142&gt;=65,E142&gt;=65,F142&gt;=65,G142&gt;=70),"Electronics and Communication",IF(AND(B142&gt;=65,C142&gt;=60,D142&gt;=60,E142&gt;=65,F142&gt;=65,G142&gt;=65),"Construction and Design",IF(AND(B142&gt;=65,C142&gt;=65,D142&gt;=65,E142&gt;=70,F142&gt;=65,G142&gt;=65),"Hospitality and Event Management",IF(AND(B142&gt;=70,C142&gt;=75,D142&gt;=75,E142&gt;=75,F142&gt;=70,G142&gt;=70),"Life Sciences and Environment",IF(AND(B142&gt;=65,C142&gt;=65,D142&gt;=65,E142&gt;=65,F142&gt;=65,G142&gt;=65),"Arts and Media",IF(AND(B142&gt;=65,C142&gt;=65,D142&gt;=65,E142&gt;=65,F142&gt;=65,G142&gt;=65),"Physical Education and Wellness",IF(AND(B142&gt;=65,C142&gt;=70,D142&gt;=70,E142&gt;=65,F142&gt;=65,G142&gt;=70),"Finance, Business, and Marketing",”Not Qualified”))))))))),IF(H142="VOCATIONAL OR SKILL TRAINING",IF(AND(B142&gt;=55, C142&gt;=45, D142&gt;=45, E142&gt;=50, F142&gt;=50, G142&gt;=55), "Computer Science and Information Technology",IF(AND(B142&gt;=50, C142&gt;=45, D142&gt;=45, E142&gt;=45, F142&gt;=50, G142&gt;=50), "Mechanical and Electrical",IF(AND(B142&gt;=50, C142&gt;=45, D142&gt;=45, E142&gt;=45, F142&gt;=45, G142&gt;=50), "Electronics and Communication",IF(AND(B142&gt;=45, C142&gt;=50, D142&gt;=50, E142&gt;=45, F142&gt;=45, G142&gt;=45), "Construction and Design",IF(AND(B142&gt;=45, C142&gt;=45, D142&gt;=45, E142&gt;=50, F142&gt;=45, G142&gt;=45), "Hospitality and Event Management",IF(AND(B142&gt;=50, C142&gt;=55, D142&gt;=55, E142&gt;=55, F142&gt;=50, G142&gt;=50), "Life Sciences and Environment",IF(AND(B142&gt;=45, C142&gt;=45, D142&gt;=45, E142&gt;=45, F142&gt;=45, G142&gt;=45), "Arts and Media",IF(AND(B142&gt;=45, C142&gt;=45, D142&gt;=45, E142&gt;=45, F142&gt;=45, G142&gt;=45), "Physical Education and Wellness",IF(AND(B142&gt;=45, C142&gt;=50, D142&gt;=50, E142&gt;=45, F142&gt;=45, G142&gt;=50), "Finance, Business, and Marketing", "Culinary Studies and Cooking"))))))))),"Failed")))</f>
        <v>Culinary Studies and Cooking</v>
      </c>
      <c r="J142" s="1"/>
      <c r="K142" s="1"/>
      <c r="L142" s="1"/>
      <c r="M142" s="1"/>
      <c r="N142" s="1"/>
    </row>
    <row r="143" spans="1:14" x14ac:dyDescent="0.25">
      <c r="A143" s="1">
        <v>142</v>
      </c>
      <c r="B143" s="1">
        <v>90</v>
      </c>
      <c r="C143" s="1">
        <v>81</v>
      </c>
      <c r="D143" s="1">
        <v>84</v>
      </c>
      <c r="E143" s="1">
        <v>88</v>
      </c>
      <c r="F143" s="1">
        <v>83</v>
      </c>
      <c r="G143" s="1">
        <v>81</v>
      </c>
      <c r="H143" s="1" t="str">
        <f t="shared" si="3"/>
        <v>DIPLOMA</v>
      </c>
      <c r="I143" s="1" t="str" cm="1">
        <f t="array" ref="I143">IF(H143="DIPLOMA",IF(AND(B143&gt;=85,C143&gt;=80,D143&gt;=75,E143&gt;=75,F143&gt;=80,G143&gt;=85),"Computer Science and Information Technology",IF(AND(B143&gt;=80,C143&gt;=75,D143&gt;=75,E143&gt;=75,F143&gt;=80,G143&gt;=80),"Mechanical and Electrical",IF(AND(B143&gt;=80,C143&gt;=75,D143&gt;=75,E143&gt;=75,F143&gt;=75,G143&gt;=80),"Electronics and Communication",IF(AND(B143&gt;=75,C143&gt;=70,D143&gt;=70,E143&gt;=75,F143&gt;=75,G143&gt;=75),"Construction and Design",IF(AND(B143&gt;=75,C143&gt;=75,D143&gt;=75,E143&gt;=80,F143&gt;=75,G143&gt;=75),"Hospitality and Event Management",IF(AND(B143&gt;=80,C143&gt;=85,D143&gt;=85,E143&gt;=85,F143&gt;=80,G143&gt;=80),"Life Sciences and Environment",IF(AND(B143&gt;=75,C143&gt;=75,D143&gt;=75,E143&gt;=75,F143&gt;=75,G143&gt;=75),"Arts and Media",IF(AND(B143&gt;=75,C143&gt;=75,D143&gt;=75,E143&gt;=75,F143&gt;=75,G143&gt;=75),"Physical Education and Wellness",IF(AND(B143&gt;=75,C143&gt;=80,D143&gt;=80,E143&gt;=75,F143&gt;=75,G143&gt;=80),"Finance, Business, and Marketing",”Not Qualified”))))))))),IF(H143="ITI",IF(AND(B143&gt;=75,C143&gt;=65,D143&gt;=65,E143&gt;=70,F143&gt;=70,G143&gt;=75),"Computer Science and Information Technology",IF(AND(B143&gt;=70,C143&gt;=65,D143&gt;=65,E143&gt;=65,F143&gt;=70,G143&gt;=70),"Mechanical and Electrical",IF(AND(B143&gt;=70,C143&gt;=65,D143&gt;=65,E143&gt;=65,F143&gt;=65,G143&gt;=70),"Electronics and Communication",IF(AND(B143&gt;=65,C143&gt;=60,D143&gt;=60,E143&gt;=65,F143&gt;=65,G143&gt;=65),"Construction and Design",IF(AND(B143&gt;=65,C143&gt;=65,D143&gt;=65,E143&gt;=70,F143&gt;=65,G143&gt;=65),"Hospitality and Event Management",IF(AND(B143&gt;=70,C143&gt;=75,D143&gt;=75,E143&gt;=75,F143&gt;=70,G143&gt;=70),"Life Sciences and Environment",IF(AND(B143&gt;=65,C143&gt;=65,D143&gt;=65,E143&gt;=65,F143&gt;=65,G143&gt;=65),"Arts and Media",IF(AND(B143&gt;=65,C143&gt;=65,D143&gt;=65,E143&gt;=65,F143&gt;=65,G143&gt;=65),"Physical Education and Wellness",IF(AND(B143&gt;=65,C143&gt;=70,D143&gt;=70,E143&gt;=65,F143&gt;=65,G143&gt;=70),"Finance, Business, and Marketing",”Not Qualified”))))))))),IF(H143="VOCATIONAL OR SKILL TRAINING",IF(AND(B143&gt;=55, C143&gt;=45, D143&gt;=45, E143&gt;=50, F143&gt;=50, G143&gt;=55), "Computer Science and Information Technology",IF(AND(B143&gt;=50, C143&gt;=45, D143&gt;=45, E143&gt;=45, F143&gt;=50, G143&gt;=50), "Mechanical and Electrical",IF(AND(B143&gt;=50, C143&gt;=45, D143&gt;=45, E143&gt;=45, F143&gt;=45, G143&gt;=50), "Electronics and Communication",IF(AND(B143&gt;=45, C143&gt;=50, D143&gt;=50, E143&gt;=45, F143&gt;=45, G143&gt;=45), "Construction and Design",IF(AND(B143&gt;=45, C143&gt;=45, D143&gt;=45, E143&gt;=50, F143&gt;=45, G143&gt;=45), "Hospitality and Event Management",IF(AND(B143&gt;=50, C143&gt;=55, D143&gt;=55, E143&gt;=55, F143&gt;=50, G143&gt;=50), "Life Sciences and Environment",IF(AND(B143&gt;=45, C143&gt;=45, D143&gt;=45, E143&gt;=45, F143&gt;=45, G143&gt;=45), "Arts and Media",IF(AND(B143&gt;=45, C143&gt;=45, D143&gt;=45, E143&gt;=45, F143&gt;=45, G143&gt;=45), "Physical Education and Wellness",IF(AND(B143&gt;=45, C143&gt;=50, D143&gt;=50, E143&gt;=45, F143&gt;=45, G143&gt;=50), "Finance, Business, and Marketing", "Culinary Studies and Cooking"))))))))),"Failed")))</f>
        <v>Mechanical and Electrical</v>
      </c>
      <c r="J143" s="1"/>
      <c r="K143" s="1"/>
      <c r="L143" s="1"/>
      <c r="M143" s="1"/>
      <c r="N143" s="1"/>
    </row>
    <row r="144" spans="1:14" x14ac:dyDescent="0.25">
      <c r="A144" s="1">
        <v>143</v>
      </c>
      <c r="B144" s="1">
        <v>85</v>
      </c>
      <c r="C144" s="1">
        <v>90</v>
      </c>
      <c r="D144" s="1">
        <v>91</v>
      </c>
      <c r="E144" s="1">
        <v>94</v>
      </c>
      <c r="F144" s="1">
        <v>89</v>
      </c>
      <c r="G144" s="1">
        <v>85</v>
      </c>
      <c r="H144" s="1" t="str">
        <f t="shared" si="3"/>
        <v>DIPLOMA</v>
      </c>
      <c r="I144" s="1" t="str" cm="1">
        <f t="array" ref="I144">IF(H144="DIPLOMA",IF(AND(B144&gt;=85,C144&gt;=80,D144&gt;=75,E144&gt;=75,F144&gt;=80,G144&gt;=85),"Computer Science and Information Technology",IF(AND(B144&gt;=80,C144&gt;=75,D144&gt;=75,E144&gt;=75,F144&gt;=80,G144&gt;=80),"Mechanical and Electrical",IF(AND(B144&gt;=80,C144&gt;=75,D144&gt;=75,E144&gt;=75,F144&gt;=75,G144&gt;=80),"Electronics and Communication",IF(AND(B144&gt;=75,C144&gt;=70,D144&gt;=70,E144&gt;=75,F144&gt;=75,G144&gt;=75),"Construction and Design",IF(AND(B144&gt;=75,C144&gt;=75,D144&gt;=75,E144&gt;=80,F144&gt;=75,G144&gt;=75),"Hospitality and Event Management",IF(AND(B144&gt;=80,C144&gt;=85,D144&gt;=85,E144&gt;=85,F144&gt;=80,G144&gt;=80),"Life Sciences and Environment",IF(AND(B144&gt;=75,C144&gt;=75,D144&gt;=75,E144&gt;=75,F144&gt;=75,G144&gt;=75),"Arts and Media",IF(AND(B144&gt;=75,C144&gt;=75,D144&gt;=75,E144&gt;=75,F144&gt;=75,G144&gt;=75),"Physical Education and Wellness",IF(AND(B144&gt;=75,C144&gt;=80,D144&gt;=80,E144&gt;=75,F144&gt;=75,G144&gt;=80),"Finance, Business, and Marketing",”Not Qualified”))))))))),IF(H144="ITI",IF(AND(B144&gt;=75,C144&gt;=65,D144&gt;=65,E144&gt;=70,F144&gt;=70,G144&gt;=75),"Computer Science and Information Technology",IF(AND(B144&gt;=70,C144&gt;=65,D144&gt;=65,E144&gt;=65,F144&gt;=70,G144&gt;=70),"Mechanical and Electrical",IF(AND(B144&gt;=70,C144&gt;=65,D144&gt;=65,E144&gt;=65,F144&gt;=65,G144&gt;=70),"Electronics and Communication",IF(AND(B144&gt;=65,C144&gt;=60,D144&gt;=60,E144&gt;=65,F144&gt;=65,G144&gt;=65),"Construction and Design",IF(AND(B144&gt;=65,C144&gt;=65,D144&gt;=65,E144&gt;=70,F144&gt;=65,G144&gt;=65),"Hospitality and Event Management",IF(AND(B144&gt;=70,C144&gt;=75,D144&gt;=75,E144&gt;=75,F144&gt;=70,G144&gt;=70),"Life Sciences and Environment",IF(AND(B144&gt;=65,C144&gt;=65,D144&gt;=65,E144&gt;=65,F144&gt;=65,G144&gt;=65),"Arts and Media",IF(AND(B144&gt;=65,C144&gt;=65,D144&gt;=65,E144&gt;=65,F144&gt;=65,G144&gt;=65),"Physical Education and Wellness",IF(AND(B144&gt;=65,C144&gt;=70,D144&gt;=70,E144&gt;=65,F144&gt;=65,G144&gt;=70),"Finance, Business, and Marketing",”Not Qualified”))))))))),IF(H144="VOCATIONAL OR SKILL TRAINING",IF(AND(B144&gt;=55, C144&gt;=45, D144&gt;=45, E144&gt;=50, F144&gt;=50, G144&gt;=55), "Computer Science and Information Technology",IF(AND(B144&gt;=50, C144&gt;=45, D144&gt;=45, E144&gt;=45, F144&gt;=50, G144&gt;=50), "Mechanical and Electrical",IF(AND(B144&gt;=50, C144&gt;=45, D144&gt;=45, E144&gt;=45, F144&gt;=45, G144&gt;=50), "Electronics and Communication",IF(AND(B144&gt;=45, C144&gt;=50, D144&gt;=50, E144&gt;=45, F144&gt;=45, G144&gt;=45), "Construction and Design",IF(AND(B144&gt;=45, C144&gt;=45, D144&gt;=45, E144&gt;=50, F144&gt;=45, G144&gt;=45), "Hospitality and Event Management",IF(AND(B144&gt;=50, C144&gt;=55, D144&gt;=55, E144&gt;=55, F144&gt;=50, G144&gt;=50), "Life Sciences and Environment",IF(AND(B144&gt;=45, C144&gt;=45, D144&gt;=45, E144&gt;=45, F144&gt;=45, G144&gt;=45), "Arts and Media",IF(AND(B144&gt;=45, C144&gt;=45, D144&gt;=45, E144&gt;=45, F144&gt;=45, G144&gt;=45), "Physical Education and Wellness",IF(AND(B144&gt;=45, C144&gt;=50, D144&gt;=50, E144&gt;=45, F144&gt;=45, G144&gt;=50), "Finance, Business, and Marketing", "Culinary Studies and Cooking"))))))))),"Failed")))</f>
        <v>Computer Science and Information Technology</v>
      </c>
      <c r="J144" s="1"/>
      <c r="K144" s="1"/>
      <c r="L144" s="1"/>
      <c r="M144" s="1"/>
      <c r="N144" s="1"/>
    </row>
    <row r="145" spans="1:14" x14ac:dyDescent="0.25">
      <c r="A145" s="1">
        <v>144</v>
      </c>
      <c r="B145" s="1">
        <v>81</v>
      </c>
      <c r="C145" s="1">
        <v>72</v>
      </c>
      <c r="D145" s="1">
        <v>83</v>
      </c>
      <c r="E145" s="1">
        <v>72</v>
      </c>
      <c r="F145" s="1">
        <v>70</v>
      </c>
      <c r="G145" s="1">
        <v>85</v>
      </c>
      <c r="H145" s="1" t="str">
        <f t="shared" si="3"/>
        <v>ITI</v>
      </c>
      <c r="I145" s="1" t="str" cm="1">
        <f t="array" ref="I145">IF(H145="DIPLOMA",IF(AND(B145&gt;=85,C145&gt;=80,D145&gt;=75,E145&gt;=75,F145&gt;=80,G145&gt;=85),"Computer Science and Information Technology",IF(AND(B145&gt;=80,C145&gt;=75,D145&gt;=75,E145&gt;=75,F145&gt;=80,G145&gt;=80),"Mechanical and Electrical",IF(AND(B145&gt;=80,C145&gt;=75,D145&gt;=75,E145&gt;=75,F145&gt;=75,G145&gt;=80),"Electronics and Communication",IF(AND(B145&gt;=75,C145&gt;=70,D145&gt;=70,E145&gt;=75,F145&gt;=75,G145&gt;=75),"Construction and Design",IF(AND(B145&gt;=75,C145&gt;=75,D145&gt;=75,E145&gt;=80,F145&gt;=75,G145&gt;=75),"Hospitality and Event Management",IF(AND(B145&gt;=80,C145&gt;=85,D145&gt;=85,E145&gt;=85,F145&gt;=80,G145&gt;=80),"Life Sciences and Environment",IF(AND(B145&gt;=75,C145&gt;=75,D145&gt;=75,E145&gt;=75,F145&gt;=75,G145&gt;=75),"Arts and Media",IF(AND(B145&gt;=75,C145&gt;=75,D145&gt;=75,E145&gt;=75,F145&gt;=75,G145&gt;=75),"Physical Education and Wellness",IF(AND(B145&gt;=75,C145&gt;=80,D145&gt;=80,E145&gt;=75,F145&gt;=75,G145&gt;=80),"Finance, Business, and Marketing",”Not Qualified”))))))))),IF(H145="ITI",IF(AND(B145&gt;=75,C145&gt;=65,D145&gt;=65,E145&gt;=70,F145&gt;=70,G145&gt;=75),"Computer Science and Information Technology",IF(AND(B145&gt;=70,C145&gt;=65,D145&gt;=65,E145&gt;=65,F145&gt;=70,G145&gt;=70),"Mechanical and Electrical",IF(AND(B145&gt;=70,C145&gt;=65,D145&gt;=65,E145&gt;=65,F145&gt;=65,G145&gt;=70),"Electronics and Communication",IF(AND(B145&gt;=65,C145&gt;=60,D145&gt;=60,E145&gt;=65,F145&gt;=65,G145&gt;=65),"Construction and Design",IF(AND(B145&gt;=65,C145&gt;=65,D145&gt;=65,E145&gt;=70,F145&gt;=65,G145&gt;=65),"Hospitality and Event Management",IF(AND(B145&gt;=70,C145&gt;=75,D145&gt;=75,E145&gt;=75,F145&gt;=70,G145&gt;=70),"Life Sciences and Environment",IF(AND(B145&gt;=65,C145&gt;=65,D145&gt;=65,E145&gt;=65,F145&gt;=65,G145&gt;=65),"Arts and Media",IF(AND(B145&gt;=65,C145&gt;=65,D145&gt;=65,E145&gt;=65,F145&gt;=65,G145&gt;=65),"Physical Education and Wellness",IF(AND(B145&gt;=65,C145&gt;=70,D145&gt;=70,E145&gt;=65,F145&gt;=65,G145&gt;=70),"Finance, Business, and Marketing",”Not Qualified”))))))))),IF(H145="VOCATIONAL OR SKILL TRAINING",IF(AND(B145&gt;=55, C145&gt;=45, D145&gt;=45, E145&gt;=50, F145&gt;=50, G145&gt;=55), "Computer Science and Information Technology",IF(AND(B145&gt;=50, C145&gt;=45, D145&gt;=45, E145&gt;=45, F145&gt;=50, G145&gt;=50), "Mechanical and Electrical",IF(AND(B145&gt;=50, C145&gt;=45, D145&gt;=45, E145&gt;=45, F145&gt;=45, G145&gt;=50), "Electronics and Communication",IF(AND(B145&gt;=45, C145&gt;=50, D145&gt;=50, E145&gt;=45, F145&gt;=45, G145&gt;=45), "Construction and Design",IF(AND(B145&gt;=45, C145&gt;=45, D145&gt;=45, E145&gt;=50, F145&gt;=45, G145&gt;=45), "Hospitality and Event Management",IF(AND(B145&gt;=50, C145&gt;=55, D145&gt;=55, E145&gt;=55, F145&gt;=50, G145&gt;=50), "Life Sciences and Environment",IF(AND(B145&gt;=45, C145&gt;=45, D145&gt;=45, E145&gt;=45, F145&gt;=45, G145&gt;=45), "Arts and Media",IF(AND(B145&gt;=45, C145&gt;=45, D145&gt;=45, E145&gt;=45, F145&gt;=45, G145&gt;=45), "Physical Education and Wellness",IF(AND(B145&gt;=45, C145&gt;=50, D145&gt;=50, E145&gt;=45, F145&gt;=45, G145&gt;=50), "Finance, Business, and Marketing", "Culinary Studies and Cooking"))))))))),"Failed")))</f>
        <v>Computer Science and Information Technology</v>
      </c>
      <c r="J145" s="1"/>
      <c r="K145" s="1"/>
      <c r="L145" s="1"/>
      <c r="M145" s="1"/>
      <c r="N145" s="1"/>
    </row>
    <row r="146" spans="1:14" x14ac:dyDescent="0.25">
      <c r="A146" s="1">
        <v>145</v>
      </c>
      <c r="B146" s="1">
        <v>80</v>
      </c>
      <c r="C146" s="1">
        <v>89</v>
      </c>
      <c r="D146" s="1">
        <v>84</v>
      </c>
      <c r="E146" s="1">
        <v>80</v>
      </c>
      <c r="F146" s="1">
        <v>91</v>
      </c>
      <c r="G146" s="1">
        <v>81</v>
      </c>
      <c r="H146" s="1" t="str">
        <f t="shared" si="3"/>
        <v>DIPLOMA</v>
      </c>
      <c r="I146" s="1" t="str" cm="1">
        <f t="array" ref="I146">IF(H146="DIPLOMA",IF(AND(B146&gt;=85,C146&gt;=80,D146&gt;=75,E146&gt;=75,F146&gt;=80,G146&gt;=85),"Computer Science and Information Technology",IF(AND(B146&gt;=80,C146&gt;=75,D146&gt;=75,E146&gt;=75,F146&gt;=80,G146&gt;=80),"Mechanical and Electrical",IF(AND(B146&gt;=80,C146&gt;=75,D146&gt;=75,E146&gt;=75,F146&gt;=75,G146&gt;=80),"Electronics and Communication",IF(AND(B146&gt;=75,C146&gt;=70,D146&gt;=70,E146&gt;=75,F146&gt;=75,G146&gt;=75),"Construction and Design",IF(AND(B146&gt;=75,C146&gt;=75,D146&gt;=75,E146&gt;=80,F146&gt;=75,G146&gt;=75),"Hospitality and Event Management",IF(AND(B146&gt;=80,C146&gt;=85,D146&gt;=85,E146&gt;=85,F146&gt;=80,G146&gt;=80),"Life Sciences and Environment",IF(AND(B146&gt;=75,C146&gt;=75,D146&gt;=75,E146&gt;=75,F146&gt;=75,G146&gt;=75),"Arts and Media",IF(AND(B146&gt;=75,C146&gt;=75,D146&gt;=75,E146&gt;=75,F146&gt;=75,G146&gt;=75),"Physical Education and Wellness",IF(AND(B146&gt;=75,C146&gt;=80,D146&gt;=80,E146&gt;=75,F146&gt;=75,G146&gt;=80),"Finance, Business, and Marketing",”Not Qualified”))))))))),IF(H146="ITI",IF(AND(B146&gt;=75,C146&gt;=65,D146&gt;=65,E146&gt;=70,F146&gt;=70,G146&gt;=75),"Computer Science and Information Technology",IF(AND(B146&gt;=70,C146&gt;=65,D146&gt;=65,E146&gt;=65,F146&gt;=70,G146&gt;=70),"Mechanical and Electrical",IF(AND(B146&gt;=70,C146&gt;=65,D146&gt;=65,E146&gt;=65,F146&gt;=65,G146&gt;=70),"Electronics and Communication",IF(AND(B146&gt;=65,C146&gt;=60,D146&gt;=60,E146&gt;=65,F146&gt;=65,G146&gt;=65),"Construction and Design",IF(AND(B146&gt;=65,C146&gt;=65,D146&gt;=65,E146&gt;=70,F146&gt;=65,G146&gt;=65),"Hospitality and Event Management",IF(AND(B146&gt;=70,C146&gt;=75,D146&gt;=75,E146&gt;=75,F146&gt;=70,G146&gt;=70),"Life Sciences and Environment",IF(AND(B146&gt;=65,C146&gt;=65,D146&gt;=65,E146&gt;=65,F146&gt;=65,G146&gt;=65),"Arts and Media",IF(AND(B146&gt;=65,C146&gt;=65,D146&gt;=65,E146&gt;=65,F146&gt;=65,G146&gt;=65),"Physical Education and Wellness",IF(AND(B146&gt;=65,C146&gt;=70,D146&gt;=70,E146&gt;=65,F146&gt;=65,G146&gt;=70),"Finance, Business, and Marketing",”Not Qualified”))))))))),IF(H146="VOCATIONAL OR SKILL TRAINING",IF(AND(B146&gt;=55, C146&gt;=45, D146&gt;=45, E146&gt;=50, F146&gt;=50, G146&gt;=55), "Computer Science and Information Technology",IF(AND(B146&gt;=50, C146&gt;=45, D146&gt;=45, E146&gt;=45, F146&gt;=50, G146&gt;=50), "Mechanical and Electrical",IF(AND(B146&gt;=50, C146&gt;=45, D146&gt;=45, E146&gt;=45, F146&gt;=45, G146&gt;=50), "Electronics and Communication",IF(AND(B146&gt;=45, C146&gt;=50, D146&gt;=50, E146&gt;=45, F146&gt;=45, G146&gt;=45), "Construction and Design",IF(AND(B146&gt;=45, C146&gt;=45, D146&gt;=45, E146&gt;=50, F146&gt;=45, G146&gt;=45), "Hospitality and Event Management",IF(AND(B146&gt;=50, C146&gt;=55, D146&gt;=55, E146&gt;=55, F146&gt;=50, G146&gt;=50), "Life Sciences and Environment",IF(AND(B146&gt;=45, C146&gt;=45, D146&gt;=45, E146&gt;=45, F146&gt;=45, G146&gt;=45), "Arts and Media",IF(AND(B146&gt;=45, C146&gt;=45, D146&gt;=45, E146&gt;=45, F146&gt;=45, G146&gt;=45), "Physical Education and Wellness",IF(AND(B146&gt;=45, C146&gt;=50, D146&gt;=50, E146&gt;=45, F146&gt;=45, G146&gt;=50), "Finance, Business, and Marketing", "Culinary Studies and Cooking"))))))))),"Failed")))</f>
        <v>Mechanical and Electrical</v>
      </c>
      <c r="J146" s="1"/>
      <c r="K146" s="1"/>
      <c r="L146" s="1"/>
      <c r="M146" s="1"/>
      <c r="N146" s="1"/>
    </row>
    <row r="147" spans="1:14" x14ac:dyDescent="0.25">
      <c r="A147" s="1">
        <v>146</v>
      </c>
      <c r="B147" s="1">
        <v>55</v>
      </c>
      <c r="C147" s="1">
        <v>48</v>
      </c>
      <c r="D147" s="1">
        <v>62</v>
      </c>
      <c r="E147" s="1">
        <v>64</v>
      </c>
      <c r="F147" s="1">
        <v>62</v>
      </c>
      <c r="G147" s="1">
        <v>49</v>
      </c>
      <c r="H147" s="1" t="str">
        <f t="shared" si="3"/>
        <v>VOCATIONAL OR SKILL TRAINING</v>
      </c>
      <c r="I147" s="1" t="str" cm="1">
        <f t="array" ref="I147">IF(H147="DIPLOMA",IF(AND(B147&gt;=85,C147&gt;=80,D147&gt;=75,E147&gt;=75,F147&gt;=80,G147&gt;=85),"Computer Science and Information Technology",IF(AND(B147&gt;=80,C147&gt;=75,D147&gt;=75,E147&gt;=75,F147&gt;=80,G147&gt;=80),"Mechanical and Electrical",IF(AND(B147&gt;=80,C147&gt;=75,D147&gt;=75,E147&gt;=75,F147&gt;=75,G147&gt;=80),"Electronics and Communication",IF(AND(B147&gt;=75,C147&gt;=70,D147&gt;=70,E147&gt;=75,F147&gt;=75,G147&gt;=75),"Construction and Design",IF(AND(B147&gt;=75,C147&gt;=75,D147&gt;=75,E147&gt;=80,F147&gt;=75,G147&gt;=75),"Hospitality and Event Management",IF(AND(B147&gt;=80,C147&gt;=85,D147&gt;=85,E147&gt;=85,F147&gt;=80,G147&gt;=80),"Life Sciences and Environment",IF(AND(B147&gt;=75,C147&gt;=75,D147&gt;=75,E147&gt;=75,F147&gt;=75,G147&gt;=75),"Arts and Media",IF(AND(B147&gt;=75,C147&gt;=75,D147&gt;=75,E147&gt;=75,F147&gt;=75,G147&gt;=75),"Physical Education and Wellness",IF(AND(B147&gt;=75,C147&gt;=80,D147&gt;=80,E147&gt;=75,F147&gt;=75,G147&gt;=80),"Finance, Business, and Marketing",”Not Qualified”))))))))),IF(H147="ITI",IF(AND(B147&gt;=75,C147&gt;=65,D147&gt;=65,E147&gt;=70,F147&gt;=70,G147&gt;=75),"Computer Science and Information Technology",IF(AND(B147&gt;=70,C147&gt;=65,D147&gt;=65,E147&gt;=65,F147&gt;=70,G147&gt;=70),"Mechanical and Electrical",IF(AND(B147&gt;=70,C147&gt;=65,D147&gt;=65,E147&gt;=65,F147&gt;=65,G147&gt;=70),"Electronics and Communication",IF(AND(B147&gt;=65,C147&gt;=60,D147&gt;=60,E147&gt;=65,F147&gt;=65,G147&gt;=65),"Construction and Design",IF(AND(B147&gt;=65,C147&gt;=65,D147&gt;=65,E147&gt;=70,F147&gt;=65,G147&gt;=65),"Hospitality and Event Management",IF(AND(B147&gt;=70,C147&gt;=75,D147&gt;=75,E147&gt;=75,F147&gt;=70,G147&gt;=70),"Life Sciences and Environment",IF(AND(B147&gt;=65,C147&gt;=65,D147&gt;=65,E147&gt;=65,F147&gt;=65,G147&gt;=65),"Arts and Media",IF(AND(B147&gt;=65,C147&gt;=65,D147&gt;=65,E147&gt;=65,F147&gt;=65,G147&gt;=65),"Physical Education and Wellness",IF(AND(B147&gt;=65,C147&gt;=70,D147&gt;=70,E147&gt;=65,F147&gt;=65,G147&gt;=70),"Finance, Business, and Marketing",”Not Qualified”))))))))),IF(H147="VOCATIONAL OR SKILL TRAINING",IF(AND(B147&gt;=55, C147&gt;=45, D147&gt;=45, E147&gt;=50, F147&gt;=50, G147&gt;=55), "Computer Science and Information Technology",IF(AND(B147&gt;=50, C147&gt;=45, D147&gt;=45, E147&gt;=45, F147&gt;=50, G147&gt;=50), "Mechanical and Electrical",IF(AND(B147&gt;=50, C147&gt;=45, D147&gt;=45, E147&gt;=45, F147&gt;=45, G147&gt;=50), "Electronics and Communication",IF(AND(B147&gt;=45, C147&gt;=50, D147&gt;=50, E147&gt;=45, F147&gt;=45, G147&gt;=45), "Construction and Design",IF(AND(B147&gt;=45, C147&gt;=45, D147&gt;=45, E147&gt;=50, F147&gt;=45, G147&gt;=45), "Hospitality and Event Management",IF(AND(B147&gt;=50, C147&gt;=55, D147&gt;=55, E147&gt;=55, F147&gt;=50, G147&gt;=50), "Life Sciences and Environment",IF(AND(B147&gt;=45, C147&gt;=45, D147&gt;=45, E147&gt;=45, F147&gt;=45, G147&gt;=45), "Arts and Media",IF(AND(B147&gt;=45, C147&gt;=45, D147&gt;=45, E147&gt;=45, F147&gt;=45, G147&gt;=45), "Physical Education and Wellness",IF(AND(B147&gt;=45, C147&gt;=50, D147&gt;=50, E147&gt;=45, F147&gt;=45, G147&gt;=50), "Finance, Business, and Marketing", "Culinary Studies and Cooking"))))))))),"Failed")))</f>
        <v>Hospitality and Event Management</v>
      </c>
      <c r="J147" s="1"/>
      <c r="K147" s="1"/>
      <c r="L147" s="1"/>
      <c r="M147" s="1"/>
      <c r="N147" s="1"/>
    </row>
    <row r="148" spans="1:14" x14ac:dyDescent="0.25">
      <c r="A148" s="1">
        <v>147</v>
      </c>
      <c r="B148" s="1">
        <v>45</v>
      </c>
      <c r="C148" s="1">
        <v>52</v>
      </c>
      <c r="D148" s="1">
        <v>64</v>
      </c>
      <c r="E148" s="1">
        <v>42</v>
      </c>
      <c r="F148" s="1">
        <v>57</v>
      </c>
      <c r="G148" s="1">
        <v>61</v>
      </c>
      <c r="H148" s="1" t="str">
        <f t="shared" si="3"/>
        <v>VOCATIONAL OR SKILL TRAINING</v>
      </c>
      <c r="I148" s="1" t="str" cm="1">
        <f t="array" ref="I148">IF(H148="DIPLOMA",IF(AND(B148&gt;=85,C148&gt;=80,D148&gt;=75,E148&gt;=75,F148&gt;=80,G148&gt;=85),"Computer Science and Information Technology",IF(AND(B148&gt;=80,C148&gt;=75,D148&gt;=75,E148&gt;=75,F148&gt;=80,G148&gt;=80),"Mechanical and Electrical",IF(AND(B148&gt;=80,C148&gt;=75,D148&gt;=75,E148&gt;=75,F148&gt;=75,G148&gt;=80),"Electronics and Communication",IF(AND(B148&gt;=75,C148&gt;=70,D148&gt;=70,E148&gt;=75,F148&gt;=75,G148&gt;=75),"Construction and Design",IF(AND(B148&gt;=75,C148&gt;=75,D148&gt;=75,E148&gt;=80,F148&gt;=75,G148&gt;=75),"Hospitality and Event Management",IF(AND(B148&gt;=80,C148&gt;=85,D148&gt;=85,E148&gt;=85,F148&gt;=80,G148&gt;=80),"Life Sciences and Environment",IF(AND(B148&gt;=75,C148&gt;=75,D148&gt;=75,E148&gt;=75,F148&gt;=75,G148&gt;=75),"Arts and Media",IF(AND(B148&gt;=75,C148&gt;=75,D148&gt;=75,E148&gt;=75,F148&gt;=75,G148&gt;=75),"Physical Education and Wellness",IF(AND(B148&gt;=75,C148&gt;=80,D148&gt;=80,E148&gt;=75,F148&gt;=75,G148&gt;=80),"Finance, Business, and Marketing",”Not Qualified”))))))))),IF(H148="ITI",IF(AND(B148&gt;=75,C148&gt;=65,D148&gt;=65,E148&gt;=70,F148&gt;=70,G148&gt;=75),"Computer Science and Information Technology",IF(AND(B148&gt;=70,C148&gt;=65,D148&gt;=65,E148&gt;=65,F148&gt;=70,G148&gt;=70),"Mechanical and Electrical",IF(AND(B148&gt;=70,C148&gt;=65,D148&gt;=65,E148&gt;=65,F148&gt;=65,G148&gt;=70),"Electronics and Communication",IF(AND(B148&gt;=65,C148&gt;=60,D148&gt;=60,E148&gt;=65,F148&gt;=65,G148&gt;=65),"Construction and Design",IF(AND(B148&gt;=65,C148&gt;=65,D148&gt;=65,E148&gt;=70,F148&gt;=65,G148&gt;=65),"Hospitality and Event Management",IF(AND(B148&gt;=70,C148&gt;=75,D148&gt;=75,E148&gt;=75,F148&gt;=70,G148&gt;=70),"Life Sciences and Environment",IF(AND(B148&gt;=65,C148&gt;=65,D148&gt;=65,E148&gt;=65,F148&gt;=65,G148&gt;=65),"Arts and Media",IF(AND(B148&gt;=65,C148&gt;=65,D148&gt;=65,E148&gt;=65,F148&gt;=65,G148&gt;=65),"Physical Education and Wellness",IF(AND(B148&gt;=65,C148&gt;=70,D148&gt;=70,E148&gt;=65,F148&gt;=65,G148&gt;=70),"Finance, Business, and Marketing",”Not Qualified”))))))))),IF(H148="VOCATIONAL OR SKILL TRAINING",IF(AND(B148&gt;=55, C148&gt;=45, D148&gt;=45, E148&gt;=50, F148&gt;=50, G148&gt;=55), "Computer Science and Information Technology",IF(AND(B148&gt;=50, C148&gt;=45, D148&gt;=45, E148&gt;=45, F148&gt;=50, G148&gt;=50), "Mechanical and Electrical",IF(AND(B148&gt;=50, C148&gt;=45, D148&gt;=45, E148&gt;=45, F148&gt;=45, G148&gt;=50), "Electronics and Communication",IF(AND(B148&gt;=45, C148&gt;=50, D148&gt;=50, E148&gt;=45, F148&gt;=45, G148&gt;=45), "Construction and Design",IF(AND(B148&gt;=45, C148&gt;=45, D148&gt;=45, E148&gt;=50, F148&gt;=45, G148&gt;=45), "Hospitality and Event Management",IF(AND(B148&gt;=50, C148&gt;=55, D148&gt;=55, E148&gt;=55, F148&gt;=50, G148&gt;=50), "Life Sciences and Environment",IF(AND(B148&gt;=45, C148&gt;=45, D148&gt;=45, E148&gt;=45, F148&gt;=45, G148&gt;=45), "Arts and Media",IF(AND(B148&gt;=45, C148&gt;=45, D148&gt;=45, E148&gt;=45, F148&gt;=45, G148&gt;=45), "Physical Education and Wellness",IF(AND(B148&gt;=45, C148&gt;=50, D148&gt;=50, E148&gt;=45, F148&gt;=45, G148&gt;=50), "Finance, Business, and Marketing", "Culinary Studies and Cooking"))))))))),"Failed")))</f>
        <v>Culinary Studies and Cooking</v>
      </c>
      <c r="J148" s="1"/>
      <c r="K148" s="1"/>
      <c r="L148" s="1"/>
      <c r="M148" s="1"/>
      <c r="N148" s="1"/>
    </row>
    <row r="149" spans="1:14" x14ac:dyDescent="0.25">
      <c r="A149" s="1">
        <v>148</v>
      </c>
      <c r="B149" s="1">
        <v>86</v>
      </c>
      <c r="C149" s="1">
        <v>83</v>
      </c>
      <c r="D149" s="1">
        <v>83</v>
      </c>
      <c r="E149" s="1">
        <v>95</v>
      </c>
      <c r="F149" s="1">
        <v>89</v>
      </c>
      <c r="G149" s="1">
        <v>95</v>
      </c>
      <c r="H149" s="1" t="str">
        <f t="shared" si="3"/>
        <v>DIPLOMA</v>
      </c>
      <c r="I149" s="1" t="str" cm="1">
        <f t="array" ref="I149">IF(H149="DIPLOMA",IF(AND(B149&gt;=85,C149&gt;=80,D149&gt;=75,E149&gt;=75,F149&gt;=80,G149&gt;=85),"Computer Science and Information Technology",IF(AND(B149&gt;=80,C149&gt;=75,D149&gt;=75,E149&gt;=75,F149&gt;=80,G149&gt;=80),"Mechanical and Electrical",IF(AND(B149&gt;=80,C149&gt;=75,D149&gt;=75,E149&gt;=75,F149&gt;=75,G149&gt;=80),"Electronics and Communication",IF(AND(B149&gt;=75,C149&gt;=70,D149&gt;=70,E149&gt;=75,F149&gt;=75,G149&gt;=75),"Construction and Design",IF(AND(B149&gt;=75,C149&gt;=75,D149&gt;=75,E149&gt;=80,F149&gt;=75,G149&gt;=75),"Hospitality and Event Management",IF(AND(B149&gt;=80,C149&gt;=85,D149&gt;=85,E149&gt;=85,F149&gt;=80,G149&gt;=80),"Life Sciences and Environment",IF(AND(B149&gt;=75,C149&gt;=75,D149&gt;=75,E149&gt;=75,F149&gt;=75,G149&gt;=75),"Arts and Media",IF(AND(B149&gt;=75,C149&gt;=75,D149&gt;=75,E149&gt;=75,F149&gt;=75,G149&gt;=75),"Physical Education and Wellness",IF(AND(B149&gt;=75,C149&gt;=80,D149&gt;=80,E149&gt;=75,F149&gt;=75,G149&gt;=80),"Finance, Business, and Marketing",”Not Qualified”))))))))),IF(H149="ITI",IF(AND(B149&gt;=75,C149&gt;=65,D149&gt;=65,E149&gt;=70,F149&gt;=70,G149&gt;=75),"Computer Science and Information Technology",IF(AND(B149&gt;=70,C149&gt;=65,D149&gt;=65,E149&gt;=65,F149&gt;=70,G149&gt;=70),"Mechanical and Electrical",IF(AND(B149&gt;=70,C149&gt;=65,D149&gt;=65,E149&gt;=65,F149&gt;=65,G149&gt;=70),"Electronics and Communication",IF(AND(B149&gt;=65,C149&gt;=60,D149&gt;=60,E149&gt;=65,F149&gt;=65,G149&gt;=65),"Construction and Design",IF(AND(B149&gt;=65,C149&gt;=65,D149&gt;=65,E149&gt;=70,F149&gt;=65,G149&gt;=65),"Hospitality and Event Management",IF(AND(B149&gt;=70,C149&gt;=75,D149&gt;=75,E149&gt;=75,F149&gt;=70,G149&gt;=70),"Life Sciences and Environment",IF(AND(B149&gt;=65,C149&gt;=65,D149&gt;=65,E149&gt;=65,F149&gt;=65,G149&gt;=65),"Arts and Media",IF(AND(B149&gt;=65,C149&gt;=65,D149&gt;=65,E149&gt;=65,F149&gt;=65,G149&gt;=65),"Physical Education and Wellness",IF(AND(B149&gt;=65,C149&gt;=70,D149&gt;=70,E149&gt;=65,F149&gt;=65,G149&gt;=70),"Finance, Business, and Marketing",”Not Qualified”))))))))),IF(H149="VOCATIONAL OR SKILL TRAINING",IF(AND(B149&gt;=55, C149&gt;=45, D149&gt;=45, E149&gt;=50, F149&gt;=50, G149&gt;=55), "Computer Science and Information Technology",IF(AND(B149&gt;=50, C149&gt;=45, D149&gt;=45, E149&gt;=45, F149&gt;=50, G149&gt;=50), "Mechanical and Electrical",IF(AND(B149&gt;=50, C149&gt;=45, D149&gt;=45, E149&gt;=45, F149&gt;=45, G149&gt;=50), "Electronics and Communication",IF(AND(B149&gt;=45, C149&gt;=50, D149&gt;=50, E149&gt;=45, F149&gt;=45, G149&gt;=45), "Construction and Design",IF(AND(B149&gt;=45, C149&gt;=45, D149&gt;=45, E149&gt;=50, F149&gt;=45, G149&gt;=45), "Hospitality and Event Management",IF(AND(B149&gt;=50, C149&gt;=55, D149&gt;=55, E149&gt;=55, F149&gt;=50, G149&gt;=50), "Life Sciences and Environment",IF(AND(B149&gt;=45, C149&gt;=45, D149&gt;=45, E149&gt;=45, F149&gt;=45, G149&gt;=45), "Arts and Media",IF(AND(B149&gt;=45, C149&gt;=45, D149&gt;=45, E149&gt;=45, F149&gt;=45, G149&gt;=45), "Physical Education and Wellness",IF(AND(B149&gt;=45, C149&gt;=50, D149&gt;=50, E149&gt;=45, F149&gt;=45, G149&gt;=50), "Finance, Business, and Marketing", "Culinary Studies and Cooking"))))))))),"Failed")))</f>
        <v>Computer Science and Information Technology</v>
      </c>
      <c r="J149" s="1"/>
      <c r="K149" s="1"/>
      <c r="L149" s="1"/>
      <c r="M149" s="1"/>
      <c r="N149" s="1"/>
    </row>
    <row r="150" spans="1:14" x14ac:dyDescent="0.25">
      <c r="A150" s="1">
        <v>149</v>
      </c>
      <c r="B150" s="1">
        <v>65</v>
      </c>
      <c r="C150" s="1">
        <v>84</v>
      </c>
      <c r="D150" s="1">
        <v>66</v>
      </c>
      <c r="E150" s="1">
        <v>78</v>
      </c>
      <c r="F150" s="1">
        <v>80</v>
      </c>
      <c r="G150" s="1">
        <v>75</v>
      </c>
      <c r="H150" s="1" t="str">
        <f t="shared" si="3"/>
        <v>ITI</v>
      </c>
      <c r="I150" s="1" t="str" cm="1">
        <f t="array" ref="I150">IF(H150="DIPLOMA",IF(AND(B150&gt;=85,C150&gt;=80,D150&gt;=75,E150&gt;=75,F150&gt;=80,G150&gt;=85),"Computer Science and Information Technology",IF(AND(B150&gt;=80,C150&gt;=75,D150&gt;=75,E150&gt;=75,F150&gt;=80,G150&gt;=80),"Mechanical and Electrical",IF(AND(B150&gt;=80,C150&gt;=75,D150&gt;=75,E150&gt;=75,F150&gt;=75,G150&gt;=80),"Electronics and Communication",IF(AND(B150&gt;=75,C150&gt;=70,D150&gt;=70,E150&gt;=75,F150&gt;=75,G150&gt;=75),"Construction and Design",IF(AND(B150&gt;=75,C150&gt;=75,D150&gt;=75,E150&gt;=80,F150&gt;=75,G150&gt;=75),"Hospitality and Event Management",IF(AND(B150&gt;=80,C150&gt;=85,D150&gt;=85,E150&gt;=85,F150&gt;=80,G150&gt;=80),"Life Sciences and Environment",IF(AND(B150&gt;=75,C150&gt;=75,D150&gt;=75,E150&gt;=75,F150&gt;=75,G150&gt;=75),"Arts and Media",IF(AND(B150&gt;=75,C150&gt;=75,D150&gt;=75,E150&gt;=75,F150&gt;=75,G150&gt;=75),"Physical Education and Wellness",IF(AND(B150&gt;=75,C150&gt;=80,D150&gt;=80,E150&gt;=75,F150&gt;=75,G150&gt;=80),"Finance, Business, and Marketing",”Not Qualified”))))))))),IF(H150="ITI",IF(AND(B150&gt;=75,C150&gt;=65,D150&gt;=65,E150&gt;=70,F150&gt;=70,G150&gt;=75),"Computer Science and Information Technology",IF(AND(B150&gt;=70,C150&gt;=65,D150&gt;=65,E150&gt;=65,F150&gt;=70,G150&gt;=70),"Mechanical and Electrical",IF(AND(B150&gt;=70,C150&gt;=65,D150&gt;=65,E150&gt;=65,F150&gt;=65,G150&gt;=70),"Electronics and Communication",IF(AND(B150&gt;=65,C150&gt;=60,D150&gt;=60,E150&gt;=65,F150&gt;=65,G150&gt;=65),"Construction and Design",IF(AND(B150&gt;=65,C150&gt;=65,D150&gt;=65,E150&gt;=70,F150&gt;=65,G150&gt;=65),"Hospitality and Event Management",IF(AND(B150&gt;=70,C150&gt;=75,D150&gt;=75,E150&gt;=75,F150&gt;=70,G150&gt;=70),"Life Sciences and Environment",IF(AND(B150&gt;=65,C150&gt;=65,D150&gt;=65,E150&gt;=65,F150&gt;=65,G150&gt;=65),"Arts and Media",IF(AND(B150&gt;=65,C150&gt;=65,D150&gt;=65,E150&gt;=65,F150&gt;=65,G150&gt;=65),"Physical Education and Wellness",IF(AND(B150&gt;=65,C150&gt;=70,D150&gt;=70,E150&gt;=65,F150&gt;=65,G150&gt;=70),"Finance, Business, and Marketing",”Not Qualified”))))))))),IF(H150="VOCATIONAL OR SKILL TRAINING",IF(AND(B150&gt;=55, C150&gt;=45, D150&gt;=45, E150&gt;=50, F150&gt;=50, G150&gt;=55), "Computer Science and Information Technology",IF(AND(B150&gt;=50, C150&gt;=45, D150&gt;=45, E150&gt;=45, F150&gt;=50, G150&gt;=50), "Mechanical and Electrical",IF(AND(B150&gt;=50, C150&gt;=45, D150&gt;=45, E150&gt;=45, F150&gt;=45, G150&gt;=50), "Electronics and Communication",IF(AND(B150&gt;=45, C150&gt;=50, D150&gt;=50, E150&gt;=45, F150&gt;=45, G150&gt;=45), "Construction and Design",IF(AND(B150&gt;=45, C150&gt;=45, D150&gt;=45, E150&gt;=50, F150&gt;=45, G150&gt;=45), "Hospitality and Event Management",IF(AND(B150&gt;=50, C150&gt;=55, D150&gt;=55, E150&gt;=55, F150&gt;=50, G150&gt;=50), "Life Sciences and Environment",IF(AND(B150&gt;=45, C150&gt;=45, D150&gt;=45, E150&gt;=45, F150&gt;=45, G150&gt;=45), "Arts and Media",IF(AND(B150&gt;=45, C150&gt;=45, D150&gt;=45, E150&gt;=45, F150&gt;=45, G150&gt;=45), "Physical Education and Wellness",IF(AND(B150&gt;=45, C150&gt;=50, D150&gt;=50, E150&gt;=45, F150&gt;=45, G150&gt;=50), "Finance, Business, and Marketing", "Culinary Studies and Cooking"))))))))),"Failed")))</f>
        <v>Construction and Design</v>
      </c>
      <c r="J150" s="1"/>
      <c r="K150" s="1"/>
      <c r="L150" s="1"/>
      <c r="M150" s="1"/>
      <c r="N150" s="1"/>
    </row>
    <row r="151" spans="1:14" x14ac:dyDescent="0.25">
      <c r="A151" s="1">
        <v>150</v>
      </c>
      <c r="B151" s="1">
        <v>46</v>
      </c>
      <c r="C151" s="1">
        <v>64</v>
      </c>
      <c r="D151" s="1">
        <v>45</v>
      </c>
      <c r="E151" s="1">
        <v>47</v>
      </c>
      <c r="F151" s="1">
        <v>65</v>
      </c>
      <c r="G151" s="1">
        <v>64</v>
      </c>
      <c r="H151" s="1" t="str">
        <f t="shared" si="3"/>
        <v>VOCATIONAL OR SKILL TRAINING</v>
      </c>
      <c r="I151" s="1" t="str" cm="1">
        <f t="array" ref="I151">IF(H151="DIPLOMA",IF(AND(B151&gt;=85,C151&gt;=80,D151&gt;=75,E151&gt;=75,F151&gt;=80,G151&gt;=85),"Computer Science and Information Technology",IF(AND(B151&gt;=80,C151&gt;=75,D151&gt;=75,E151&gt;=75,F151&gt;=80,G151&gt;=80),"Mechanical and Electrical",IF(AND(B151&gt;=80,C151&gt;=75,D151&gt;=75,E151&gt;=75,F151&gt;=75,G151&gt;=80),"Electronics and Communication",IF(AND(B151&gt;=75,C151&gt;=70,D151&gt;=70,E151&gt;=75,F151&gt;=75,G151&gt;=75),"Construction and Design",IF(AND(B151&gt;=75,C151&gt;=75,D151&gt;=75,E151&gt;=80,F151&gt;=75,G151&gt;=75),"Hospitality and Event Management",IF(AND(B151&gt;=80,C151&gt;=85,D151&gt;=85,E151&gt;=85,F151&gt;=80,G151&gt;=80),"Life Sciences and Environment",IF(AND(B151&gt;=75,C151&gt;=75,D151&gt;=75,E151&gt;=75,F151&gt;=75,G151&gt;=75),"Arts and Media",IF(AND(B151&gt;=75,C151&gt;=75,D151&gt;=75,E151&gt;=75,F151&gt;=75,G151&gt;=75),"Physical Education and Wellness",IF(AND(B151&gt;=75,C151&gt;=80,D151&gt;=80,E151&gt;=75,F151&gt;=75,G151&gt;=80),"Finance, Business, and Marketing",”Not Qualified”))))))))),IF(H151="ITI",IF(AND(B151&gt;=75,C151&gt;=65,D151&gt;=65,E151&gt;=70,F151&gt;=70,G151&gt;=75),"Computer Science and Information Technology",IF(AND(B151&gt;=70,C151&gt;=65,D151&gt;=65,E151&gt;=65,F151&gt;=70,G151&gt;=70),"Mechanical and Electrical",IF(AND(B151&gt;=70,C151&gt;=65,D151&gt;=65,E151&gt;=65,F151&gt;=65,G151&gt;=70),"Electronics and Communication",IF(AND(B151&gt;=65,C151&gt;=60,D151&gt;=60,E151&gt;=65,F151&gt;=65,G151&gt;=65),"Construction and Design",IF(AND(B151&gt;=65,C151&gt;=65,D151&gt;=65,E151&gt;=70,F151&gt;=65,G151&gt;=65),"Hospitality and Event Management",IF(AND(B151&gt;=70,C151&gt;=75,D151&gt;=75,E151&gt;=75,F151&gt;=70,G151&gt;=70),"Life Sciences and Environment",IF(AND(B151&gt;=65,C151&gt;=65,D151&gt;=65,E151&gt;=65,F151&gt;=65,G151&gt;=65),"Arts and Media",IF(AND(B151&gt;=65,C151&gt;=65,D151&gt;=65,E151&gt;=65,F151&gt;=65,G151&gt;=65),"Physical Education and Wellness",IF(AND(B151&gt;=65,C151&gt;=70,D151&gt;=70,E151&gt;=65,F151&gt;=65,G151&gt;=70),"Finance, Business, and Marketing",”Not Qualified”))))))))),IF(H151="VOCATIONAL OR SKILL TRAINING",IF(AND(B151&gt;=55, C151&gt;=45, D151&gt;=45, E151&gt;=50, F151&gt;=50, G151&gt;=55), "Computer Science and Information Technology",IF(AND(B151&gt;=50, C151&gt;=45, D151&gt;=45, E151&gt;=45, F151&gt;=50, G151&gt;=50), "Mechanical and Electrical",IF(AND(B151&gt;=50, C151&gt;=45, D151&gt;=45, E151&gt;=45, F151&gt;=45, G151&gt;=50), "Electronics and Communication",IF(AND(B151&gt;=45, C151&gt;=50, D151&gt;=50, E151&gt;=45, F151&gt;=45, G151&gt;=45), "Construction and Design",IF(AND(B151&gt;=45, C151&gt;=45, D151&gt;=45, E151&gt;=50, F151&gt;=45, G151&gt;=45), "Hospitality and Event Management",IF(AND(B151&gt;=50, C151&gt;=55, D151&gt;=55, E151&gt;=55, F151&gt;=50, G151&gt;=50), "Life Sciences and Environment",IF(AND(B151&gt;=45, C151&gt;=45, D151&gt;=45, E151&gt;=45, F151&gt;=45, G151&gt;=45), "Arts and Media",IF(AND(B151&gt;=45, C151&gt;=45, D151&gt;=45, E151&gt;=45, F151&gt;=45, G151&gt;=45), "Physical Education and Wellness",IF(AND(B151&gt;=45, C151&gt;=50, D151&gt;=50, E151&gt;=45, F151&gt;=45, G151&gt;=50), "Finance, Business, and Marketing", "Culinary Studies and Cooking"))))))))),"Failed")))</f>
        <v>Arts and Media</v>
      </c>
      <c r="J151" s="1"/>
      <c r="K151" s="1"/>
      <c r="L151" s="1"/>
      <c r="M151" s="1"/>
      <c r="N151" s="1"/>
    </row>
    <row r="152" spans="1:14" x14ac:dyDescent="0.25">
      <c r="A152" s="1">
        <v>151</v>
      </c>
      <c r="B152" s="1">
        <v>65</v>
      </c>
      <c r="C152" s="1">
        <v>57</v>
      </c>
      <c r="D152" s="1">
        <v>49</v>
      </c>
      <c r="E152" s="1">
        <v>51</v>
      </c>
      <c r="F152" s="1">
        <v>52</v>
      </c>
      <c r="G152" s="1">
        <v>54</v>
      </c>
      <c r="H152" s="1" t="str">
        <f t="shared" si="3"/>
        <v>VOCATIONAL OR SKILL TRAINING</v>
      </c>
      <c r="I152" s="1" t="str" cm="1">
        <f t="array" ref="I152">IF(H152="DIPLOMA",IF(AND(B152&gt;=85,C152&gt;=80,D152&gt;=75,E152&gt;=75,F152&gt;=80,G152&gt;=85),"Computer Science and Information Technology",IF(AND(B152&gt;=80,C152&gt;=75,D152&gt;=75,E152&gt;=75,F152&gt;=80,G152&gt;=80),"Mechanical and Electrical",IF(AND(B152&gt;=80,C152&gt;=75,D152&gt;=75,E152&gt;=75,F152&gt;=75,G152&gt;=80),"Electronics and Communication",IF(AND(B152&gt;=75,C152&gt;=70,D152&gt;=70,E152&gt;=75,F152&gt;=75,G152&gt;=75),"Construction and Design",IF(AND(B152&gt;=75,C152&gt;=75,D152&gt;=75,E152&gt;=80,F152&gt;=75,G152&gt;=75),"Hospitality and Event Management",IF(AND(B152&gt;=80,C152&gt;=85,D152&gt;=85,E152&gt;=85,F152&gt;=80,G152&gt;=80),"Life Sciences and Environment",IF(AND(B152&gt;=75,C152&gt;=75,D152&gt;=75,E152&gt;=75,F152&gt;=75,G152&gt;=75),"Arts and Media",IF(AND(B152&gt;=75,C152&gt;=75,D152&gt;=75,E152&gt;=75,F152&gt;=75,G152&gt;=75),"Physical Education and Wellness",IF(AND(B152&gt;=75,C152&gt;=80,D152&gt;=80,E152&gt;=75,F152&gt;=75,G152&gt;=80),"Finance, Business, and Marketing",”Not Qualified”))))))))),IF(H152="ITI",IF(AND(B152&gt;=75,C152&gt;=65,D152&gt;=65,E152&gt;=70,F152&gt;=70,G152&gt;=75),"Computer Science and Information Technology",IF(AND(B152&gt;=70,C152&gt;=65,D152&gt;=65,E152&gt;=65,F152&gt;=70,G152&gt;=70),"Mechanical and Electrical",IF(AND(B152&gt;=70,C152&gt;=65,D152&gt;=65,E152&gt;=65,F152&gt;=65,G152&gt;=70),"Electronics and Communication",IF(AND(B152&gt;=65,C152&gt;=60,D152&gt;=60,E152&gt;=65,F152&gt;=65,G152&gt;=65),"Construction and Design",IF(AND(B152&gt;=65,C152&gt;=65,D152&gt;=65,E152&gt;=70,F152&gt;=65,G152&gt;=65),"Hospitality and Event Management",IF(AND(B152&gt;=70,C152&gt;=75,D152&gt;=75,E152&gt;=75,F152&gt;=70,G152&gt;=70),"Life Sciences and Environment",IF(AND(B152&gt;=65,C152&gt;=65,D152&gt;=65,E152&gt;=65,F152&gt;=65,G152&gt;=65),"Arts and Media",IF(AND(B152&gt;=65,C152&gt;=65,D152&gt;=65,E152&gt;=65,F152&gt;=65,G152&gt;=65),"Physical Education and Wellness",IF(AND(B152&gt;=65,C152&gt;=70,D152&gt;=70,E152&gt;=65,F152&gt;=65,G152&gt;=70),"Finance, Business, and Marketing",”Not Qualified”))))))))),IF(H152="VOCATIONAL OR SKILL TRAINING",IF(AND(B152&gt;=55, C152&gt;=45, D152&gt;=45, E152&gt;=50, F152&gt;=50, G152&gt;=55), "Computer Science and Information Technology",IF(AND(B152&gt;=50, C152&gt;=45, D152&gt;=45, E152&gt;=45, F152&gt;=50, G152&gt;=50), "Mechanical and Electrical",IF(AND(B152&gt;=50, C152&gt;=45, D152&gt;=45, E152&gt;=45, F152&gt;=45, G152&gt;=50), "Electronics and Communication",IF(AND(B152&gt;=45, C152&gt;=50, D152&gt;=50, E152&gt;=45, F152&gt;=45, G152&gt;=45), "Construction and Design",IF(AND(B152&gt;=45, C152&gt;=45, D152&gt;=45, E152&gt;=50, F152&gt;=45, G152&gt;=45), "Hospitality and Event Management",IF(AND(B152&gt;=50, C152&gt;=55, D152&gt;=55, E152&gt;=55, F152&gt;=50, G152&gt;=50), "Life Sciences and Environment",IF(AND(B152&gt;=45, C152&gt;=45, D152&gt;=45, E152&gt;=45, F152&gt;=45, G152&gt;=45), "Arts and Media",IF(AND(B152&gt;=45, C152&gt;=45, D152&gt;=45, E152&gt;=45, F152&gt;=45, G152&gt;=45), "Physical Education and Wellness",IF(AND(B152&gt;=45, C152&gt;=50, D152&gt;=50, E152&gt;=45, F152&gt;=45, G152&gt;=50), "Finance, Business, and Marketing", "Culinary Studies and Cooking"))))))))),"Failed")))</f>
        <v>Mechanical and Electrical</v>
      </c>
      <c r="J152" s="1"/>
      <c r="K152" s="1"/>
      <c r="L152" s="1"/>
      <c r="M152" s="1"/>
      <c r="N152" s="1"/>
    </row>
    <row r="153" spans="1:14" x14ac:dyDescent="0.25">
      <c r="A153" s="1">
        <v>152</v>
      </c>
      <c r="B153" s="1">
        <v>75</v>
      </c>
      <c r="C153" s="1">
        <v>69</v>
      </c>
      <c r="D153" s="1">
        <v>82</v>
      </c>
      <c r="E153" s="1">
        <v>70</v>
      </c>
      <c r="F153" s="1">
        <v>78</v>
      </c>
      <c r="G153" s="1">
        <v>83</v>
      </c>
      <c r="H153" s="1" t="str">
        <f t="shared" si="3"/>
        <v>ITI</v>
      </c>
      <c r="I153" s="1" t="str" cm="1">
        <f t="array" ref="I153">IF(H153="DIPLOMA",IF(AND(B153&gt;=85,C153&gt;=80,D153&gt;=75,E153&gt;=75,F153&gt;=80,G153&gt;=85),"Computer Science and Information Technology",IF(AND(B153&gt;=80,C153&gt;=75,D153&gt;=75,E153&gt;=75,F153&gt;=80,G153&gt;=80),"Mechanical and Electrical",IF(AND(B153&gt;=80,C153&gt;=75,D153&gt;=75,E153&gt;=75,F153&gt;=75,G153&gt;=80),"Electronics and Communication",IF(AND(B153&gt;=75,C153&gt;=70,D153&gt;=70,E153&gt;=75,F153&gt;=75,G153&gt;=75),"Construction and Design",IF(AND(B153&gt;=75,C153&gt;=75,D153&gt;=75,E153&gt;=80,F153&gt;=75,G153&gt;=75),"Hospitality and Event Management",IF(AND(B153&gt;=80,C153&gt;=85,D153&gt;=85,E153&gt;=85,F153&gt;=80,G153&gt;=80),"Life Sciences and Environment",IF(AND(B153&gt;=75,C153&gt;=75,D153&gt;=75,E153&gt;=75,F153&gt;=75,G153&gt;=75),"Arts and Media",IF(AND(B153&gt;=75,C153&gt;=75,D153&gt;=75,E153&gt;=75,F153&gt;=75,G153&gt;=75),"Physical Education and Wellness",IF(AND(B153&gt;=75,C153&gt;=80,D153&gt;=80,E153&gt;=75,F153&gt;=75,G153&gt;=80),"Finance, Business, and Marketing",”Not Qualified”))))))))),IF(H153="ITI",IF(AND(B153&gt;=75,C153&gt;=65,D153&gt;=65,E153&gt;=70,F153&gt;=70,G153&gt;=75),"Computer Science and Information Technology",IF(AND(B153&gt;=70,C153&gt;=65,D153&gt;=65,E153&gt;=65,F153&gt;=70,G153&gt;=70),"Mechanical and Electrical",IF(AND(B153&gt;=70,C153&gt;=65,D153&gt;=65,E153&gt;=65,F153&gt;=65,G153&gt;=70),"Electronics and Communication",IF(AND(B153&gt;=65,C153&gt;=60,D153&gt;=60,E153&gt;=65,F153&gt;=65,G153&gt;=65),"Construction and Design",IF(AND(B153&gt;=65,C153&gt;=65,D153&gt;=65,E153&gt;=70,F153&gt;=65,G153&gt;=65),"Hospitality and Event Management",IF(AND(B153&gt;=70,C153&gt;=75,D153&gt;=75,E153&gt;=75,F153&gt;=70,G153&gt;=70),"Life Sciences and Environment",IF(AND(B153&gt;=65,C153&gt;=65,D153&gt;=65,E153&gt;=65,F153&gt;=65,G153&gt;=65),"Arts and Media",IF(AND(B153&gt;=65,C153&gt;=65,D153&gt;=65,E153&gt;=65,F153&gt;=65,G153&gt;=65),"Physical Education and Wellness",IF(AND(B153&gt;=65,C153&gt;=70,D153&gt;=70,E153&gt;=65,F153&gt;=65,G153&gt;=70),"Finance, Business, and Marketing",”Not Qualified”))))))))),IF(H153="VOCATIONAL OR SKILL TRAINING",IF(AND(B153&gt;=55, C153&gt;=45, D153&gt;=45, E153&gt;=50, F153&gt;=50, G153&gt;=55), "Computer Science and Information Technology",IF(AND(B153&gt;=50, C153&gt;=45, D153&gt;=45, E153&gt;=45, F153&gt;=50, G153&gt;=50), "Mechanical and Electrical",IF(AND(B153&gt;=50, C153&gt;=45, D153&gt;=45, E153&gt;=45, F153&gt;=45, G153&gt;=50), "Electronics and Communication",IF(AND(B153&gt;=45, C153&gt;=50, D153&gt;=50, E153&gt;=45, F153&gt;=45, G153&gt;=45), "Construction and Design",IF(AND(B153&gt;=45, C153&gt;=45, D153&gt;=45, E153&gt;=50, F153&gt;=45, G153&gt;=45), "Hospitality and Event Management",IF(AND(B153&gt;=50, C153&gt;=55, D153&gt;=55, E153&gt;=55, F153&gt;=50, G153&gt;=50), "Life Sciences and Environment",IF(AND(B153&gt;=45, C153&gt;=45, D153&gt;=45, E153&gt;=45, F153&gt;=45, G153&gt;=45), "Arts and Media",IF(AND(B153&gt;=45, C153&gt;=45, D153&gt;=45, E153&gt;=45, F153&gt;=45, G153&gt;=45), "Physical Education and Wellness",IF(AND(B153&gt;=45, C153&gt;=50, D153&gt;=50, E153&gt;=45, F153&gt;=45, G153&gt;=50), "Finance, Business, and Marketing", "Culinary Studies and Cooking"))))))))),"Failed")))</f>
        <v>Computer Science and Information Technology</v>
      </c>
      <c r="J153" s="1"/>
      <c r="K153" s="1"/>
      <c r="L153" s="1"/>
      <c r="M153" s="1"/>
      <c r="N153" s="1"/>
    </row>
    <row r="154" spans="1:14" x14ac:dyDescent="0.25">
      <c r="A154" s="1">
        <v>153</v>
      </c>
      <c r="B154" s="1">
        <v>70</v>
      </c>
      <c r="C154" s="1">
        <v>81</v>
      </c>
      <c r="D154" s="1">
        <v>83</v>
      </c>
      <c r="E154" s="1">
        <v>78</v>
      </c>
      <c r="F154" s="1">
        <v>85</v>
      </c>
      <c r="G154" s="1">
        <v>71</v>
      </c>
      <c r="H154" s="1" t="str">
        <f t="shared" si="3"/>
        <v>ITI</v>
      </c>
      <c r="I154" s="1" t="str" cm="1">
        <f t="array" ref="I154">IF(H154="DIPLOMA",IF(AND(B154&gt;=85,C154&gt;=80,D154&gt;=75,E154&gt;=75,F154&gt;=80,G154&gt;=85),"Computer Science and Information Technology",IF(AND(B154&gt;=80,C154&gt;=75,D154&gt;=75,E154&gt;=75,F154&gt;=80,G154&gt;=80),"Mechanical and Electrical",IF(AND(B154&gt;=80,C154&gt;=75,D154&gt;=75,E154&gt;=75,F154&gt;=75,G154&gt;=80),"Electronics and Communication",IF(AND(B154&gt;=75,C154&gt;=70,D154&gt;=70,E154&gt;=75,F154&gt;=75,G154&gt;=75),"Construction and Design",IF(AND(B154&gt;=75,C154&gt;=75,D154&gt;=75,E154&gt;=80,F154&gt;=75,G154&gt;=75),"Hospitality and Event Management",IF(AND(B154&gt;=80,C154&gt;=85,D154&gt;=85,E154&gt;=85,F154&gt;=80,G154&gt;=80),"Life Sciences and Environment",IF(AND(B154&gt;=75,C154&gt;=75,D154&gt;=75,E154&gt;=75,F154&gt;=75,G154&gt;=75),"Arts and Media",IF(AND(B154&gt;=75,C154&gt;=75,D154&gt;=75,E154&gt;=75,F154&gt;=75,G154&gt;=75),"Physical Education and Wellness",IF(AND(B154&gt;=75,C154&gt;=80,D154&gt;=80,E154&gt;=75,F154&gt;=75,G154&gt;=80),"Finance, Business, and Marketing",”Not Qualified”))))))))),IF(H154="ITI",IF(AND(B154&gt;=75,C154&gt;=65,D154&gt;=65,E154&gt;=70,F154&gt;=70,G154&gt;=75),"Computer Science and Information Technology",IF(AND(B154&gt;=70,C154&gt;=65,D154&gt;=65,E154&gt;=65,F154&gt;=70,G154&gt;=70),"Mechanical and Electrical",IF(AND(B154&gt;=70,C154&gt;=65,D154&gt;=65,E154&gt;=65,F154&gt;=65,G154&gt;=70),"Electronics and Communication",IF(AND(B154&gt;=65,C154&gt;=60,D154&gt;=60,E154&gt;=65,F154&gt;=65,G154&gt;=65),"Construction and Design",IF(AND(B154&gt;=65,C154&gt;=65,D154&gt;=65,E154&gt;=70,F154&gt;=65,G154&gt;=65),"Hospitality and Event Management",IF(AND(B154&gt;=70,C154&gt;=75,D154&gt;=75,E154&gt;=75,F154&gt;=70,G154&gt;=70),"Life Sciences and Environment",IF(AND(B154&gt;=65,C154&gt;=65,D154&gt;=65,E154&gt;=65,F154&gt;=65,G154&gt;=65),"Arts and Media",IF(AND(B154&gt;=65,C154&gt;=65,D154&gt;=65,E154&gt;=65,F154&gt;=65,G154&gt;=65),"Physical Education and Wellness",IF(AND(B154&gt;=65,C154&gt;=70,D154&gt;=70,E154&gt;=65,F154&gt;=65,G154&gt;=70),"Finance, Business, and Marketing",”Not Qualified”))))))))),IF(H154="VOCATIONAL OR SKILL TRAINING",IF(AND(B154&gt;=55, C154&gt;=45, D154&gt;=45, E154&gt;=50, F154&gt;=50, G154&gt;=55), "Computer Science and Information Technology",IF(AND(B154&gt;=50, C154&gt;=45, D154&gt;=45, E154&gt;=45, F154&gt;=50, G154&gt;=50), "Mechanical and Electrical",IF(AND(B154&gt;=50, C154&gt;=45, D154&gt;=45, E154&gt;=45, F154&gt;=45, G154&gt;=50), "Electronics and Communication",IF(AND(B154&gt;=45, C154&gt;=50, D154&gt;=50, E154&gt;=45, F154&gt;=45, G154&gt;=45), "Construction and Design",IF(AND(B154&gt;=45, C154&gt;=45, D154&gt;=45, E154&gt;=50, F154&gt;=45, G154&gt;=45), "Hospitality and Event Management",IF(AND(B154&gt;=50, C154&gt;=55, D154&gt;=55, E154&gt;=55, F154&gt;=50, G154&gt;=50), "Life Sciences and Environment",IF(AND(B154&gt;=45, C154&gt;=45, D154&gt;=45, E154&gt;=45, F154&gt;=45, G154&gt;=45), "Arts and Media",IF(AND(B154&gt;=45, C154&gt;=45, D154&gt;=45, E154&gt;=45, F154&gt;=45, G154&gt;=45), "Physical Education and Wellness",IF(AND(B154&gt;=45, C154&gt;=50, D154&gt;=50, E154&gt;=45, F154&gt;=45, G154&gt;=50), "Finance, Business, and Marketing", "Culinary Studies and Cooking"))))))))),"Failed")))</f>
        <v>Mechanical and Electrical</v>
      </c>
      <c r="J154" s="1"/>
      <c r="K154" s="1"/>
      <c r="L154" s="1"/>
      <c r="M154" s="1"/>
      <c r="N154" s="1"/>
    </row>
    <row r="155" spans="1:14" x14ac:dyDescent="0.25">
      <c r="A155" s="1">
        <v>154</v>
      </c>
      <c r="B155" s="1">
        <v>61</v>
      </c>
      <c r="C155" s="1">
        <v>55</v>
      </c>
      <c r="D155" s="1">
        <v>43</v>
      </c>
      <c r="E155" s="1">
        <v>40</v>
      </c>
      <c r="F155" s="1">
        <v>53</v>
      </c>
      <c r="G155" s="1">
        <v>57</v>
      </c>
      <c r="H155" s="1" t="str">
        <f t="shared" si="3"/>
        <v>VOCATIONAL OR SKILL TRAINING</v>
      </c>
      <c r="I155" s="1" t="str" cm="1">
        <f t="array" ref="I155">IF(H155="DIPLOMA",IF(AND(B155&gt;=85,C155&gt;=80,D155&gt;=75,E155&gt;=75,F155&gt;=80,G155&gt;=85),"Computer Science and Information Technology",IF(AND(B155&gt;=80,C155&gt;=75,D155&gt;=75,E155&gt;=75,F155&gt;=80,G155&gt;=80),"Mechanical and Electrical",IF(AND(B155&gt;=80,C155&gt;=75,D155&gt;=75,E155&gt;=75,F155&gt;=75,G155&gt;=80),"Electronics and Communication",IF(AND(B155&gt;=75,C155&gt;=70,D155&gt;=70,E155&gt;=75,F155&gt;=75,G155&gt;=75),"Construction and Design",IF(AND(B155&gt;=75,C155&gt;=75,D155&gt;=75,E155&gt;=80,F155&gt;=75,G155&gt;=75),"Hospitality and Event Management",IF(AND(B155&gt;=80,C155&gt;=85,D155&gt;=85,E155&gt;=85,F155&gt;=80,G155&gt;=80),"Life Sciences and Environment",IF(AND(B155&gt;=75,C155&gt;=75,D155&gt;=75,E155&gt;=75,F155&gt;=75,G155&gt;=75),"Arts and Media",IF(AND(B155&gt;=75,C155&gt;=75,D155&gt;=75,E155&gt;=75,F155&gt;=75,G155&gt;=75),"Physical Education and Wellness",IF(AND(B155&gt;=75,C155&gt;=80,D155&gt;=80,E155&gt;=75,F155&gt;=75,G155&gt;=80),"Finance, Business, and Marketing",”Not Qualified”))))))))),IF(H155="ITI",IF(AND(B155&gt;=75,C155&gt;=65,D155&gt;=65,E155&gt;=70,F155&gt;=70,G155&gt;=75),"Computer Science and Information Technology",IF(AND(B155&gt;=70,C155&gt;=65,D155&gt;=65,E155&gt;=65,F155&gt;=70,G155&gt;=70),"Mechanical and Electrical",IF(AND(B155&gt;=70,C155&gt;=65,D155&gt;=65,E155&gt;=65,F155&gt;=65,G155&gt;=70),"Electronics and Communication",IF(AND(B155&gt;=65,C155&gt;=60,D155&gt;=60,E155&gt;=65,F155&gt;=65,G155&gt;=65),"Construction and Design",IF(AND(B155&gt;=65,C155&gt;=65,D155&gt;=65,E155&gt;=70,F155&gt;=65,G155&gt;=65),"Hospitality and Event Management",IF(AND(B155&gt;=70,C155&gt;=75,D155&gt;=75,E155&gt;=75,F155&gt;=70,G155&gt;=70),"Life Sciences and Environment",IF(AND(B155&gt;=65,C155&gt;=65,D155&gt;=65,E155&gt;=65,F155&gt;=65,G155&gt;=65),"Arts and Media",IF(AND(B155&gt;=65,C155&gt;=65,D155&gt;=65,E155&gt;=65,F155&gt;=65,G155&gt;=65),"Physical Education and Wellness",IF(AND(B155&gt;=65,C155&gt;=70,D155&gt;=70,E155&gt;=65,F155&gt;=65,G155&gt;=70),"Finance, Business, and Marketing",”Not Qualified”))))))))),IF(H155="VOCATIONAL OR SKILL TRAINING",IF(AND(B155&gt;=55, C155&gt;=45, D155&gt;=45, E155&gt;=50, F155&gt;=50, G155&gt;=55), "Computer Science and Information Technology",IF(AND(B155&gt;=50, C155&gt;=45, D155&gt;=45, E155&gt;=45, F155&gt;=50, G155&gt;=50), "Mechanical and Electrical",IF(AND(B155&gt;=50, C155&gt;=45, D155&gt;=45, E155&gt;=45, F155&gt;=45, G155&gt;=50), "Electronics and Communication",IF(AND(B155&gt;=45, C155&gt;=50, D155&gt;=50, E155&gt;=45, F155&gt;=45, G155&gt;=45), "Construction and Design",IF(AND(B155&gt;=45, C155&gt;=45, D155&gt;=45, E155&gt;=50, F155&gt;=45, G155&gt;=45), "Hospitality and Event Management",IF(AND(B155&gt;=50, C155&gt;=55, D155&gt;=55, E155&gt;=55, F155&gt;=50, G155&gt;=50), "Life Sciences and Environment",IF(AND(B155&gt;=45, C155&gt;=45, D155&gt;=45, E155&gt;=45, F155&gt;=45, G155&gt;=45), "Arts and Media",IF(AND(B155&gt;=45, C155&gt;=45, D155&gt;=45, E155&gt;=45, F155&gt;=45, G155&gt;=45), "Physical Education and Wellness",IF(AND(B155&gt;=45, C155&gt;=50, D155&gt;=50, E155&gt;=45, F155&gt;=45, G155&gt;=50), "Finance, Business, and Marketing", "Culinary Studies and Cooking"))))))))),"Failed")))</f>
        <v>Culinary Studies and Cooking</v>
      </c>
      <c r="J155" s="1"/>
      <c r="K155" s="1"/>
      <c r="L155" s="1"/>
      <c r="M155" s="1"/>
      <c r="N155" s="1"/>
    </row>
    <row r="156" spans="1:14" x14ac:dyDescent="0.25">
      <c r="A156" s="1">
        <v>155</v>
      </c>
      <c r="B156" s="1">
        <v>84</v>
      </c>
      <c r="C156" s="1">
        <v>91</v>
      </c>
      <c r="D156" s="1">
        <v>85</v>
      </c>
      <c r="E156" s="1">
        <v>81</v>
      </c>
      <c r="F156" s="1">
        <v>86</v>
      </c>
      <c r="G156" s="1">
        <v>83</v>
      </c>
      <c r="H156" s="1" t="str">
        <f t="shared" si="3"/>
        <v>DIPLOMA</v>
      </c>
      <c r="I156" s="1" t="str" cm="1">
        <f t="array" ref="I156">IF(H156="DIPLOMA",IF(AND(B156&gt;=85,C156&gt;=80,D156&gt;=75,E156&gt;=75,F156&gt;=80,G156&gt;=85),"Computer Science and Information Technology",IF(AND(B156&gt;=80,C156&gt;=75,D156&gt;=75,E156&gt;=75,F156&gt;=80,G156&gt;=80),"Mechanical and Electrical",IF(AND(B156&gt;=80,C156&gt;=75,D156&gt;=75,E156&gt;=75,F156&gt;=75,G156&gt;=80),"Electronics and Communication",IF(AND(B156&gt;=75,C156&gt;=70,D156&gt;=70,E156&gt;=75,F156&gt;=75,G156&gt;=75),"Construction and Design",IF(AND(B156&gt;=75,C156&gt;=75,D156&gt;=75,E156&gt;=80,F156&gt;=75,G156&gt;=75),"Hospitality and Event Management",IF(AND(B156&gt;=80,C156&gt;=85,D156&gt;=85,E156&gt;=85,F156&gt;=80,G156&gt;=80),"Life Sciences and Environment",IF(AND(B156&gt;=75,C156&gt;=75,D156&gt;=75,E156&gt;=75,F156&gt;=75,G156&gt;=75),"Arts and Media",IF(AND(B156&gt;=75,C156&gt;=75,D156&gt;=75,E156&gt;=75,F156&gt;=75,G156&gt;=75),"Physical Education and Wellness",IF(AND(B156&gt;=75,C156&gt;=80,D156&gt;=80,E156&gt;=75,F156&gt;=75,G156&gt;=80),"Finance, Business, and Marketing",”Not Qualified”))))))))),IF(H156="ITI",IF(AND(B156&gt;=75,C156&gt;=65,D156&gt;=65,E156&gt;=70,F156&gt;=70,G156&gt;=75),"Computer Science and Information Technology",IF(AND(B156&gt;=70,C156&gt;=65,D156&gt;=65,E156&gt;=65,F156&gt;=70,G156&gt;=70),"Mechanical and Electrical",IF(AND(B156&gt;=70,C156&gt;=65,D156&gt;=65,E156&gt;=65,F156&gt;=65,G156&gt;=70),"Electronics and Communication",IF(AND(B156&gt;=65,C156&gt;=60,D156&gt;=60,E156&gt;=65,F156&gt;=65,G156&gt;=65),"Construction and Design",IF(AND(B156&gt;=65,C156&gt;=65,D156&gt;=65,E156&gt;=70,F156&gt;=65,G156&gt;=65),"Hospitality and Event Management",IF(AND(B156&gt;=70,C156&gt;=75,D156&gt;=75,E156&gt;=75,F156&gt;=70,G156&gt;=70),"Life Sciences and Environment",IF(AND(B156&gt;=65,C156&gt;=65,D156&gt;=65,E156&gt;=65,F156&gt;=65,G156&gt;=65),"Arts and Media",IF(AND(B156&gt;=65,C156&gt;=65,D156&gt;=65,E156&gt;=65,F156&gt;=65,G156&gt;=65),"Physical Education and Wellness",IF(AND(B156&gt;=65,C156&gt;=70,D156&gt;=70,E156&gt;=65,F156&gt;=65,G156&gt;=70),"Finance, Business, and Marketing",”Not Qualified”))))))))),IF(H156="VOCATIONAL OR SKILL TRAINING",IF(AND(B156&gt;=55, C156&gt;=45, D156&gt;=45, E156&gt;=50, F156&gt;=50, G156&gt;=55), "Computer Science and Information Technology",IF(AND(B156&gt;=50, C156&gt;=45, D156&gt;=45, E156&gt;=45, F156&gt;=50, G156&gt;=50), "Mechanical and Electrical",IF(AND(B156&gt;=50, C156&gt;=45, D156&gt;=45, E156&gt;=45, F156&gt;=45, G156&gt;=50), "Electronics and Communication",IF(AND(B156&gt;=45, C156&gt;=50, D156&gt;=50, E156&gt;=45, F156&gt;=45, G156&gt;=45), "Construction and Design",IF(AND(B156&gt;=45, C156&gt;=45, D156&gt;=45, E156&gt;=50, F156&gt;=45, G156&gt;=45), "Hospitality and Event Management",IF(AND(B156&gt;=50, C156&gt;=55, D156&gt;=55, E156&gt;=55, F156&gt;=50, G156&gt;=50), "Life Sciences and Environment",IF(AND(B156&gt;=45, C156&gt;=45, D156&gt;=45, E156&gt;=45, F156&gt;=45, G156&gt;=45), "Arts and Media",IF(AND(B156&gt;=45, C156&gt;=45, D156&gt;=45, E156&gt;=45, F156&gt;=45, G156&gt;=45), "Physical Education and Wellness",IF(AND(B156&gt;=45, C156&gt;=50, D156&gt;=50, E156&gt;=45, F156&gt;=45, G156&gt;=50), "Finance, Business, and Marketing", "Culinary Studies and Cooking"))))))))),"Failed")))</f>
        <v>Mechanical and Electrical</v>
      </c>
      <c r="J156" s="1"/>
      <c r="K156" s="1"/>
      <c r="L156" s="1"/>
      <c r="M156" s="1"/>
      <c r="N156" s="1"/>
    </row>
    <row r="157" spans="1:14" x14ac:dyDescent="0.25">
      <c r="A157" s="1">
        <v>156</v>
      </c>
      <c r="B157" s="1">
        <v>51</v>
      </c>
      <c r="C157" s="1">
        <v>50</v>
      </c>
      <c r="D157" s="1">
        <v>54</v>
      </c>
      <c r="E157" s="1">
        <v>57</v>
      </c>
      <c r="F157" s="1">
        <v>54</v>
      </c>
      <c r="G157" s="1">
        <v>52</v>
      </c>
      <c r="H157" s="1" t="str">
        <f t="shared" si="3"/>
        <v>VOCATIONAL OR SKILL TRAINING</v>
      </c>
      <c r="I157" s="1" t="str" cm="1">
        <f t="array" ref="I157">IF(H157="DIPLOMA",IF(AND(B157&gt;=85,C157&gt;=80,D157&gt;=75,E157&gt;=75,F157&gt;=80,G157&gt;=85),"Computer Science and Information Technology",IF(AND(B157&gt;=80,C157&gt;=75,D157&gt;=75,E157&gt;=75,F157&gt;=80,G157&gt;=80),"Mechanical and Electrical",IF(AND(B157&gt;=80,C157&gt;=75,D157&gt;=75,E157&gt;=75,F157&gt;=75,G157&gt;=80),"Electronics and Communication",IF(AND(B157&gt;=75,C157&gt;=70,D157&gt;=70,E157&gt;=75,F157&gt;=75,G157&gt;=75),"Construction and Design",IF(AND(B157&gt;=75,C157&gt;=75,D157&gt;=75,E157&gt;=80,F157&gt;=75,G157&gt;=75),"Hospitality and Event Management",IF(AND(B157&gt;=80,C157&gt;=85,D157&gt;=85,E157&gt;=85,F157&gt;=80,G157&gt;=80),"Life Sciences and Environment",IF(AND(B157&gt;=75,C157&gt;=75,D157&gt;=75,E157&gt;=75,F157&gt;=75,G157&gt;=75),"Arts and Media",IF(AND(B157&gt;=75,C157&gt;=75,D157&gt;=75,E157&gt;=75,F157&gt;=75,G157&gt;=75),"Physical Education and Wellness",IF(AND(B157&gt;=75,C157&gt;=80,D157&gt;=80,E157&gt;=75,F157&gt;=75,G157&gt;=80),"Finance, Business, and Marketing",”Not Qualified”))))))))),IF(H157="ITI",IF(AND(B157&gt;=75,C157&gt;=65,D157&gt;=65,E157&gt;=70,F157&gt;=70,G157&gt;=75),"Computer Science and Information Technology",IF(AND(B157&gt;=70,C157&gt;=65,D157&gt;=65,E157&gt;=65,F157&gt;=70,G157&gt;=70),"Mechanical and Electrical",IF(AND(B157&gt;=70,C157&gt;=65,D157&gt;=65,E157&gt;=65,F157&gt;=65,G157&gt;=70),"Electronics and Communication",IF(AND(B157&gt;=65,C157&gt;=60,D157&gt;=60,E157&gt;=65,F157&gt;=65,G157&gt;=65),"Construction and Design",IF(AND(B157&gt;=65,C157&gt;=65,D157&gt;=65,E157&gt;=70,F157&gt;=65,G157&gt;=65),"Hospitality and Event Management",IF(AND(B157&gt;=70,C157&gt;=75,D157&gt;=75,E157&gt;=75,F157&gt;=70,G157&gt;=70),"Life Sciences and Environment",IF(AND(B157&gt;=65,C157&gt;=65,D157&gt;=65,E157&gt;=65,F157&gt;=65,G157&gt;=65),"Arts and Media",IF(AND(B157&gt;=65,C157&gt;=65,D157&gt;=65,E157&gt;=65,F157&gt;=65,G157&gt;=65),"Physical Education and Wellness",IF(AND(B157&gt;=65,C157&gt;=70,D157&gt;=70,E157&gt;=65,F157&gt;=65,G157&gt;=70),"Finance, Business, and Marketing",”Not Qualified”))))))))),IF(H157="VOCATIONAL OR SKILL TRAINING",IF(AND(B157&gt;=55, C157&gt;=45, D157&gt;=45, E157&gt;=50, F157&gt;=50, G157&gt;=55), "Computer Science and Information Technology",IF(AND(B157&gt;=50, C157&gt;=45, D157&gt;=45, E157&gt;=45, F157&gt;=50, G157&gt;=50), "Mechanical and Electrical",IF(AND(B157&gt;=50, C157&gt;=45, D157&gt;=45, E157&gt;=45, F157&gt;=45, G157&gt;=50), "Electronics and Communication",IF(AND(B157&gt;=45, C157&gt;=50, D157&gt;=50, E157&gt;=45, F157&gt;=45, G157&gt;=45), "Construction and Design",IF(AND(B157&gt;=45, C157&gt;=45, D157&gt;=45, E157&gt;=50, F157&gt;=45, G157&gt;=45), "Hospitality and Event Management",IF(AND(B157&gt;=50, C157&gt;=55, D157&gt;=55, E157&gt;=55, F157&gt;=50, G157&gt;=50), "Life Sciences and Environment",IF(AND(B157&gt;=45, C157&gt;=45, D157&gt;=45, E157&gt;=45, F157&gt;=45, G157&gt;=45), "Arts and Media",IF(AND(B157&gt;=45, C157&gt;=45, D157&gt;=45, E157&gt;=45, F157&gt;=45, G157&gt;=45), "Physical Education and Wellness",IF(AND(B157&gt;=45, C157&gt;=50, D157&gt;=50, E157&gt;=45, F157&gt;=45, G157&gt;=50), "Finance, Business, and Marketing", "Culinary Studies and Cooking"))))))))),"Failed")))</f>
        <v>Mechanical and Electrical</v>
      </c>
      <c r="J157" s="1"/>
      <c r="K157" s="1"/>
      <c r="L157" s="1"/>
      <c r="M157" s="1"/>
      <c r="N157" s="1"/>
    </row>
    <row r="158" spans="1:14" x14ac:dyDescent="0.25">
      <c r="A158" s="1">
        <v>157</v>
      </c>
      <c r="B158" s="1">
        <v>83</v>
      </c>
      <c r="C158" s="1">
        <v>82</v>
      </c>
      <c r="D158" s="1">
        <v>77</v>
      </c>
      <c r="E158" s="1">
        <v>85</v>
      </c>
      <c r="F158" s="1">
        <v>72</v>
      </c>
      <c r="G158" s="1">
        <v>80</v>
      </c>
      <c r="H158" s="1" t="str">
        <f t="shared" si="3"/>
        <v>ITI</v>
      </c>
      <c r="I158" s="1" t="str" cm="1">
        <f t="array" ref="I158">IF(H158="DIPLOMA",IF(AND(B158&gt;=85,C158&gt;=80,D158&gt;=75,E158&gt;=75,F158&gt;=80,G158&gt;=85),"Computer Science and Information Technology",IF(AND(B158&gt;=80,C158&gt;=75,D158&gt;=75,E158&gt;=75,F158&gt;=80,G158&gt;=80),"Mechanical and Electrical",IF(AND(B158&gt;=80,C158&gt;=75,D158&gt;=75,E158&gt;=75,F158&gt;=75,G158&gt;=80),"Electronics and Communication",IF(AND(B158&gt;=75,C158&gt;=70,D158&gt;=70,E158&gt;=75,F158&gt;=75,G158&gt;=75),"Construction and Design",IF(AND(B158&gt;=75,C158&gt;=75,D158&gt;=75,E158&gt;=80,F158&gt;=75,G158&gt;=75),"Hospitality and Event Management",IF(AND(B158&gt;=80,C158&gt;=85,D158&gt;=85,E158&gt;=85,F158&gt;=80,G158&gt;=80),"Life Sciences and Environment",IF(AND(B158&gt;=75,C158&gt;=75,D158&gt;=75,E158&gt;=75,F158&gt;=75,G158&gt;=75),"Arts and Media",IF(AND(B158&gt;=75,C158&gt;=75,D158&gt;=75,E158&gt;=75,F158&gt;=75,G158&gt;=75),"Physical Education and Wellness",IF(AND(B158&gt;=75,C158&gt;=80,D158&gt;=80,E158&gt;=75,F158&gt;=75,G158&gt;=80),"Finance, Business, and Marketing",”Not Qualified”))))))))),IF(H158="ITI",IF(AND(B158&gt;=75,C158&gt;=65,D158&gt;=65,E158&gt;=70,F158&gt;=70,G158&gt;=75),"Computer Science and Information Technology",IF(AND(B158&gt;=70,C158&gt;=65,D158&gt;=65,E158&gt;=65,F158&gt;=70,G158&gt;=70),"Mechanical and Electrical",IF(AND(B158&gt;=70,C158&gt;=65,D158&gt;=65,E158&gt;=65,F158&gt;=65,G158&gt;=70),"Electronics and Communication",IF(AND(B158&gt;=65,C158&gt;=60,D158&gt;=60,E158&gt;=65,F158&gt;=65,G158&gt;=65),"Construction and Design",IF(AND(B158&gt;=65,C158&gt;=65,D158&gt;=65,E158&gt;=70,F158&gt;=65,G158&gt;=65),"Hospitality and Event Management",IF(AND(B158&gt;=70,C158&gt;=75,D158&gt;=75,E158&gt;=75,F158&gt;=70,G158&gt;=70),"Life Sciences and Environment",IF(AND(B158&gt;=65,C158&gt;=65,D158&gt;=65,E158&gt;=65,F158&gt;=65,G158&gt;=65),"Arts and Media",IF(AND(B158&gt;=65,C158&gt;=65,D158&gt;=65,E158&gt;=65,F158&gt;=65,G158&gt;=65),"Physical Education and Wellness",IF(AND(B158&gt;=65,C158&gt;=70,D158&gt;=70,E158&gt;=65,F158&gt;=65,G158&gt;=70),"Finance, Business, and Marketing",”Not Qualified”))))))))),IF(H158="VOCATIONAL OR SKILL TRAINING",IF(AND(B158&gt;=55, C158&gt;=45, D158&gt;=45, E158&gt;=50, F158&gt;=50, G158&gt;=55), "Computer Science and Information Technology",IF(AND(B158&gt;=50, C158&gt;=45, D158&gt;=45, E158&gt;=45, F158&gt;=50, G158&gt;=50), "Mechanical and Electrical",IF(AND(B158&gt;=50, C158&gt;=45, D158&gt;=45, E158&gt;=45, F158&gt;=45, G158&gt;=50), "Electronics and Communication",IF(AND(B158&gt;=45, C158&gt;=50, D158&gt;=50, E158&gt;=45, F158&gt;=45, G158&gt;=45), "Construction and Design",IF(AND(B158&gt;=45, C158&gt;=45, D158&gt;=45, E158&gt;=50, F158&gt;=45, G158&gt;=45), "Hospitality and Event Management",IF(AND(B158&gt;=50, C158&gt;=55, D158&gt;=55, E158&gt;=55, F158&gt;=50, G158&gt;=50), "Life Sciences and Environment",IF(AND(B158&gt;=45, C158&gt;=45, D158&gt;=45, E158&gt;=45, F158&gt;=45, G158&gt;=45), "Arts and Media",IF(AND(B158&gt;=45, C158&gt;=45, D158&gt;=45, E158&gt;=45, F158&gt;=45, G158&gt;=45), "Physical Education and Wellness",IF(AND(B158&gt;=45, C158&gt;=50, D158&gt;=50, E158&gt;=45, F158&gt;=45, G158&gt;=50), "Finance, Business, and Marketing", "Culinary Studies and Cooking"))))))))),"Failed")))</f>
        <v>Computer Science and Information Technology</v>
      </c>
      <c r="J158" s="1"/>
      <c r="K158" s="1"/>
      <c r="L158" s="1"/>
      <c r="M158" s="1"/>
      <c r="N158" s="1"/>
    </row>
    <row r="159" spans="1:14" x14ac:dyDescent="0.25">
      <c r="A159" s="1">
        <v>158</v>
      </c>
      <c r="B159" s="1">
        <v>59</v>
      </c>
      <c r="C159" s="1">
        <v>52</v>
      </c>
      <c r="D159" s="1">
        <v>48</v>
      </c>
      <c r="E159" s="1">
        <v>63</v>
      </c>
      <c r="F159" s="1">
        <v>54</v>
      </c>
      <c r="G159" s="1">
        <v>55</v>
      </c>
      <c r="H159" s="1" t="str">
        <f t="shared" si="3"/>
        <v>VOCATIONAL OR SKILL TRAINING</v>
      </c>
      <c r="I159" s="1" t="str" cm="1">
        <f t="array" ref="I159">IF(H159="DIPLOMA",IF(AND(B159&gt;=85,C159&gt;=80,D159&gt;=75,E159&gt;=75,F159&gt;=80,G159&gt;=85),"Computer Science and Information Technology",IF(AND(B159&gt;=80,C159&gt;=75,D159&gt;=75,E159&gt;=75,F159&gt;=80,G159&gt;=80),"Mechanical and Electrical",IF(AND(B159&gt;=80,C159&gt;=75,D159&gt;=75,E159&gt;=75,F159&gt;=75,G159&gt;=80),"Electronics and Communication",IF(AND(B159&gt;=75,C159&gt;=70,D159&gt;=70,E159&gt;=75,F159&gt;=75,G159&gt;=75),"Construction and Design",IF(AND(B159&gt;=75,C159&gt;=75,D159&gt;=75,E159&gt;=80,F159&gt;=75,G159&gt;=75),"Hospitality and Event Management",IF(AND(B159&gt;=80,C159&gt;=85,D159&gt;=85,E159&gt;=85,F159&gt;=80,G159&gt;=80),"Life Sciences and Environment",IF(AND(B159&gt;=75,C159&gt;=75,D159&gt;=75,E159&gt;=75,F159&gt;=75,G159&gt;=75),"Arts and Media",IF(AND(B159&gt;=75,C159&gt;=75,D159&gt;=75,E159&gt;=75,F159&gt;=75,G159&gt;=75),"Physical Education and Wellness",IF(AND(B159&gt;=75,C159&gt;=80,D159&gt;=80,E159&gt;=75,F159&gt;=75,G159&gt;=80),"Finance, Business, and Marketing",”Not Qualified”))))))))),IF(H159="ITI",IF(AND(B159&gt;=75,C159&gt;=65,D159&gt;=65,E159&gt;=70,F159&gt;=70,G159&gt;=75),"Computer Science and Information Technology",IF(AND(B159&gt;=70,C159&gt;=65,D159&gt;=65,E159&gt;=65,F159&gt;=70,G159&gt;=70),"Mechanical and Electrical",IF(AND(B159&gt;=70,C159&gt;=65,D159&gt;=65,E159&gt;=65,F159&gt;=65,G159&gt;=70),"Electronics and Communication",IF(AND(B159&gt;=65,C159&gt;=60,D159&gt;=60,E159&gt;=65,F159&gt;=65,G159&gt;=65),"Construction and Design",IF(AND(B159&gt;=65,C159&gt;=65,D159&gt;=65,E159&gt;=70,F159&gt;=65,G159&gt;=65),"Hospitality and Event Management",IF(AND(B159&gt;=70,C159&gt;=75,D159&gt;=75,E159&gt;=75,F159&gt;=70,G159&gt;=70),"Life Sciences and Environment",IF(AND(B159&gt;=65,C159&gt;=65,D159&gt;=65,E159&gt;=65,F159&gt;=65,G159&gt;=65),"Arts and Media",IF(AND(B159&gt;=65,C159&gt;=65,D159&gt;=65,E159&gt;=65,F159&gt;=65,G159&gt;=65),"Physical Education and Wellness",IF(AND(B159&gt;=65,C159&gt;=70,D159&gt;=70,E159&gt;=65,F159&gt;=65,G159&gt;=70),"Finance, Business, and Marketing",”Not Qualified”))))))))),IF(H159="VOCATIONAL OR SKILL TRAINING",IF(AND(B159&gt;=55, C159&gt;=45, D159&gt;=45, E159&gt;=50, F159&gt;=50, G159&gt;=55), "Computer Science and Information Technology",IF(AND(B159&gt;=50, C159&gt;=45, D159&gt;=45, E159&gt;=45, F159&gt;=50, G159&gt;=50), "Mechanical and Electrical",IF(AND(B159&gt;=50, C159&gt;=45, D159&gt;=45, E159&gt;=45, F159&gt;=45, G159&gt;=50), "Electronics and Communication",IF(AND(B159&gt;=45, C159&gt;=50, D159&gt;=50, E159&gt;=45, F159&gt;=45, G159&gt;=45), "Construction and Design",IF(AND(B159&gt;=45, C159&gt;=45, D159&gt;=45, E159&gt;=50, F159&gt;=45, G159&gt;=45), "Hospitality and Event Management",IF(AND(B159&gt;=50, C159&gt;=55, D159&gt;=55, E159&gt;=55, F159&gt;=50, G159&gt;=50), "Life Sciences and Environment",IF(AND(B159&gt;=45, C159&gt;=45, D159&gt;=45, E159&gt;=45, F159&gt;=45, G159&gt;=45), "Arts and Media",IF(AND(B159&gt;=45, C159&gt;=45, D159&gt;=45, E159&gt;=45, F159&gt;=45, G159&gt;=45), "Physical Education and Wellness",IF(AND(B159&gt;=45, C159&gt;=50, D159&gt;=50, E159&gt;=45, F159&gt;=45, G159&gt;=50), "Finance, Business, and Marketing", "Culinary Studies and Cooking"))))))))),"Failed")))</f>
        <v>Computer Science and Information Technology</v>
      </c>
      <c r="J159" s="1"/>
      <c r="K159" s="1"/>
      <c r="L159" s="1"/>
      <c r="M159" s="1"/>
      <c r="N159" s="1"/>
    </row>
    <row r="160" spans="1:14" x14ac:dyDescent="0.25">
      <c r="A160" s="1">
        <v>159</v>
      </c>
      <c r="B160" s="1">
        <v>81</v>
      </c>
      <c r="C160" s="1">
        <v>67</v>
      </c>
      <c r="D160" s="1">
        <v>65</v>
      </c>
      <c r="E160" s="1">
        <v>82</v>
      </c>
      <c r="F160" s="1">
        <v>67</v>
      </c>
      <c r="G160" s="1">
        <v>74</v>
      </c>
      <c r="H160" s="1" t="str">
        <f t="shared" si="3"/>
        <v>ITI</v>
      </c>
      <c r="I160" s="1" t="str" cm="1">
        <f t="array" ref="I160">IF(H160="DIPLOMA",IF(AND(B160&gt;=85,C160&gt;=80,D160&gt;=75,E160&gt;=75,F160&gt;=80,G160&gt;=85),"Computer Science and Information Technology",IF(AND(B160&gt;=80,C160&gt;=75,D160&gt;=75,E160&gt;=75,F160&gt;=80,G160&gt;=80),"Mechanical and Electrical",IF(AND(B160&gt;=80,C160&gt;=75,D160&gt;=75,E160&gt;=75,F160&gt;=75,G160&gt;=80),"Electronics and Communication",IF(AND(B160&gt;=75,C160&gt;=70,D160&gt;=70,E160&gt;=75,F160&gt;=75,G160&gt;=75),"Construction and Design",IF(AND(B160&gt;=75,C160&gt;=75,D160&gt;=75,E160&gt;=80,F160&gt;=75,G160&gt;=75),"Hospitality and Event Management",IF(AND(B160&gt;=80,C160&gt;=85,D160&gt;=85,E160&gt;=85,F160&gt;=80,G160&gt;=80),"Life Sciences and Environment",IF(AND(B160&gt;=75,C160&gt;=75,D160&gt;=75,E160&gt;=75,F160&gt;=75,G160&gt;=75),"Arts and Media",IF(AND(B160&gt;=75,C160&gt;=75,D160&gt;=75,E160&gt;=75,F160&gt;=75,G160&gt;=75),"Physical Education and Wellness",IF(AND(B160&gt;=75,C160&gt;=80,D160&gt;=80,E160&gt;=75,F160&gt;=75,G160&gt;=80),"Finance, Business, and Marketing",”Not Qualified”))))))))),IF(H160="ITI",IF(AND(B160&gt;=75,C160&gt;=65,D160&gt;=65,E160&gt;=70,F160&gt;=70,G160&gt;=75),"Computer Science and Information Technology",IF(AND(B160&gt;=70,C160&gt;=65,D160&gt;=65,E160&gt;=65,F160&gt;=70,G160&gt;=70),"Mechanical and Electrical",IF(AND(B160&gt;=70,C160&gt;=65,D160&gt;=65,E160&gt;=65,F160&gt;=65,G160&gt;=70),"Electronics and Communication",IF(AND(B160&gt;=65,C160&gt;=60,D160&gt;=60,E160&gt;=65,F160&gt;=65,G160&gt;=65),"Construction and Design",IF(AND(B160&gt;=65,C160&gt;=65,D160&gt;=65,E160&gt;=70,F160&gt;=65,G160&gt;=65),"Hospitality and Event Management",IF(AND(B160&gt;=70,C160&gt;=75,D160&gt;=75,E160&gt;=75,F160&gt;=70,G160&gt;=70),"Life Sciences and Environment",IF(AND(B160&gt;=65,C160&gt;=65,D160&gt;=65,E160&gt;=65,F160&gt;=65,G160&gt;=65),"Arts and Media",IF(AND(B160&gt;=65,C160&gt;=65,D160&gt;=65,E160&gt;=65,F160&gt;=65,G160&gt;=65),"Physical Education and Wellness",IF(AND(B160&gt;=65,C160&gt;=70,D160&gt;=70,E160&gt;=65,F160&gt;=65,G160&gt;=70),"Finance, Business, and Marketing",”Not Qualified”))))))))),IF(H160="VOCATIONAL OR SKILL TRAINING",IF(AND(B160&gt;=55, C160&gt;=45, D160&gt;=45, E160&gt;=50, F160&gt;=50, G160&gt;=55), "Computer Science and Information Technology",IF(AND(B160&gt;=50, C160&gt;=45, D160&gt;=45, E160&gt;=45, F160&gt;=50, G160&gt;=50), "Mechanical and Electrical",IF(AND(B160&gt;=50, C160&gt;=45, D160&gt;=45, E160&gt;=45, F160&gt;=45, G160&gt;=50), "Electronics and Communication",IF(AND(B160&gt;=45, C160&gt;=50, D160&gt;=50, E160&gt;=45, F160&gt;=45, G160&gt;=45), "Construction and Design",IF(AND(B160&gt;=45, C160&gt;=45, D160&gt;=45, E160&gt;=50, F160&gt;=45, G160&gt;=45), "Hospitality and Event Management",IF(AND(B160&gt;=50, C160&gt;=55, D160&gt;=55, E160&gt;=55, F160&gt;=50, G160&gt;=50), "Life Sciences and Environment",IF(AND(B160&gt;=45, C160&gt;=45, D160&gt;=45, E160&gt;=45, F160&gt;=45, G160&gt;=45), "Arts and Media",IF(AND(B160&gt;=45, C160&gt;=45, D160&gt;=45, E160&gt;=45, F160&gt;=45, G160&gt;=45), "Physical Education and Wellness",IF(AND(B160&gt;=45, C160&gt;=50, D160&gt;=50, E160&gt;=45, F160&gt;=45, G160&gt;=50), "Finance, Business, and Marketing", "Culinary Studies and Cooking"))))))))),"Failed")))</f>
        <v>Electronics and Communication</v>
      </c>
      <c r="J160" s="1"/>
      <c r="K160" s="1"/>
      <c r="L160" s="1"/>
      <c r="M160" s="1"/>
      <c r="N160" s="1"/>
    </row>
    <row r="161" spans="1:14" x14ac:dyDescent="0.25">
      <c r="A161" s="1">
        <v>160</v>
      </c>
      <c r="B161" s="1">
        <v>68</v>
      </c>
      <c r="C161" s="1">
        <v>80</v>
      </c>
      <c r="D161" s="1">
        <v>67</v>
      </c>
      <c r="E161" s="1">
        <v>79</v>
      </c>
      <c r="F161" s="1">
        <v>66</v>
      </c>
      <c r="G161" s="1">
        <v>85</v>
      </c>
      <c r="H161" s="1" t="str">
        <f t="shared" si="3"/>
        <v>ITI</v>
      </c>
      <c r="I161" s="1" t="str" cm="1">
        <f t="array" ref="I161">IF(H161="DIPLOMA",IF(AND(B161&gt;=85,C161&gt;=80,D161&gt;=75,E161&gt;=75,F161&gt;=80,G161&gt;=85),"Computer Science and Information Technology",IF(AND(B161&gt;=80,C161&gt;=75,D161&gt;=75,E161&gt;=75,F161&gt;=80,G161&gt;=80),"Mechanical and Electrical",IF(AND(B161&gt;=80,C161&gt;=75,D161&gt;=75,E161&gt;=75,F161&gt;=75,G161&gt;=80),"Electronics and Communication",IF(AND(B161&gt;=75,C161&gt;=70,D161&gt;=70,E161&gt;=75,F161&gt;=75,G161&gt;=75),"Construction and Design",IF(AND(B161&gt;=75,C161&gt;=75,D161&gt;=75,E161&gt;=80,F161&gt;=75,G161&gt;=75),"Hospitality and Event Management",IF(AND(B161&gt;=80,C161&gt;=85,D161&gt;=85,E161&gt;=85,F161&gt;=80,G161&gt;=80),"Life Sciences and Environment",IF(AND(B161&gt;=75,C161&gt;=75,D161&gt;=75,E161&gt;=75,F161&gt;=75,G161&gt;=75),"Arts and Media",IF(AND(B161&gt;=75,C161&gt;=75,D161&gt;=75,E161&gt;=75,F161&gt;=75,G161&gt;=75),"Physical Education and Wellness",IF(AND(B161&gt;=75,C161&gt;=80,D161&gt;=80,E161&gt;=75,F161&gt;=75,G161&gt;=80),"Finance, Business, and Marketing",”Not Qualified”))))))))),IF(H161="ITI",IF(AND(B161&gt;=75,C161&gt;=65,D161&gt;=65,E161&gt;=70,F161&gt;=70,G161&gt;=75),"Computer Science and Information Technology",IF(AND(B161&gt;=70,C161&gt;=65,D161&gt;=65,E161&gt;=65,F161&gt;=70,G161&gt;=70),"Mechanical and Electrical",IF(AND(B161&gt;=70,C161&gt;=65,D161&gt;=65,E161&gt;=65,F161&gt;=65,G161&gt;=70),"Electronics and Communication",IF(AND(B161&gt;=65,C161&gt;=60,D161&gt;=60,E161&gt;=65,F161&gt;=65,G161&gt;=65),"Construction and Design",IF(AND(B161&gt;=65,C161&gt;=65,D161&gt;=65,E161&gt;=70,F161&gt;=65,G161&gt;=65),"Hospitality and Event Management",IF(AND(B161&gt;=70,C161&gt;=75,D161&gt;=75,E161&gt;=75,F161&gt;=70,G161&gt;=70),"Life Sciences and Environment",IF(AND(B161&gt;=65,C161&gt;=65,D161&gt;=65,E161&gt;=65,F161&gt;=65,G161&gt;=65),"Arts and Media",IF(AND(B161&gt;=65,C161&gt;=65,D161&gt;=65,E161&gt;=65,F161&gt;=65,G161&gt;=65),"Physical Education and Wellness",IF(AND(B161&gt;=65,C161&gt;=70,D161&gt;=70,E161&gt;=65,F161&gt;=65,G161&gt;=70),"Finance, Business, and Marketing",”Not Qualified”))))))))),IF(H161="VOCATIONAL OR SKILL TRAINING",IF(AND(B161&gt;=55, C161&gt;=45, D161&gt;=45, E161&gt;=50, F161&gt;=50, G161&gt;=55), "Computer Science and Information Technology",IF(AND(B161&gt;=50, C161&gt;=45, D161&gt;=45, E161&gt;=45, F161&gt;=50, G161&gt;=50), "Mechanical and Electrical",IF(AND(B161&gt;=50, C161&gt;=45, D161&gt;=45, E161&gt;=45, F161&gt;=45, G161&gt;=50), "Electronics and Communication",IF(AND(B161&gt;=45, C161&gt;=50, D161&gt;=50, E161&gt;=45, F161&gt;=45, G161&gt;=45), "Construction and Design",IF(AND(B161&gt;=45, C161&gt;=45, D161&gt;=45, E161&gt;=50, F161&gt;=45, G161&gt;=45), "Hospitality and Event Management",IF(AND(B161&gt;=50, C161&gt;=55, D161&gt;=55, E161&gt;=55, F161&gt;=50, G161&gt;=50), "Life Sciences and Environment",IF(AND(B161&gt;=45, C161&gt;=45, D161&gt;=45, E161&gt;=45, F161&gt;=45, G161&gt;=45), "Arts and Media",IF(AND(B161&gt;=45, C161&gt;=45, D161&gt;=45, E161&gt;=45, F161&gt;=45, G161&gt;=45), "Physical Education and Wellness",IF(AND(B161&gt;=45, C161&gt;=50, D161&gt;=50, E161&gt;=45, F161&gt;=45, G161&gt;=50), "Finance, Business, and Marketing", "Culinary Studies and Cooking"))))))))),"Failed")))</f>
        <v>Construction and Design</v>
      </c>
      <c r="J161" s="1"/>
      <c r="K161" s="1"/>
      <c r="L161" s="1"/>
      <c r="M161" s="1"/>
      <c r="N161" s="1"/>
    </row>
    <row r="162" spans="1:14" x14ac:dyDescent="0.25">
      <c r="A162" s="1">
        <v>161</v>
      </c>
      <c r="B162" s="1">
        <v>50</v>
      </c>
      <c r="C162" s="1">
        <v>49</v>
      </c>
      <c r="D162" s="1">
        <v>54</v>
      </c>
      <c r="E162" s="1">
        <v>57</v>
      </c>
      <c r="F162" s="1">
        <v>44</v>
      </c>
      <c r="G162" s="1">
        <v>63</v>
      </c>
      <c r="H162" s="1" t="str">
        <f t="shared" si="3"/>
        <v>VOCATIONAL OR SKILL TRAINING</v>
      </c>
      <c r="I162" s="1" t="str" cm="1">
        <f t="array" ref="I162">IF(H162="DIPLOMA",IF(AND(B162&gt;=85,C162&gt;=80,D162&gt;=75,E162&gt;=75,F162&gt;=80,G162&gt;=85),"Computer Science and Information Technology",IF(AND(B162&gt;=80,C162&gt;=75,D162&gt;=75,E162&gt;=75,F162&gt;=80,G162&gt;=80),"Mechanical and Electrical",IF(AND(B162&gt;=80,C162&gt;=75,D162&gt;=75,E162&gt;=75,F162&gt;=75,G162&gt;=80),"Electronics and Communication",IF(AND(B162&gt;=75,C162&gt;=70,D162&gt;=70,E162&gt;=75,F162&gt;=75,G162&gt;=75),"Construction and Design",IF(AND(B162&gt;=75,C162&gt;=75,D162&gt;=75,E162&gt;=80,F162&gt;=75,G162&gt;=75),"Hospitality and Event Management",IF(AND(B162&gt;=80,C162&gt;=85,D162&gt;=85,E162&gt;=85,F162&gt;=80,G162&gt;=80),"Life Sciences and Environment",IF(AND(B162&gt;=75,C162&gt;=75,D162&gt;=75,E162&gt;=75,F162&gt;=75,G162&gt;=75),"Arts and Media",IF(AND(B162&gt;=75,C162&gt;=75,D162&gt;=75,E162&gt;=75,F162&gt;=75,G162&gt;=75),"Physical Education and Wellness",IF(AND(B162&gt;=75,C162&gt;=80,D162&gt;=80,E162&gt;=75,F162&gt;=75,G162&gt;=80),"Finance, Business, and Marketing",”Not Qualified”))))))))),IF(H162="ITI",IF(AND(B162&gt;=75,C162&gt;=65,D162&gt;=65,E162&gt;=70,F162&gt;=70,G162&gt;=75),"Computer Science and Information Technology",IF(AND(B162&gt;=70,C162&gt;=65,D162&gt;=65,E162&gt;=65,F162&gt;=70,G162&gt;=70),"Mechanical and Electrical",IF(AND(B162&gt;=70,C162&gt;=65,D162&gt;=65,E162&gt;=65,F162&gt;=65,G162&gt;=70),"Electronics and Communication",IF(AND(B162&gt;=65,C162&gt;=60,D162&gt;=60,E162&gt;=65,F162&gt;=65,G162&gt;=65),"Construction and Design",IF(AND(B162&gt;=65,C162&gt;=65,D162&gt;=65,E162&gt;=70,F162&gt;=65,G162&gt;=65),"Hospitality and Event Management",IF(AND(B162&gt;=70,C162&gt;=75,D162&gt;=75,E162&gt;=75,F162&gt;=70,G162&gt;=70),"Life Sciences and Environment",IF(AND(B162&gt;=65,C162&gt;=65,D162&gt;=65,E162&gt;=65,F162&gt;=65,G162&gt;=65),"Arts and Media",IF(AND(B162&gt;=65,C162&gt;=65,D162&gt;=65,E162&gt;=65,F162&gt;=65,G162&gt;=65),"Physical Education and Wellness",IF(AND(B162&gt;=65,C162&gt;=70,D162&gt;=70,E162&gt;=65,F162&gt;=65,G162&gt;=70),"Finance, Business, and Marketing",”Not Qualified”))))))))),IF(H162="VOCATIONAL OR SKILL TRAINING",IF(AND(B162&gt;=55, C162&gt;=45, D162&gt;=45, E162&gt;=50, F162&gt;=50, G162&gt;=55), "Computer Science and Information Technology",IF(AND(B162&gt;=50, C162&gt;=45, D162&gt;=45, E162&gt;=45, F162&gt;=50, G162&gt;=50), "Mechanical and Electrical",IF(AND(B162&gt;=50, C162&gt;=45, D162&gt;=45, E162&gt;=45, F162&gt;=45, G162&gt;=50), "Electronics and Communication",IF(AND(B162&gt;=45, C162&gt;=50, D162&gt;=50, E162&gt;=45, F162&gt;=45, G162&gt;=45), "Construction and Design",IF(AND(B162&gt;=45, C162&gt;=45, D162&gt;=45, E162&gt;=50, F162&gt;=45, G162&gt;=45), "Hospitality and Event Management",IF(AND(B162&gt;=50, C162&gt;=55, D162&gt;=55, E162&gt;=55, F162&gt;=50, G162&gt;=50), "Life Sciences and Environment",IF(AND(B162&gt;=45, C162&gt;=45, D162&gt;=45, E162&gt;=45, F162&gt;=45, G162&gt;=45), "Arts and Media",IF(AND(B162&gt;=45, C162&gt;=45, D162&gt;=45, E162&gt;=45, F162&gt;=45, G162&gt;=45), "Physical Education and Wellness",IF(AND(B162&gt;=45, C162&gt;=50, D162&gt;=50, E162&gt;=45, F162&gt;=45, G162&gt;=50), "Finance, Business, and Marketing", "Culinary Studies and Cooking"))))))))),"Failed")))</f>
        <v>Culinary Studies and Cooking</v>
      </c>
      <c r="J162" s="1"/>
      <c r="K162" s="1"/>
      <c r="L162" s="1"/>
      <c r="M162" s="1"/>
      <c r="N162" s="1"/>
    </row>
    <row r="163" spans="1:14" x14ac:dyDescent="0.25">
      <c r="A163" s="1">
        <v>162</v>
      </c>
      <c r="B163" s="1">
        <v>89</v>
      </c>
      <c r="C163" s="1">
        <v>81</v>
      </c>
      <c r="D163" s="1">
        <v>93</v>
      </c>
      <c r="E163" s="1">
        <v>90</v>
      </c>
      <c r="F163" s="1">
        <v>86</v>
      </c>
      <c r="G163" s="1">
        <v>94</v>
      </c>
      <c r="H163" s="1" t="str">
        <f t="shared" si="3"/>
        <v>DIPLOMA</v>
      </c>
      <c r="I163" s="1" t="str" cm="1">
        <f t="array" ref="I163">IF(H163="DIPLOMA",IF(AND(B163&gt;=85,C163&gt;=80,D163&gt;=75,E163&gt;=75,F163&gt;=80,G163&gt;=85),"Computer Science and Information Technology",IF(AND(B163&gt;=80,C163&gt;=75,D163&gt;=75,E163&gt;=75,F163&gt;=80,G163&gt;=80),"Mechanical and Electrical",IF(AND(B163&gt;=80,C163&gt;=75,D163&gt;=75,E163&gt;=75,F163&gt;=75,G163&gt;=80),"Electronics and Communication",IF(AND(B163&gt;=75,C163&gt;=70,D163&gt;=70,E163&gt;=75,F163&gt;=75,G163&gt;=75),"Construction and Design",IF(AND(B163&gt;=75,C163&gt;=75,D163&gt;=75,E163&gt;=80,F163&gt;=75,G163&gt;=75),"Hospitality and Event Management",IF(AND(B163&gt;=80,C163&gt;=85,D163&gt;=85,E163&gt;=85,F163&gt;=80,G163&gt;=80),"Life Sciences and Environment",IF(AND(B163&gt;=75,C163&gt;=75,D163&gt;=75,E163&gt;=75,F163&gt;=75,G163&gt;=75),"Arts and Media",IF(AND(B163&gt;=75,C163&gt;=75,D163&gt;=75,E163&gt;=75,F163&gt;=75,G163&gt;=75),"Physical Education and Wellness",IF(AND(B163&gt;=75,C163&gt;=80,D163&gt;=80,E163&gt;=75,F163&gt;=75,G163&gt;=80),"Finance, Business, and Marketing",”Not Qualified”))))))))),IF(H163="ITI",IF(AND(B163&gt;=75,C163&gt;=65,D163&gt;=65,E163&gt;=70,F163&gt;=70,G163&gt;=75),"Computer Science and Information Technology",IF(AND(B163&gt;=70,C163&gt;=65,D163&gt;=65,E163&gt;=65,F163&gt;=70,G163&gt;=70),"Mechanical and Electrical",IF(AND(B163&gt;=70,C163&gt;=65,D163&gt;=65,E163&gt;=65,F163&gt;=65,G163&gt;=70),"Electronics and Communication",IF(AND(B163&gt;=65,C163&gt;=60,D163&gt;=60,E163&gt;=65,F163&gt;=65,G163&gt;=65),"Construction and Design",IF(AND(B163&gt;=65,C163&gt;=65,D163&gt;=65,E163&gt;=70,F163&gt;=65,G163&gt;=65),"Hospitality and Event Management",IF(AND(B163&gt;=70,C163&gt;=75,D163&gt;=75,E163&gt;=75,F163&gt;=70,G163&gt;=70),"Life Sciences and Environment",IF(AND(B163&gt;=65,C163&gt;=65,D163&gt;=65,E163&gt;=65,F163&gt;=65,G163&gt;=65),"Arts and Media",IF(AND(B163&gt;=65,C163&gt;=65,D163&gt;=65,E163&gt;=65,F163&gt;=65,G163&gt;=65),"Physical Education and Wellness",IF(AND(B163&gt;=65,C163&gt;=70,D163&gt;=70,E163&gt;=65,F163&gt;=65,G163&gt;=70),"Finance, Business, and Marketing",”Not Qualified”))))))))),IF(H163="VOCATIONAL OR SKILL TRAINING",IF(AND(B163&gt;=55, C163&gt;=45, D163&gt;=45, E163&gt;=50, F163&gt;=50, G163&gt;=55), "Computer Science and Information Technology",IF(AND(B163&gt;=50, C163&gt;=45, D163&gt;=45, E163&gt;=45, F163&gt;=50, G163&gt;=50), "Mechanical and Electrical",IF(AND(B163&gt;=50, C163&gt;=45, D163&gt;=45, E163&gt;=45, F163&gt;=45, G163&gt;=50), "Electronics and Communication",IF(AND(B163&gt;=45, C163&gt;=50, D163&gt;=50, E163&gt;=45, F163&gt;=45, G163&gt;=45), "Construction and Design",IF(AND(B163&gt;=45, C163&gt;=45, D163&gt;=45, E163&gt;=50, F163&gt;=45, G163&gt;=45), "Hospitality and Event Management",IF(AND(B163&gt;=50, C163&gt;=55, D163&gt;=55, E163&gt;=55, F163&gt;=50, G163&gt;=50), "Life Sciences and Environment",IF(AND(B163&gt;=45, C163&gt;=45, D163&gt;=45, E163&gt;=45, F163&gt;=45, G163&gt;=45), "Arts and Media",IF(AND(B163&gt;=45, C163&gt;=45, D163&gt;=45, E163&gt;=45, F163&gt;=45, G163&gt;=45), "Physical Education and Wellness",IF(AND(B163&gt;=45, C163&gt;=50, D163&gt;=50, E163&gt;=45, F163&gt;=45, G163&gt;=50), "Finance, Business, and Marketing", "Culinary Studies and Cooking"))))))))),"Failed")))</f>
        <v>Computer Science and Information Technology</v>
      </c>
      <c r="J163" s="1"/>
      <c r="K163" s="1"/>
      <c r="L163" s="1"/>
      <c r="M163" s="1"/>
      <c r="N163" s="1"/>
    </row>
    <row r="164" spans="1:14" x14ac:dyDescent="0.25">
      <c r="A164" s="1">
        <v>163</v>
      </c>
      <c r="B164" s="1">
        <v>77</v>
      </c>
      <c r="C164" s="1">
        <v>80</v>
      </c>
      <c r="D164" s="1">
        <v>79</v>
      </c>
      <c r="E164" s="1">
        <v>67</v>
      </c>
      <c r="F164" s="1">
        <v>65</v>
      </c>
      <c r="G164" s="1">
        <v>67</v>
      </c>
      <c r="H164" s="1" t="str">
        <f t="shared" si="3"/>
        <v>ITI</v>
      </c>
      <c r="I164" s="1" t="str" cm="1">
        <f t="array" ref="I164">IF(H164="DIPLOMA",IF(AND(B164&gt;=85,C164&gt;=80,D164&gt;=75,E164&gt;=75,F164&gt;=80,G164&gt;=85),"Computer Science and Information Technology",IF(AND(B164&gt;=80,C164&gt;=75,D164&gt;=75,E164&gt;=75,F164&gt;=80,G164&gt;=80),"Mechanical and Electrical",IF(AND(B164&gt;=80,C164&gt;=75,D164&gt;=75,E164&gt;=75,F164&gt;=75,G164&gt;=80),"Electronics and Communication",IF(AND(B164&gt;=75,C164&gt;=70,D164&gt;=70,E164&gt;=75,F164&gt;=75,G164&gt;=75),"Construction and Design",IF(AND(B164&gt;=75,C164&gt;=75,D164&gt;=75,E164&gt;=80,F164&gt;=75,G164&gt;=75),"Hospitality and Event Management",IF(AND(B164&gt;=80,C164&gt;=85,D164&gt;=85,E164&gt;=85,F164&gt;=80,G164&gt;=80),"Life Sciences and Environment",IF(AND(B164&gt;=75,C164&gt;=75,D164&gt;=75,E164&gt;=75,F164&gt;=75,G164&gt;=75),"Arts and Media",IF(AND(B164&gt;=75,C164&gt;=75,D164&gt;=75,E164&gt;=75,F164&gt;=75,G164&gt;=75),"Physical Education and Wellness",IF(AND(B164&gt;=75,C164&gt;=80,D164&gt;=80,E164&gt;=75,F164&gt;=75,G164&gt;=80),"Finance, Business, and Marketing",”Not Qualified”))))))))),IF(H164="ITI",IF(AND(B164&gt;=75,C164&gt;=65,D164&gt;=65,E164&gt;=70,F164&gt;=70,G164&gt;=75),"Computer Science and Information Technology",IF(AND(B164&gt;=70,C164&gt;=65,D164&gt;=65,E164&gt;=65,F164&gt;=70,G164&gt;=70),"Mechanical and Electrical",IF(AND(B164&gt;=70,C164&gt;=65,D164&gt;=65,E164&gt;=65,F164&gt;=65,G164&gt;=70),"Electronics and Communication",IF(AND(B164&gt;=65,C164&gt;=60,D164&gt;=60,E164&gt;=65,F164&gt;=65,G164&gt;=65),"Construction and Design",IF(AND(B164&gt;=65,C164&gt;=65,D164&gt;=65,E164&gt;=70,F164&gt;=65,G164&gt;=65),"Hospitality and Event Management",IF(AND(B164&gt;=70,C164&gt;=75,D164&gt;=75,E164&gt;=75,F164&gt;=70,G164&gt;=70),"Life Sciences and Environment",IF(AND(B164&gt;=65,C164&gt;=65,D164&gt;=65,E164&gt;=65,F164&gt;=65,G164&gt;=65),"Arts and Media",IF(AND(B164&gt;=65,C164&gt;=65,D164&gt;=65,E164&gt;=65,F164&gt;=65,G164&gt;=65),"Physical Education and Wellness",IF(AND(B164&gt;=65,C164&gt;=70,D164&gt;=70,E164&gt;=65,F164&gt;=65,G164&gt;=70),"Finance, Business, and Marketing",”Not Qualified”))))))))),IF(H164="VOCATIONAL OR SKILL TRAINING",IF(AND(B164&gt;=55, C164&gt;=45, D164&gt;=45, E164&gt;=50, F164&gt;=50, G164&gt;=55), "Computer Science and Information Technology",IF(AND(B164&gt;=50, C164&gt;=45, D164&gt;=45, E164&gt;=45, F164&gt;=50, G164&gt;=50), "Mechanical and Electrical",IF(AND(B164&gt;=50, C164&gt;=45, D164&gt;=45, E164&gt;=45, F164&gt;=45, G164&gt;=50), "Electronics and Communication",IF(AND(B164&gt;=45, C164&gt;=50, D164&gt;=50, E164&gt;=45, F164&gt;=45, G164&gt;=45), "Construction and Design",IF(AND(B164&gt;=45, C164&gt;=45, D164&gt;=45, E164&gt;=50, F164&gt;=45, G164&gt;=45), "Hospitality and Event Management",IF(AND(B164&gt;=50, C164&gt;=55, D164&gt;=55, E164&gt;=55, F164&gt;=50, G164&gt;=50), "Life Sciences and Environment",IF(AND(B164&gt;=45, C164&gt;=45, D164&gt;=45, E164&gt;=45, F164&gt;=45, G164&gt;=45), "Arts and Media",IF(AND(B164&gt;=45, C164&gt;=45, D164&gt;=45, E164&gt;=45, F164&gt;=45, G164&gt;=45), "Physical Education and Wellness",IF(AND(B164&gt;=45, C164&gt;=50, D164&gt;=50, E164&gt;=45, F164&gt;=45, G164&gt;=50), "Finance, Business, and Marketing", "Culinary Studies and Cooking"))))))))),"Failed")))</f>
        <v>Construction and Design</v>
      </c>
      <c r="J164" s="1"/>
      <c r="K164" s="1"/>
      <c r="L164" s="1"/>
      <c r="M164" s="1"/>
      <c r="N164" s="1"/>
    </row>
    <row r="165" spans="1:14" x14ac:dyDescent="0.25">
      <c r="A165" s="1">
        <v>164</v>
      </c>
      <c r="B165" s="1">
        <v>84</v>
      </c>
      <c r="C165" s="1">
        <v>76</v>
      </c>
      <c r="D165" s="1">
        <v>79</v>
      </c>
      <c r="E165" s="1">
        <v>79</v>
      </c>
      <c r="F165" s="1">
        <v>75</v>
      </c>
      <c r="G165" s="1">
        <v>80</v>
      </c>
      <c r="H165" s="1" t="str">
        <f t="shared" si="3"/>
        <v>DIPLOMA</v>
      </c>
      <c r="I165" s="1" t="str" cm="1">
        <f t="array" ref="I165">IF(H165="DIPLOMA",IF(AND(B165&gt;=85,C165&gt;=80,D165&gt;=75,E165&gt;=75,F165&gt;=80,G165&gt;=85),"Computer Science and Information Technology",IF(AND(B165&gt;=80,C165&gt;=75,D165&gt;=75,E165&gt;=75,F165&gt;=80,G165&gt;=80),"Mechanical and Electrical",IF(AND(B165&gt;=80,C165&gt;=75,D165&gt;=75,E165&gt;=75,F165&gt;=75,G165&gt;=80),"Electronics and Communication",IF(AND(B165&gt;=75,C165&gt;=70,D165&gt;=70,E165&gt;=75,F165&gt;=75,G165&gt;=75),"Construction and Design",IF(AND(B165&gt;=75,C165&gt;=75,D165&gt;=75,E165&gt;=80,F165&gt;=75,G165&gt;=75),"Hospitality and Event Management",IF(AND(B165&gt;=80,C165&gt;=85,D165&gt;=85,E165&gt;=85,F165&gt;=80,G165&gt;=80),"Life Sciences and Environment",IF(AND(B165&gt;=75,C165&gt;=75,D165&gt;=75,E165&gt;=75,F165&gt;=75,G165&gt;=75),"Arts and Media",IF(AND(B165&gt;=75,C165&gt;=75,D165&gt;=75,E165&gt;=75,F165&gt;=75,G165&gt;=75),"Physical Education and Wellness",IF(AND(B165&gt;=75,C165&gt;=80,D165&gt;=80,E165&gt;=75,F165&gt;=75,G165&gt;=80),"Finance, Business, and Marketing",”Not Qualified”))))))))),IF(H165="ITI",IF(AND(B165&gt;=75,C165&gt;=65,D165&gt;=65,E165&gt;=70,F165&gt;=70,G165&gt;=75),"Computer Science and Information Technology",IF(AND(B165&gt;=70,C165&gt;=65,D165&gt;=65,E165&gt;=65,F165&gt;=70,G165&gt;=70),"Mechanical and Electrical",IF(AND(B165&gt;=70,C165&gt;=65,D165&gt;=65,E165&gt;=65,F165&gt;=65,G165&gt;=70),"Electronics and Communication",IF(AND(B165&gt;=65,C165&gt;=60,D165&gt;=60,E165&gt;=65,F165&gt;=65,G165&gt;=65),"Construction and Design",IF(AND(B165&gt;=65,C165&gt;=65,D165&gt;=65,E165&gt;=70,F165&gt;=65,G165&gt;=65),"Hospitality and Event Management",IF(AND(B165&gt;=70,C165&gt;=75,D165&gt;=75,E165&gt;=75,F165&gt;=70,G165&gt;=70),"Life Sciences and Environment",IF(AND(B165&gt;=65,C165&gt;=65,D165&gt;=65,E165&gt;=65,F165&gt;=65,G165&gt;=65),"Arts and Media",IF(AND(B165&gt;=65,C165&gt;=65,D165&gt;=65,E165&gt;=65,F165&gt;=65,G165&gt;=65),"Physical Education and Wellness",IF(AND(B165&gt;=65,C165&gt;=70,D165&gt;=70,E165&gt;=65,F165&gt;=65,G165&gt;=70),"Finance, Business, and Marketing",”Not Qualified”))))))))),IF(H165="VOCATIONAL OR SKILL TRAINING",IF(AND(B165&gt;=55, C165&gt;=45, D165&gt;=45, E165&gt;=50, F165&gt;=50, G165&gt;=55), "Computer Science and Information Technology",IF(AND(B165&gt;=50, C165&gt;=45, D165&gt;=45, E165&gt;=45, F165&gt;=50, G165&gt;=50), "Mechanical and Electrical",IF(AND(B165&gt;=50, C165&gt;=45, D165&gt;=45, E165&gt;=45, F165&gt;=45, G165&gt;=50), "Electronics and Communication",IF(AND(B165&gt;=45, C165&gt;=50, D165&gt;=50, E165&gt;=45, F165&gt;=45, G165&gt;=45), "Construction and Design",IF(AND(B165&gt;=45, C165&gt;=45, D165&gt;=45, E165&gt;=50, F165&gt;=45, G165&gt;=45), "Hospitality and Event Management",IF(AND(B165&gt;=50, C165&gt;=55, D165&gt;=55, E165&gt;=55, F165&gt;=50, G165&gt;=50), "Life Sciences and Environment",IF(AND(B165&gt;=45, C165&gt;=45, D165&gt;=45, E165&gt;=45, F165&gt;=45, G165&gt;=45), "Arts and Media",IF(AND(B165&gt;=45, C165&gt;=45, D165&gt;=45, E165&gt;=45, F165&gt;=45, G165&gt;=45), "Physical Education and Wellness",IF(AND(B165&gt;=45, C165&gt;=50, D165&gt;=50, E165&gt;=45, F165&gt;=45, G165&gt;=50), "Finance, Business, and Marketing", "Culinary Studies and Cooking"))))))))),"Failed")))</f>
        <v>Electronics and Communication</v>
      </c>
      <c r="J165" s="1"/>
      <c r="K165" s="1"/>
      <c r="L165" s="1"/>
      <c r="M165" s="1"/>
      <c r="N165" s="1"/>
    </row>
    <row r="166" spans="1:14" x14ac:dyDescent="0.25">
      <c r="A166" s="1">
        <v>165</v>
      </c>
      <c r="B166" s="1">
        <v>93</v>
      </c>
      <c r="C166" s="1">
        <v>93</v>
      </c>
      <c r="D166" s="1">
        <v>95</v>
      </c>
      <c r="E166" s="1">
        <v>89</v>
      </c>
      <c r="F166" s="1">
        <v>84</v>
      </c>
      <c r="G166" s="1">
        <v>84</v>
      </c>
      <c r="H166" s="1" t="str">
        <f t="shared" si="3"/>
        <v>DIPLOMA</v>
      </c>
      <c r="I166" s="1" t="str" cm="1">
        <f t="array" ref="I166">IF(H166="DIPLOMA",IF(AND(B166&gt;=85,C166&gt;=80,D166&gt;=75,E166&gt;=75,F166&gt;=80,G166&gt;=85),"Computer Science and Information Technology",IF(AND(B166&gt;=80,C166&gt;=75,D166&gt;=75,E166&gt;=75,F166&gt;=80,G166&gt;=80),"Mechanical and Electrical",IF(AND(B166&gt;=80,C166&gt;=75,D166&gt;=75,E166&gt;=75,F166&gt;=75,G166&gt;=80),"Electronics and Communication",IF(AND(B166&gt;=75,C166&gt;=70,D166&gt;=70,E166&gt;=75,F166&gt;=75,G166&gt;=75),"Construction and Design",IF(AND(B166&gt;=75,C166&gt;=75,D166&gt;=75,E166&gt;=80,F166&gt;=75,G166&gt;=75),"Hospitality and Event Management",IF(AND(B166&gt;=80,C166&gt;=85,D166&gt;=85,E166&gt;=85,F166&gt;=80,G166&gt;=80),"Life Sciences and Environment",IF(AND(B166&gt;=75,C166&gt;=75,D166&gt;=75,E166&gt;=75,F166&gt;=75,G166&gt;=75),"Arts and Media",IF(AND(B166&gt;=75,C166&gt;=75,D166&gt;=75,E166&gt;=75,F166&gt;=75,G166&gt;=75),"Physical Education and Wellness",IF(AND(B166&gt;=75,C166&gt;=80,D166&gt;=80,E166&gt;=75,F166&gt;=75,G166&gt;=80),"Finance, Business, and Marketing",”Not Qualified”))))))))),IF(H166="ITI",IF(AND(B166&gt;=75,C166&gt;=65,D166&gt;=65,E166&gt;=70,F166&gt;=70,G166&gt;=75),"Computer Science and Information Technology",IF(AND(B166&gt;=70,C166&gt;=65,D166&gt;=65,E166&gt;=65,F166&gt;=70,G166&gt;=70),"Mechanical and Electrical",IF(AND(B166&gt;=70,C166&gt;=65,D166&gt;=65,E166&gt;=65,F166&gt;=65,G166&gt;=70),"Electronics and Communication",IF(AND(B166&gt;=65,C166&gt;=60,D166&gt;=60,E166&gt;=65,F166&gt;=65,G166&gt;=65),"Construction and Design",IF(AND(B166&gt;=65,C166&gt;=65,D166&gt;=65,E166&gt;=70,F166&gt;=65,G166&gt;=65),"Hospitality and Event Management",IF(AND(B166&gt;=70,C166&gt;=75,D166&gt;=75,E166&gt;=75,F166&gt;=70,G166&gt;=70),"Life Sciences and Environment",IF(AND(B166&gt;=65,C166&gt;=65,D166&gt;=65,E166&gt;=65,F166&gt;=65,G166&gt;=65),"Arts and Media",IF(AND(B166&gt;=65,C166&gt;=65,D166&gt;=65,E166&gt;=65,F166&gt;=65,G166&gt;=65),"Physical Education and Wellness",IF(AND(B166&gt;=65,C166&gt;=70,D166&gt;=70,E166&gt;=65,F166&gt;=65,G166&gt;=70),"Finance, Business, and Marketing",”Not Qualified”))))))))),IF(H166="VOCATIONAL OR SKILL TRAINING",IF(AND(B166&gt;=55, C166&gt;=45, D166&gt;=45, E166&gt;=50, F166&gt;=50, G166&gt;=55), "Computer Science and Information Technology",IF(AND(B166&gt;=50, C166&gt;=45, D166&gt;=45, E166&gt;=45, F166&gt;=50, G166&gt;=50), "Mechanical and Electrical",IF(AND(B166&gt;=50, C166&gt;=45, D166&gt;=45, E166&gt;=45, F166&gt;=45, G166&gt;=50), "Electronics and Communication",IF(AND(B166&gt;=45, C166&gt;=50, D166&gt;=50, E166&gt;=45, F166&gt;=45, G166&gt;=45), "Construction and Design",IF(AND(B166&gt;=45, C166&gt;=45, D166&gt;=45, E166&gt;=50, F166&gt;=45, G166&gt;=45), "Hospitality and Event Management",IF(AND(B166&gt;=50, C166&gt;=55, D166&gt;=55, E166&gt;=55, F166&gt;=50, G166&gt;=50), "Life Sciences and Environment",IF(AND(B166&gt;=45, C166&gt;=45, D166&gt;=45, E166&gt;=45, F166&gt;=45, G166&gt;=45), "Arts and Media",IF(AND(B166&gt;=45, C166&gt;=45, D166&gt;=45, E166&gt;=45, F166&gt;=45, G166&gt;=45), "Physical Education and Wellness",IF(AND(B166&gt;=45, C166&gt;=50, D166&gt;=50, E166&gt;=45, F166&gt;=45, G166&gt;=50), "Finance, Business, and Marketing", "Culinary Studies and Cooking"))))))))),"Failed")))</f>
        <v>Mechanical and Electrical</v>
      </c>
      <c r="J166" s="1"/>
      <c r="K166" s="1"/>
      <c r="L166" s="1"/>
      <c r="M166" s="1"/>
      <c r="N166" s="1"/>
    </row>
    <row r="167" spans="1:14" x14ac:dyDescent="0.25">
      <c r="A167" s="1">
        <v>166</v>
      </c>
      <c r="B167" s="1">
        <v>67</v>
      </c>
      <c r="C167" s="1">
        <v>76</v>
      </c>
      <c r="D167" s="1">
        <v>82</v>
      </c>
      <c r="E167" s="1">
        <v>68</v>
      </c>
      <c r="F167" s="1">
        <v>81</v>
      </c>
      <c r="G167" s="1">
        <v>76</v>
      </c>
      <c r="H167" s="1" t="str">
        <f t="shared" si="3"/>
        <v>ITI</v>
      </c>
      <c r="I167" s="1" t="str" cm="1">
        <f t="array" ref="I167">IF(H167="DIPLOMA",IF(AND(B167&gt;=85,C167&gt;=80,D167&gt;=75,E167&gt;=75,F167&gt;=80,G167&gt;=85),"Computer Science and Information Technology",IF(AND(B167&gt;=80,C167&gt;=75,D167&gt;=75,E167&gt;=75,F167&gt;=80,G167&gt;=80),"Mechanical and Electrical",IF(AND(B167&gt;=80,C167&gt;=75,D167&gt;=75,E167&gt;=75,F167&gt;=75,G167&gt;=80),"Electronics and Communication",IF(AND(B167&gt;=75,C167&gt;=70,D167&gt;=70,E167&gt;=75,F167&gt;=75,G167&gt;=75),"Construction and Design",IF(AND(B167&gt;=75,C167&gt;=75,D167&gt;=75,E167&gt;=80,F167&gt;=75,G167&gt;=75),"Hospitality and Event Management",IF(AND(B167&gt;=80,C167&gt;=85,D167&gt;=85,E167&gt;=85,F167&gt;=80,G167&gt;=80),"Life Sciences and Environment",IF(AND(B167&gt;=75,C167&gt;=75,D167&gt;=75,E167&gt;=75,F167&gt;=75,G167&gt;=75),"Arts and Media",IF(AND(B167&gt;=75,C167&gt;=75,D167&gt;=75,E167&gt;=75,F167&gt;=75,G167&gt;=75),"Physical Education and Wellness",IF(AND(B167&gt;=75,C167&gt;=80,D167&gt;=80,E167&gt;=75,F167&gt;=75,G167&gt;=80),"Finance, Business, and Marketing",”Not Qualified”))))))))),IF(H167="ITI",IF(AND(B167&gt;=75,C167&gt;=65,D167&gt;=65,E167&gt;=70,F167&gt;=70,G167&gt;=75),"Computer Science and Information Technology",IF(AND(B167&gt;=70,C167&gt;=65,D167&gt;=65,E167&gt;=65,F167&gt;=70,G167&gt;=70),"Mechanical and Electrical",IF(AND(B167&gt;=70,C167&gt;=65,D167&gt;=65,E167&gt;=65,F167&gt;=65,G167&gt;=70),"Electronics and Communication",IF(AND(B167&gt;=65,C167&gt;=60,D167&gt;=60,E167&gt;=65,F167&gt;=65,G167&gt;=65),"Construction and Design",IF(AND(B167&gt;=65,C167&gt;=65,D167&gt;=65,E167&gt;=70,F167&gt;=65,G167&gt;=65),"Hospitality and Event Management",IF(AND(B167&gt;=70,C167&gt;=75,D167&gt;=75,E167&gt;=75,F167&gt;=70,G167&gt;=70),"Life Sciences and Environment",IF(AND(B167&gt;=65,C167&gt;=65,D167&gt;=65,E167&gt;=65,F167&gt;=65,G167&gt;=65),"Arts and Media",IF(AND(B167&gt;=65,C167&gt;=65,D167&gt;=65,E167&gt;=65,F167&gt;=65,G167&gt;=65),"Physical Education and Wellness",IF(AND(B167&gt;=65,C167&gt;=70,D167&gt;=70,E167&gt;=65,F167&gt;=65,G167&gt;=70),"Finance, Business, and Marketing",”Not Qualified”))))))))),IF(H167="VOCATIONAL OR SKILL TRAINING",IF(AND(B167&gt;=55, C167&gt;=45, D167&gt;=45, E167&gt;=50, F167&gt;=50, G167&gt;=55), "Computer Science and Information Technology",IF(AND(B167&gt;=50, C167&gt;=45, D167&gt;=45, E167&gt;=45, F167&gt;=50, G167&gt;=50), "Mechanical and Electrical",IF(AND(B167&gt;=50, C167&gt;=45, D167&gt;=45, E167&gt;=45, F167&gt;=45, G167&gt;=50), "Electronics and Communication",IF(AND(B167&gt;=45, C167&gt;=50, D167&gt;=50, E167&gt;=45, F167&gt;=45, G167&gt;=45), "Construction and Design",IF(AND(B167&gt;=45, C167&gt;=45, D167&gt;=45, E167&gt;=50, F167&gt;=45, G167&gt;=45), "Hospitality and Event Management",IF(AND(B167&gt;=50, C167&gt;=55, D167&gt;=55, E167&gt;=55, F167&gt;=50, G167&gt;=50), "Life Sciences and Environment",IF(AND(B167&gt;=45, C167&gt;=45, D167&gt;=45, E167&gt;=45, F167&gt;=45, G167&gt;=45), "Arts and Media",IF(AND(B167&gt;=45, C167&gt;=45, D167&gt;=45, E167&gt;=45, F167&gt;=45, G167&gt;=45), "Physical Education and Wellness",IF(AND(B167&gt;=45, C167&gt;=50, D167&gt;=50, E167&gt;=45, F167&gt;=45, G167&gt;=50), "Finance, Business, and Marketing", "Culinary Studies and Cooking"))))))))),"Failed")))</f>
        <v>Construction and Design</v>
      </c>
      <c r="J167" s="1"/>
      <c r="K167" s="1"/>
      <c r="L167" s="1"/>
      <c r="M167" s="1"/>
      <c r="N167" s="1"/>
    </row>
    <row r="168" spans="1:14" x14ac:dyDescent="0.25">
      <c r="A168" s="1">
        <v>167</v>
      </c>
      <c r="B168" s="1">
        <v>85</v>
      </c>
      <c r="C168" s="1">
        <v>85</v>
      </c>
      <c r="D168" s="1">
        <v>66</v>
      </c>
      <c r="E168" s="1">
        <v>68</v>
      </c>
      <c r="F168" s="1">
        <v>70</v>
      </c>
      <c r="G168" s="1">
        <v>83</v>
      </c>
      <c r="H168" s="1" t="str">
        <f t="shared" si="3"/>
        <v>ITI</v>
      </c>
      <c r="I168" s="1" t="str" cm="1">
        <f t="array" ref="I168">IF(H168="DIPLOMA",IF(AND(B168&gt;=85,C168&gt;=80,D168&gt;=75,E168&gt;=75,F168&gt;=80,G168&gt;=85),"Computer Science and Information Technology",IF(AND(B168&gt;=80,C168&gt;=75,D168&gt;=75,E168&gt;=75,F168&gt;=80,G168&gt;=80),"Mechanical and Electrical",IF(AND(B168&gt;=80,C168&gt;=75,D168&gt;=75,E168&gt;=75,F168&gt;=75,G168&gt;=80),"Electronics and Communication",IF(AND(B168&gt;=75,C168&gt;=70,D168&gt;=70,E168&gt;=75,F168&gt;=75,G168&gt;=75),"Construction and Design",IF(AND(B168&gt;=75,C168&gt;=75,D168&gt;=75,E168&gt;=80,F168&gt;=75,G168&gt;=75),"Hospitality and Event Management",IF(AND(B168&gt;=80,C168&gt;=85,D168&gt;=85,E168&gt;=85,F168&gt;=80,G168&gt;=80),"Life Sciences and Environment",IF(AND(B168&gt;=75,C168&gt;=75,D168&gt;=75,E168&gt;=75,F168&gt;=75,G168&gt;=75),"Arts and Media",IF(AND(B168&gt;=75,C168&gt;=75,D168&gt;=75,E168&gt;=75,F168&gt;=75,G168&gt;=75),"Physical Education and Wellness",IF(AND(B168&gt;=75,C168&gt;=80,D168&gt;=80,E168&gt;=75,F168&gt;=75,G168&gt;=80),"Finance, Business, and Marketing",”Not Qualified”))))))))),IF(H168="ITI",IF(AND(B168&gt;=75,C168&gt;=65,D168&gt;=65,E168&gt;=70,F168&gt;=70,G168&gt;=75),"Computer Science and Information Technology",IF(AND(B168&gt;=70,C168&gt;=65,D168&gt;=65,E168&gt;=65,F168&gt;=70,G168&gt;=70),"Mechanical and Electrical",IF(AND(B168&gt;=70,C168&gt;=65,D168&gt;=65,E168&gt;=65,F168&gt;=65,G168&gt;=70),"Electronics and Communication",IF(AND(B168&gt;=65,C168&gt;=60,D168&gt;=60,E168&gt;=65,F168&gt;=65,G168&gt;=65),"Construction and Design",IF(AND(B168&gt;=65,C168&gt;=65,D168&gt;=65,E168&gt;=70,F168&gt;=65,G168&gt;=65),"Hospitality and Event Management",IF(AND(B168&gt;=70,C168&gt;=75,D168&gt;=75,E168&gt;=75,F168&gt;=70,G168&gt;=70),"Life Sciences and Environment",IF(AND(B168&gt;=65,C168&gt;=65,D168&gt;=65,E168&gt;=65,F168&gt;=65,G168&gt;=65),"Arts and Media",IF(AND(B168&gt;=65,C168&gt;=65,D168&gt;=65,E168&gt;=65,F168&gt;=65,G168&gt;=65),"Physical Education and Wellness",IF(AND(B168&gt;=65,C168&gt;=70,D168&gt;=70,E168&gt;=65,F168&gt;=65,G168&gt;=70),"Finance, Business, and Marketing",”Not Qualified”))))))))),IF(H168="VOCATIONAL OR SKILL TRAINING",IF(AND(B168&gt;=55, C168&gt;=45, D168&gt;=45, E168&gt;=50, F168&gt;=50, G168&gt;=55), "Computer Science and Information Technology",IF(AND(B168&gt;=50, C168&gt;=45, D168&gt;=45, E168&gt;=45, F168&gt;=50, G168&gt;=50), "Mechanical and Electrical",IF(AND(B168&gt;=50, C168&gt;=45, D168&gt;=45, E168&gt;=45, F168&gt;=45, G168&gt;=50), "Electronics and Communication",IF(AND(B168&gt;=45, C168&gt;=50, D168&gt;=50, E168&gt;=45, F168&gt;=45, G168&gt;=45), "Construction and Design",IF(AND(B168&gt;=45, C168&gt;=45, D168&gt;=45, E168&gt;=50, F168&gt;=45, G168&gt;=45), "Hospitality and Event Management",IF(AND(B168&gt;=50, C168&gt;=55, D168&gt;=55, E168&gt;=55, F168&gt;=50, G168&gt;=50), "Life Sciences and Environment",IF(AND(B168&gt;=45, C168&gt;=45, D168&gt;=45, E168&gt;=45, F168&gt;=45, G168&gt;=45), "Arts and Media",IF(AND(B168&gt;=45, C168&gt;=45, D168&gt;=45, E168&gt;=45, F168&gt;=45, G168&gt;=45), "Physical Education and Wellness",IF(AND(B168&gt;=45, C168&gt;=50, D168&gt;=50, E168&gt;=45, F168&gt;=45, G168&gt;=50), "Finance, Business, and Marketing", "Culinary Studies and Cooking"))))))))),"Failed")))</f>
        <v>Mechanical and Electrical</v>
      </c>
      <c r="J168" s="1"/>
      <c r="K168" s="1"/>
      <c r="L168" s="1"/>
      <c r="M168" s="1"/>
      <c r="N168" s="1"/>
    </row>
    <row r="169" spans="1:14" x14ac:dyDescent="0.25">
      <c r="A169" s="1">
        <v>168</v>
      </c>
      <c r="B169" s="1">
        <v>50</v>
      </c>
      <c r="C169" s="1">
        <v>55</v>
      </c>
      <c r="D169" s="1">
        <v>55</v>
      </c>
      <c r="E169" s="1">
        <v>54</v>
      </c>
      <c r="F169" s="1">
        <v>59</v>
      </c>
      <c r="G169" s="1">
        <v>47</v>
      </c>
      <c r="H169" s="1" t="str">
        <f t="shared" si="3"/>
        <v>VOCATIONAL OR SKILL TRAINING</v>
      </c>
      <c r="I169" s="1" t="str" cm="1">
        <f t="array" ref="I169">IF(H169="DIPLOMA",IF(AND(B169&gt;=85,C169&gt;=80,D169&gt;=75,E169&gt;=75,F169&gt;=80,G169&gt;=85),"Computer Science and Information Technology",IF(AND(B169&gt;=80,C169&gt;=75,D169&gt;=75,E169&gt;=75,F169&gt;=80,G169&gt;=80),"Mechanical and Electrical",IF(AND(B169&gt;=80,C169&gt;=75,D169&gt;=75,E169&gt;=75,F169&gt;=75,G169&gt;=80),"Electronics and Communication",IF(AND(B169&gt;=75,C169&gt;=70,D169&gt;=70,E169&gt;=75,F169&gt;=75,G169&gt;=75),"Construction and Design",IF(AND(B169&gt;=75,C169&gt;=75,D169&gt;=75,E169&gt;=80,F169&gt;=75,G169&gt;=75),"Hospitality and Event Management",IF(AND(B169&gt;=80,C169&gt;=85,D169&gt;=85,E169&gt;=85,F169&gt;=80,G169&gt;=80),"Life Sciences and Environment",IF(AND(B169&gt;=75,C169&gt;=75,D169&gt;=75,E169&gt;=75,F169&gt;=75,G169&gt;=75),"Arts and Media",IF(AND(B169&gt;=75,C169&gt;=75,D169&gt;=75,E169&gt;=75,F169&gt;=75,G169&gt;=75),"Physical Education and Wellness",IF(AND(B169&gt;=75,C169&gt;=80,D169&gt;=80,E169&gt;=75,F169&gt;=75,G169&gt;=80),"Finance, Business, and Marketing",”Not Qualified”))))))))),IF(H169="ITI",IF(AND(B169&gt;=75,C169&gt;=65,D169&gt;=65,E169&gt;=70,F169&gt;=70,G169&gt;=75),"Computer Science and Information Technology",IF(AND(B169&gt;=70,C169&gt;=65,D169&gt;=65,E169&gt;=65,F169&gt;=70,G169&gt;=70),"Mechanical and Electrical",IF(AND(B169&gt;=70,C169&gt;=65,D169&gt;=65,E169&gt;=65,F169&gt;=65,G169&gt;=70),"Electronics and Communication",IF(AND(B169&gt;=65,C169&gt;=60,D169&gt;=60,E169&gt;=65,F169&gt;=65,G169&gt;=65),"Construction and Design",IF(AND(B169&gt;=65,C169&gt;=65,D169&gt;=65,E169&gt;=70,F169&gt;=65,G169&gt;=65),"Hospitality and Event Management",IF(AND(B169&gt;=70,C169&gt;=75,D169&gt;=75,E169&gt;=75,F169&gt;=70,G169&gt;=70),"Life Sciences and Environment",IF(AND(B169&gt;=65,C169&gt;=65,D169&gt;=65,E169&gt;=65,F169&gt;=65,G169&gt;=65),"Arts and Media",IF(AND(B169&gt;=65,C169&gt;=65,D169&gt;=65,E169&gt;=65,F169&gt;=65,G169&gt;=65),"Physical Education and Wellness",IF(AND(B169&gt;=65,C169&gt;=70,D169&gt;=70,E169&gt;=65,F169&gt;=65,G169&gt;=70),"Finance, Business, and Marketing",”Not Qualified”))))))))),IF(H169="VOCATIONAL OR SKILL TRAINING",IF(AND(B169&gt;=55, C169&gt;=45, D169&gt;=45, E169&gt;=50, F169&gt;=50, G169&gt;=55), "Computer Science and Information Technology",IF(AND(B169&gt;=50, C169&gt;=45, D169&gt;=45, E169&gt;=45, F169&gt;=50, G169&gt;=50), "Mechanical and Electrical",IF(AND(B169&gt;=50, C169&gt;=45, D169&gt;=45, E169&gt;=45, F169&gt;=45, G169&gt;=50), "Electronics and Communication",IF(AND(B169&gt;=45, C169&gt;=50, D169&gt;=50, E169&gt;=45, F169&gt;=45, G169&gt;=45), "Construction and Design",IF(AND(B169&gt;=45, C169&gt;=45, D169&gt;=45, E169&gt;=50, F169&gt;=45, G169&gt;=45), "Hospitality and Event Management",IF(AND(B169&gt;=50, C169&gt;=55, D169&gt;=55, E169&gt;=55, F169&gt;=50, G169&gt;=50), "Life Sciences and Environment",IF(AND(B169&gt;=45, C169&gt;=45, D169&gt;=45, E169&gt;=45, F169&gt;=45, G169&gt;=45), "Arts and Media",IF(AND(B169&gt;=45, C169&gt;=45, D169&gt;=45, E169&gt;=45, F169&gt;=45, G169&gt;=45), "Physical Education and Wellness",IF(AND(B169&gt;=45, C169&gt;=50, D169&gt;=50, E169&gt;=45, F169&gt;=45, G169&gt;=50), "Finance, Business, and Marketing", "Culinary Studies and Cooking"))))))))),"Failed")))</f>
        <v>Construction and Design</v>
      </c>
      <c r="J169" s="1"/>
      <c r="K169" s="1"/>
      <c r="L169" s="1"/>
      <c r="M169" s="1"/>
      <c r="N169" s="1"/>
    </row>
    <row r="170" spans="1:14" x14ac:dyDescent="0.25">
      <c r="A170" s="1">
        <v>169</v>
      </c>
      <c r="B170" s="1">
        <v>85</v>
      </c>
      <c r="C170" s="1">
        <v>66</v>
      </c>
      <c r="D170" s="1">
        <v>85</v>
      </c>
      <c r="E170" s="1">
        <v>67</v>
      </c>
      <c r="F170" s="1">
        <v>84</v>
      </c>
      <c r="G170" s="1">
        <v>77</v>
      </c>
      <c r="H170" s="1" t="str">
        <f t="shared" si="3"/>
        <v>ITI</v>
      </c>
      <c r="I170" s="1" t="str" cm="1">
        <f t="array" ref="I170">IF(H170="DIPLOMA",IF(AND(B170&gt;=85,C170&gt;=80,D170&gt;=75,E170&gt;=75,F170&gt;=80,G170&gt;=85),"Computer Science and Information Technology",IF(AND(B170&gt;=80,C170&gt;=75,D170&gt;=75,E170&gt;=75,F170&gt;=80,G170&gt;=80),"Mechanical and Electrical",IF(AND(B170&gt;=80,C170&gt;=75,D170&gt;=75,E170&gt;=75,F170&gt;=75,G170&gt;=80),"Electronics and Communication",IF(AND(B170&gt;=75,C170&gt;=70,D170&gt;=70,E170&gt;=75,F170&gt;=75,G170&gt;=75),"Construction and Design",IF(AND(B170&gt;=75,C170&gt;=75,D170&gt;=75,E170&gt;=80,F170&gt;=75,G170&gt;=75),"Hospitality and Event Management",IF(AND(B170&gt;=80,C170&gt;=85,D170&gt;=85,E170&gt;=85,F170&gt;=80,G170&gt;=80),"Life Sciences and Environment",IF(AND(B170&gt;=75,C170&gt;=75,D170&gt;=75,E170&gt;=75,F170&gt;=75,G170&gt;=75),"Arts and Media",IF(AND(B170&gt;=75,C170&gt;=75,D170&gt;=75,E170&gt;=75,F170&gt;=75,G170&gt;=75),"Physical Education and Wellness",IF(AND(B170&gt;=75,C170&gt;=80,D170&gt;=80,E170&gt;=75,F170&gt;=75,G170&gt;=80),"Finance, Business, and Marketing",”Not Qualified”))))))))),IF(H170="ITI",IF(AND(B170&gt;=75,C170&gt;=65,D170&gt;=65,E170&gt;=70,F170&gt;=70,G170&gt;=75),"Computer Science and Information Technology",IF(AND(B170&gt;=70,C170&gt;=65,D170&gt;=65,E170&gt;=65,F170&gt;=70,G170&gt;=70),"Mechanical and Electrical",IF(AND(B170&gt;=70,C170&gt;=65,D170&gt;=65,E170&gt;=65,F170&gt;=65,G170&gt;=70),"Electronics and Communication",IF(AND(B170&gt;=65,C170&gt;=60,D170&gt;=60,E170&gt;=65,F170&gt;=65,G170&gt;=65),"Construction and Design",IF(AND(B170&gt;=65,C170&gt;=65,D170&gt;=65,E170&gt;=70,F170&gt;=65,G170&gt;=65),"Hospitality and Event Management",IF(AND(B170&gt;=70,C170&gt;=75,D170&gt;=75,E170&gt;=75,F170&gt;=70,G170&gt;=70),"Life Sciences and Environment",IF(AND(B170&gt;=65,C170&gt;=65,D170&gt;=65,E170&gt;=65,F170&gt;=65,G170&gt;=65),"Arts and Media",IF(AND(B170&gt;=65,C170&gt;=65,D170&gt;=65,E170&gt;=65,F170&gt;=65,G170&gt;=65),"Physical Education and Wellness",IF(AND(B170&gt;=65,C170&gt;=70,D170&gt;=70,E170&gt;=65,F170&gt;=65,G170&gt;=70),"Finance, Business, and Marketing",”Not Qualified”))))))))),IF(H170="VOCATIONAL OR SKILL TRAINING",IF(AND(B170&gt;=55, C170&gt;=45, D170&gt;=45, E170&gt;=50, F170&gt;=50, G170&gt;=55), "Computer Science and Information Technology",IF(AND(B170&gt;=50, C170&gt;=45, D170&gt;=45, E170&gt;=45, F170&gt;=50, G170&gt;=50), "Mechanical and Electrical",IF(AND(B170&gt;=50, C170&gt;=45, D170&gt;=45, E170&gt;=45, F170&gt;=45, G170&gt;=50), "Electronics and Communication",IF(AND(B170&gt;=45, C170&gt;=50, D170&gt;=50, E170&gt;=45, F170&gt;=45, G170&gt;=45), "Construction and Design",IF(AND(B170&gt;=45, C170&gt;=45, D170&gt;=45, E170&gt;=50, F170&gt;=45, G170&gt;=45), "Hospitality and Event Management",IF(AND(B170&gt;=50, C170&gt;=55, D170&gt;=55, E170&gt;=55, F170&gt;=50, G170&gt;=50), "Life Sciences and Environment",IF(AND(B170&gt;=45, C170&gt;=45, D170&gt;=45, E170&gt;=45, F170&gt;=45, G170&gt;=45), "Arts and Media",IF(AND(B170&gt;=45, C170&gt;=45, D170&gt;=45, E170&gt;=45, F170&gt;=45, G170&gt;=45), "Physical Education and Wellness",IF(AND(B170&gt;=45, C170&gt;=50, D170&gt;=50, E170&gt;=45, F170&gt;=45, G170&gt;=50), "Finance, Business, and Marketing", "Culinary Studies and Cooking"))))))))),"Failed")))</f>
        <v>Mechanical and Electrical</v>
      </c>
      <c r="J170" s="1"/>
      <c r="K170" s="1"/>
      <c r="L170" s="1"/>
      <c r="M170" s="1"/>
      <c r="N170" s="1"/>
    </row>
    <row r="171" spans="1:14" x14ac:dyDescent="0.25">
      <c r="A171" s="1">
        <v>170</v>
      </c>
      <c r="B171" s="1">
        <v>52</v>
      </c>
      <c r="C171" s="1">
        <v>43</v>
      </c>
      <c r="D171" s="1">
        <v>51</v>
      </c>
      <c r="E171" s="1">
        <v>60</v>
      </c>
      <c r="F171" s="1">
        <v>46</v>
      </c>
      <c r="G171" s="1">
        <v>42</v>
      </c>
      <c r="H171" s="1" t="str">
        <f t="shared" si="3"/>
        <v>VOCATIONAL OR SKILL TRAINING</v>
      </c>
      <c r="I171" s="1" t="str" cm="1">
        <f t="array" ref="I171">IF(H171="DIPLOMA",IF(AND(B171&gt;=85,C171&gt;=80,D171&gt;=75,E171&gt;=75,F171&gt;=80,G171&gt;=85),"Computer Science and Information Technology",IF(AND(B171&gt;=80,C171&gt;=75,D171&gt;=75,E171&gt;=75,F171&gt;=80,G171&gt;=80),"Mechanical and Electrical",IF(AND(B171&gt;=80,C171&gt;=75,D171&gt;=75,E171&gt;=75,F171&gt;=75,G171&gt;=80),"Electronics and Communication",IF(AND(B171&gt;=75,C171&gt;=70,D171&gt;=70,E171&gt;=75,F171&gt;=75,G171&gt;=75),"Construction and Design",IF(AND(B171&gt;=75,C171&gt;=75,D171&gt;=75,E171&gt;=80,F171&gt;=75,G171&gt;=75),"Hospitality and Event Management",IF(AND(B171&gt;=80,C171&gt;=85,D171&gt;=85,E171&gt;=85,F171&gt;=80,G171&gt;=80),"Life Sciences and Environment",IF(AND(B171&gt;=75,C171&gt;=75,D171&gt;=75,E171&gt;=75,F171&gt;=75,G171&gt;=75),"Arts and Media",IF(AND(B171&gt;=75,C171&gt;=75,D171&gt;=75,E171&gt;=75,F171&gt;=75,G171&gt;=75),"Physical Education and Wellness",IF(AND(B171&gt;=75,C171&gt;=80,D171&gt;=80,E171&gt;=75,F171&gt;=75,G171&gt;=80),"Finance, Business, and Marketing",”Not Qualified”))))))))),IF(H171="ITI",IF(AND(B171&gt;=75,C171&gt;=65,D171&gt;=65,E171&gt;=70,F171&gt;=70,G171&gt;=75),"Computer Science and Information Technology",IF(AND(B171&gt;=70,C171&gt;=65,D171&gt;=65,E171&gt;=65,F171&gt;=70,G171&gt;=70),"Mechanical and Electrical",IF(AND(B171&gt;=70,C171&gt;=65,D171&gt;=65,E171&gt;=65,F171&gt;=65,G171&gt;=70),"Electronics and Communication",IF(AND(B171&gt;=65,C171&gt;=60,D171&gt;=60,E171&gt;=65,F171&gt;=65,G171&gt;=65),"Construction and Design",IF(AND(B171&gt;=65,C171&gt;=65,D171&gt;=65,E171&gt;=70,F171&gt;=65,G171&gt;=65),"Hospitality and Event Management",IF(AND(B171&gt;=70,C171&gt;=75,D171&gt;=75,E171&gt;=75,F171&gt;=70,G171&gt;=70),"Life Sciences and Environment",IF(AND(B171&gt;=65,C171&gt;=65,D171&gt;=65,E171&gt;=65,F171&gt;=65,G171&gt;=65),"Arts and Media",IF(AND(B171&gt;=65,C171&gt;=65,D171&gt;=65,E171&gt;=65,F171&gt;=65,G171&gt;=65),"Physical Education and Wellness",IF(AND(B171&gt;=65,C171&gt;=70,D171&gt;=70,E171&gt;=65,F171&gt;=65,G171&gt;=70),"Finance, Business, and Marketing",”Not Qualified”))))))))),IF(H171="VOCATIONAL OR SKILL TRAINING",IF(AND(B171&gt;=55, C171&gt;=45, D171&gt;=45, E171&gt;=50, F171&gt;=50, G171&gt;=55), "Computer Science and Information Technology",IF(AND(B171&gt;=50, C171&gt;=45, D171&gt;=45, E171&gt;=45, F171&gt;=50, G171&gt;=50), "Mechanical and Electrical",IF(AND(B171&gt;=50, C171&gt;=45, D171&gt;=45, E171&gt;=45, F171&gt;=45, G171&gt;=50), "Electronics and Communication",IF(AND(B171&gt;=45, C171&gt;=50, D171&gt;=50, E171&gt;=45, F171&gt;=45, G171&gt;=45), "Construction and Design",IF(AND(B171&gt;=45, C171&gt;=45, D171&gt;=45, E171&gt;=50, F171&gt;=45, G171&gt;=45), "Hospitality and Event Management",IF(AND(B171&gt;=50, C171&gt;=55, D171&gt;=55, E171&gt;=55, F171&gt;=50, G171&gt;=50), "Life Sciences and Environment",IF(AND(B171&gt;=45, C171&gt;=45, D171&gt;=45, E171&gt;=45, F171&gt;=45, G171&gt;=45), "Arts and Media",IF(AND(B171&gt;=45, C171&gt;=45, D171&gt;=45, E171&gt;=45, F171&gt;=45, G171&gt;=45), "Physical Education and Wellness",IF(AND(B171&gt;=45, C171&gt;=50, D171&gt;=50, E171&gt;=45, F171&gt;=45, G171&gt;=50), "Finance, Business, and Marketing", "Culinary Studies and Cooking"))))))))),"Failed")))</f>
        <v>Culinary Studies and Cooking</v>
      </c>
      <c r="J171" s="1"/>
      <c r="K171" s="1"/>
      <c r="L171" s="1"/>
      <c r="M171" s="1"/>
      <c r="N171" s="1"/>
    </row>
    <row r="172" spans="1:14" x14ac:dyDescent="0.25">
      <c r="A172" s="1">
        <v>171</v>
      </c>
      <c r="B172" s="1">
        <v>47</v>
      </c>
      <c r="C172" s="1">
        <v>64</v>
      </c>
      <c r="D172" s="1">
        <v>54</v>
      </c>
      <c r="E172" s="1">
        <v>42</v>
      </c>
      <c r="F172" s="1">
        <v>44</v>
      </c>
      <c r="G172" s="1">
        <v>47</v>
      </c>
      <c r="H172" s="1" t="str">
        <f t="shared" si="3"/>
        <v>VOCATIONAL OR SKILL TRAINING</v>
      </c>
      <c r="I172" s="1" t="str" cm="1">
        <f t="array" ref="I172">IF(H172="DIPLOMA",IF(AND(B172&gt;=85,C172&gt;=80,D172&gt;=75,E172&gt;=75,F172&gt;=80,G172&gt;=85),"Computer Science and Information Technology",IF(AND(B172&gt;=80,C172&gt;=75,D172&gt;=75,E172&gt;=75,F172&gt;=80,G172&gt;=80),"Mechanical and Electrical",IF(AND(B172&gt;=80,C172&gt;=75,D172&gt;=75,E172&gt;=75,F172&gt;=75,G172&gt;=80),"Electronics and Communication",IF(AND(B172&gt;=75,C172&gt;=70,D172&gt;=70,E172&gt;=75,F172&gt;=75,G172&gt;=75),"Construction and Design",IF(AND(B172&gt;=75,C172&gt;=75,D172&gt;=75,E172&gt;=80,F172&gt;=75,G172&gt;=75),"Hospitality and Event Management",IF(AND(B172&gt;=80,C172&gt;=85,D172&gt;=85,E172&gt;=85,F172&gt;=80,G172&gt;=80),"Life Sciences and Environment",IF(AND(B172&gt;=75,C172&gt;=75,D172&gt;=75,E172&gt;=75,F172&gt;=75,G172&gt;=75),"Arts and Media",IF(AND(B172&gt;=75,C172&gt;=75,D172&gt;=75,E172&gt;=75,F172&gt;=75,G172&gt;=75),"Physical Education and Wellness",IF(AND(B172&gt;=75,C172&gt;=80,D172&gt;=80,E172&gt;=75,F172&gt;=75,G172&gt;=80),"Finance, Business, and Marketing",”Not Qualified”))))))))),IF(H172="ITI",IF(AND(B172&gt;=75,C172&gt;=65,D172&gt;=65,E172&gt;=70,F172&gt;=70,G172&gt;=75),"Computer Science and Information Technology",IF(AND(B172&gt;=70,C172&gt;=65,D172&gt;=65,E172&gt;=65,F172&gt;=70,G172&gt;=70),"Mechanical and Electrical",IF(AND(B172&gt;=70,C172&gt;=65,D172&gt;=65,E172&gt;=65,F172&gt;=65,G172&gt;=70),"Electronics and Communication",IF(AND(B172&gt;=65,C172&gt;=60,D172&gt;=60,E172&gt;=65,F172&gt;=65,G172&gt;=65),"Construction and Design",IF(AND(B172&gt;=65,C172&gt;=65,D172&gt;=65,E172&gt;=70,F172&gt;=65,G172&gt;=65),"Hospitality and Event Management",IF(AND(B172&gt;=70,C172&gt;=75,D172&gt;=75,E172&gt;=75,F172&gt;=70,G172&gt;=70),"Life Sciences and Environment",IF(AND(B172&gt;=65,C172&gt;=65,D172&gt;=65,E172&gt;=65,F172&gt;=65,G172&gt;=65),"Arts and Media",IF(AND(B172&gt;=65,C172&gt;=65,D172&gt;=65,E172&gt;=65,F172&gt;=65,G172&gt;=65),"Physical Education and Wellness",IF(AND(B172&gt;=65,C172&gt;=70,D172&gt;=70,E172&gt;=65,F172&gt;=65,G172&gt;=70),"Finance, Business, and Marketing",”Not Qualified”))))))))),IF(H172="VOCATIONAL OR SKILL TRAINING",IF(AND(B172&gt;=55, C172&gt;=45, D172&gt;=45, E172&gt;=50, F172&gt;=50, G172&gt;=55), "Computer Science and Information Technology",IF(AND(B172&gt;=50, C172&gt;=45, D172&gt;=45, E172&gt;=45, F172&gt;=50, G172&gt;=50), "Mechanical and Electrical",IF(AND(B172&gt;=50, C172&gt;=45, D172&gt;=45, E172&gt;=45, F172&gt;=45, G172&gt;=50), "Electronics and Communication",IF(AND(B172&gt;=45, C172&gt;=50, D172&gt;=50, E172&gt;=45, F172&gt;=45, G172&gt;=45), "Construction and Design",IF(AND(B172&gt;=45, C172&gt;=45, D172&gt;=45, E172&gt;=50, F172&gt;=45, G172&gt;=45), "Hospitality and Event Management",IF(AND(B172&gt;=50, C172&gt;=55, D172&gt;=55, E172&gt;=55, F172&gt;=50, G172&gt;=50), "Life Sciences and Environment",IF(AND(B172&gt;=45, C172&gt;=45, D172&gt;=45, E172&gt;=45, F172&gt;=45, G172&gt;=45), "Arts and Media",IF(AND(B172&gt;=45, C172&gt;=45, D172&gt;=45, E172&gt;=45, F172&gt;=45, G172&gt;=45), "Physical Education and Wellness",IF(AND(B172&gt;=45, C172&gt;=50, D172&gt;=50, E172&gt;=45, F172&gt;=45, G172&gt;=50), "Finance, Business, and Marketing", "Culinary Studies and Cooking"))))))))),"Failed")))</f>
        <v>Culinary Studies and Cooking</v>
      </c>
      <c r="J172" s="1"/>
      <c r="K172" s="1"/>
      <c r="L172" s="1"/>
      <c r="M172" s="1"/>
      <c r="N172" s="1"/>
    </row>
    <row r="173" spans="1:14" x14ac:dyDescent="0.25">
      <c r="A173" s="1">
        <v>172</v>
      </c>
      <c r="B173" s="1">
        <v>74</v>
      </c>
      <c r="C173" s="1">
        <v>71</v>
      </c>
      <c r="D173" s="1">
        <v>72</v>
      </c>
      <c r="E173" s="1">
        <v>69</v>
      </c>
      <c r="F173" s="1">
        <v>77</v>
      </c>
      <c r="G173" s="1">
        <v>74</v>
      </c>
      <c r="H173" s="1" t="str">
        <f t="shared" si="3"/>
        <v>ITI</v>
      </c>
      <c r="I173" s="1" t="str" cm="1">
        <f t="array" ref="I173">IF(H173="DIPLOMA",IF(AND(B173&gt;=85,C173&gt;=80,D173&gt;=75,E173&gt;=75,F173&gt;=80,G173&gt;=85),"Computer Science and Information Technology",IF(AND(B173&gt;=80,C173&gt;=75,D173&gt;=75,E173&gt;=75,F173&gt;=80,G173&gt;=80),"Mechanical and Electrical",IF(AND(B173&gt;=80,C173&gt;=75,D173&gt;=75,E173&gt;=75,F173&gt;=75,G173&gt;=80),"Electronics and Communication",IF(AND(B173&gt;=75,C173&gt;=70,D173&gt;=70,E173&gt;=75,F173&gt;=75,G173&gt;=75),"Construction and Design",IF(AND(B173&gt;=75,C173&gt;=75,D173&gt;=75,E173&gt;=80,F173&gt;=75,G173&gt;=75),"Hospitality and Event Management",IF(AND(B173&gt;=80,C173&gt;=85,D173&gt;=85,E173&gt;=85,F173&gt;=80,G173&gt;=80),"Life Sciences and Environment",IF(AND(B173&gt;=75,C173&gt;=75,D173&gt;=75,E173&gt;=75,F173&gt;=75,G173&gt;=75),"Arts and Media",IF(AND(B173&gt;=75,C173&gt;=75,D173&gt;=75,E173&gt;=75,F173&gt;=75,G173&gt;=75),"Physical Education and Wellness",IF(AND(B173&gt;=75,C173&gt;=80,D173&gt;=80,E173&gt;=75,F173&gt;=75,G173&gt;=80),"Finance, Business, and Marketing",”Not Qualified”))))))))),IF(H173="ITI",IF(AND(B173&gt;=75,C173&gt;=65,D173&gt;=65,E173&gt;=70,F173&gt;=70,G173&gt;=75),"Computer Science and Information Technology",IF(AND(B173&gt;=70,C173&gt;=65,D173&gt;=65,E173&gt;=65,F173&gt;=70,G173&gt;=70),"Mechanical and Electrical",IF(AND(B173&gt;=70,C173&gt;=65,D173&gt;=65,E173&gt;=65,F173&gt;=65,G173&gt;=70),"Electronics and Communication",IF(AND(B173&gt;=65,C173&gt;=60,D173&gt;=60,E173&gt;=65,F173&gt;=65,G173&gt;=65),"Construction and Design",IF(AND(B173&gt;=65,C173&gt;=65,D173&gt;=65,E173&gt;=70,F173&gt;=65,G173&gt;=65),"Hospitality and Event Management",IF(AND(B173&gt;=70,C173&gt;=75,D173&gt;=75,E173&gt;=75,F173&gt;=70,G173&gt;=70),"Life Sciences and Environment",IF(AND(B173&gt;=65,C173&gt;=65,D173&gt;=65,E173&gt;=65,F173&gt;=65,G173&gt;=65),"Arts and Media",IF(AND(B173&gt;=65,C173&gt;=65,D173&gt;=65,E173&gt;=65,F173&gt;=65,G173&gt;=65),"Physical Education and Wellness",IF(AND(B173&gt;=65,C173&gt;=70,D173&gt;=70,E173&gt;=65,F173&gt;=65,G173&gt;=70),"Finance, Business, and Marketing",”Not Qualified”))))))))),IF(H173="VOCATIONAL OR SKILL TRAINING",IF(AND(B173&gt;=55, C173&gt;=45, D173&gt;=45, E173&gt;=50, F173&gt;=50, G173&gt;=55), "Computer Science and Information Technology",IF(AND(B173&gt;=50, C173&gt;=45, D173&gt;=45, E173&gt;=45, F173&gt;=50, G173&gt;=50), "Mechanical and Electrical",IF(AND(B173&gt;=50, C173&gt;=45, D173&gt;=45, E173&gt;=45, F173&gt;=45, G173&gt;=50), "Electronics and Communication",IF(AND(B173&gt;=45, C173&gt;=50, D173&gt;=50, E173&gt;=45, F173&gt;=45, G173&gt;=45), "Construction and Design",IF(AND(B173&gt;=45, C173&gt;=45, D173&gt;=45, E173&gt;=50, F173&gt;=45, G173&gt;=45), "Hospitality and Event Management",IF(AND(B173&gt;=50, C173&gt;=55, D173&gt;=55, E173&gt;=55, F173&gt;=50, G173&gt;=50), "Life Sciences and Environment",IF(AND(B173&gt;=45, C173&gt;=45, D173&gt;=45, E173&gt;=45, F173&gt;=45, G173&gt;=45), "Arts and Media",IF(AND(B173&gt;=45, C173&gt;=45, D173&gt;=45, E173&gt;=45, F173&gt;=45, G173&gt;=45), "Physical Education and Wellness",IF(AND(B173&gt;=45, C173&gt;=50, D173&gt;=50, E173&gt;=45, F173&gt;=45, G173&gt;=50), "Finance, Business, and Marketing", "Culinary Studies and Cooking"))))))))),"Failed")))</f>
        <v>Mechanical and Electrical</v>
      </c>
      <c r="J173" s="1"/>
      <c r="K173" s="1"/>
      <c r="L173" s="1"/>
      <c r="M173" s="1"/>
      <c r="N173" s="1"/>
    </row>
    <row r="174" spans="1:14" x14ac:dyDescent="0.25">
      <c r="A174" s="1">
        <v>173</v>
      </c>
      <c r="B174" s="1">
        <v>79</v>
      </c>
      <c r="C174" s="1">
        <v>65</v>
      </c>
      <c r="D174" s="1">
        <v>65</v>
      </c>
      <c r="E174" s="1">
        <v>66</v>
      </c>
      <c r="F174" s="1">
        <v>66</v>
      </c>
      <c r="G174" s="1">
        <v>68</v>
      </c>
      <c r="H174" s="1" t="str">
        <f t="shared" si="3"/>
        <v>ITI</v>
      </c>
      <c r="I174" s="1" t="str" cm="1">
        <f t="array" ref="I174">IF(H174="DIPLOMA",IF(AND(B174&gt;=85,C174&gt;=80,D174&gt;=75,E174&gt;=75,F174&gt;=80,G174&gt;=85),"Computer Science and Information Technology",IF(AND(B174&gt;=80,C174&gt;=75,D174&gt;=75,E174&gt;=75,F174&gt;=80,G174&gt;=80),"Mechanical and Electrical",IF(AND(B174&gt;=80,C174&gt;=75,D174&gt;=75,E174&gt;=75,F174&gt;=75,G174&gt;=80),"Electronics and Communication",IF(AND(B174&gt;=75,C174&gt;=70,D174&gt;=70,E174&gt;=75,F174&gt;=75,G174&gt;=75),"Construction and Design",IF(AND(B174&gt;=75,C174&gt;=75,D174&gt;=75,E174&gt;=80,F174&gt;=75,G174&gt;=75),"Hospitality and Event Management",IF(AND(B174&gt;=80,C174&gt;=85,D174&gt;=85,E174&gt;=85,F174&gt;=80,G174&gt;=80),"Life Sciences and Environment",IF(AND(B174&gt;=75,C174&gt;=75,D174&gt;=75,E174&gt;=75,F174&gt;=75,G174&gt;=75),"Arts and Media",IF(AND(B174&gt;=75,C174&gt;=75,D174&gt;=75,E174&gt;=75,F174&gt;=75,G174&gt;=75),"Physical Education and Wellness",IF(AND(B174&gt;=75,C174&gt;=80,D174&gt;=80,E174&gt;=75,F174&gt;=75,G174&gt;=80),"Finance, Business, and Marketing",”Not Qualified”))))))))),IF(H174="ITI",IF(AND(B174&gt;=75,C174&gt;=65,D174&gt;=65,E174&gt;=70,F174&gt;=70,G174&gt;=75),"Computer Science and Information Technology",IF(AND(B174&gt;=70,C174&gt;=65,D174&gt;=65,E174&gt;=65,F174&gt;=70,G174&gt;=70),"Mechanical and Electrical",IF(AND(B174&gt;=70,C174&gt;=65,D174&gt;=65,E174&gt;=65,F174&gt;=65,G174&gt;=70),"Electronics and Communication",IF(AND(B174&gt;=65,C174&gt;=60,D174&gt;=60,E174&gt;=65,F174&gt;=65,G174&gt;=65),"Construction and Design",IF(AND(B174&gt;=65,C174&gt;=65,D174&gt;=65,E174&gt;=70,F174&gt;=65,G174&gt;=65),"Hospitality and Event Management",IF(AND(B174&gt;=70,C174&gt;=75,D174&gt;=75,E174&gt;=75,F174&gt;=70,G174&gt;=70),"Life Sciences and Environment",IF(AND(B174&gt;=65,C174&gt;=65,D174&gt;=65,E174&gt;=65,F174&gt;=65,G174&gt;=65),"Arts and Media",IF(AND(B174&gt;=65,C174&gt;=65,D174&gt;=65,E174&gt;=65,F174&gt;=65,G174&gt;=65),"Physical Education and Wellness",IF(AND(B174&gt;=65,C174&gt;=70,D174&gt;=70,E174&gt;=65,F174&gt;=65,G174&gt;=70),"Finance, Business, and Marketing",”Not Qualified”))))))))),IF(H174="VOCATIONAL OR SKILL TRAINING",IF(AND(B174&gt;=55, C174&gt;=45, D174&gt;=45, E174&gt;=50, F174&gt;=50, G174&gt;=55), "Computer Science and Information Technology",IF(AND(B174&gt;=50, C174&gt;=45, D174&gt;=45, E174&gt;=45, F174&gt;=50, G174&gt;=50), "Mechanical and Electrical",IF(AND(B174&gt;=50, C174&gt;=45, D174&gt;=45, E174&gt;=45, F174&gt;=45, G174&gt;=50), "Electronics and Communication",IF(AND(B174&gt;=45, C174&gt;=50, D174&gt;=50, E174&gt;=45, F174&gt;=45, G174&gt;=45), "Construction and Design",IF(AND(B174&gt;=45, C174&gt;=45, D174&gt;=45, E174&gt;=50, F174&gt;=45, G174&gt;=45), "Hospitality and Event Management",IF(AND(B174&gt;=50, C174&gt;=55, D174&gt;=55, E174&gt;=55, F174&gt;=50, G174&gt;=50), "Life Sciences and Environment",IF(AND(B174&gt;=45, C174&gt;=45, D174&gt;=45, E174&gt;=45, F174&gt;=45, G174&gt;=45), "Arts and Media",IF(AND(B174&gt;=45, C174&gt;=45, D174&gt;=45, E174&gt;=45, F174&gt;=45, G174&gt;=45), "Physical Education and Wellness",IF(AND(B174&gt;=45, C174&gt;=50, D174&gt;=50, E174&gt;=45, F174&gt;=45, G174&gt;=50), "Finance, Business, and Marketing", "Culinary Studies and Cooking"))))))))),"Failed")))</f>
        <v>Construction and Design</v>
      </c>
      <c r="J174" s="1"/>
      <c r="K174" s="1"/>
      <c r="L174" s="1"/>
      <c r="M174" s="1"/>
      <c r="N174" s="1"/>
    </row>
    <row r="175" spans="1:14" x14ac:dyDescent="0.25">
      <c r="A175" s="1">
        <v>174</v>
      </c>
      <c r="B175" s="1">
        <v>61</v>
      </c>
      <c r="C175" s="1">
        <v>53</v>
      </c>
      <c r="D175" s="1">
        <v>63</v>
      </c>
      <c r="E175" s="1">
        <v>52</v>
      </c>
      <c r="F175" s="1">
        <v>49</v>
      </c>
      <c r="G175" s="1">
        <v>62</v>
      </c>
      <c r="H175" s="1" t="str">
        <f t="shared" si="3"/>
        <v>VOCATIONAL OR SKILL TRAINING</v>
      </c>
      <c r="I175" s="1" t="str" cm="1">
        <f t="array" ref="I175">IF(H175="DIPLOMA",IF(AND(B175&gt;=85,C175&gt;=80,D175&gt;=75,E175&gt;=75,F175&gt;=80,G175&gt;=85),"Computer Science and Information Technology",IF(AND(B175&gt;=80,C175&gt;=75,D175&gt;=75,E175&gt;=75,F175&gt;=80,G175&gt;=80),"Mechanical and Electrical",IF(AND(B175&gt;=80,C175&gt;=75,D175&gt;=75,E175&gt;=75,F175&gt;=75,G175&gt;=80),"Electronics and Communication",IF(AND(B175&gt;=75,C175&gt;=70,D175&gt;=70,E175&gt;=75,F175&gt;=75,G175&gt;=75),"Construction and Design",IF(AND(B175&gt;=75,C175&gt;=75,D175&gt;=75,E175&gt;=80,F175&gt;=75,G175&gt;=75),"Hospitality and Event Management",IF(AND(B175&gt;=80,C175&gt;=85,D175&gt;=85,E175&gt;=85,F175&gt;=80,G175&gt;=80),"Life Sciences and Environment",IF(AND(B175&gt;=75,C175&gt;=75,D175&gt;=75,E175&gt;=75,F175&gt;=75,G175&gt;=75),"Arts and Media",IF(AND(B175&gt;=75,C175&gt;=75,D175&gt;=75,E175&gt;=75,F175&gt;=75,G175&gt;=75),"Physical Education and Wellness",IF(AND(B175&gt;=75,C175&gt;=80,D175&gt;=80,E175&gt;=75,F175&gt;=75,G175&gt;=80),"Finance, Business, and Marketing",”Not Qualified”))))))))),IF(H175="ITI",IF(AND(B175&gt;=75,C175&gt;=65,D175&gt;=65,E175&gt;=70,F175&gt;=70,G175&gt;=75),"Computer Science and Information Technology",IF(AND(B175&gt;=70,C175&gt;=65,D175&gt;=65,E175&gt;=65,F175&gt;=70,G175&gt;=70),"Mechanical and Electrical",IF(AND(B175&gt;=70,C175&gt;=65,D175&gt;=65,E175&gt;=65,F175&gt;=65,G175&gt;=70),"Electronics and Communication",IF(AND(B175&gt;=65,C175&gt;=60,D175&gt;=60,E175&gt;=65,F175&gt;=65,G175&gt;=65),"Construction and Design",IF(AND(B175&gt;=65,C175&gt;=65,D175&gt;=65,E175&gt;=70,F175&gt;=65,G175&gt;=65),"Hospitality and Event Management",IF(AND(B175&gt;=70,C175&gt;=75,D175&gt;=75,E175&gt;=75,F175&gt;=70,G175&gt;=70),"Life Sciences and Environment",IF(AND(B175&gt;=65,C175&gt;=65,D175&gt;=65,E175&gt;=65,F175&gt;=65,G175&gt;=65),"Arts and Media",IF(AND(B175&gt;=65,C175&gt;=65,D175&gt;=65,E175&gt;=65,F175&gt;=65,G175&gt;=65),"Physical Education and Wellness",IF(AND(B175&gt;=65,C175&gt;=70,D175&gt;=70,E175&gt;=65,F175&gt;=65,G175&gt;=70),"Finance, Business, and Marketing",”Not Qualified”))))))))),IF(H175="VOCATIONAL OR SKILL TRAINING",IF(AND(B175&gt;=55, C175&gt;=45, D175&gt;=45, E175&gt;=50, F175&gt;=50, G175&gt;=55), "Computer Science and Information Technology",IF(AND(B175&gt;=50, C175&gt;=45, D175&gt;=45, E175&gt;=45, F175&gt;=50, G175&gt;=50), "Mechanical and Electrical",IF(AND(B175&gt;=50, C175&gt;=45, D175&gt;=45, E175&gt;=45, F175&gt;=45, G175&gt;=50), "Electronics and Communication",IF(AND(B175&gt;=45, C175&gt;=50, D175&gt;=50, E175&gt;=45, F175&gt;=45, G175&gt;=45), "Construction and Design",IF(AND(B175&gt;=45, C175&gt;=45, D175&gt;=45, E175&gt;=50, F175&gt;=45, G175&gt;=45), "Hospitality and Event Management",IF(AND(B175&gt;=50, C175&gt;=55, D175&gt;=55, E175&gt;=55, F175&gt;=50, G175&gt;=50), "Life Sciences and Environment",IF(AND(B175&gt;=45, C175&gt;=45, D175&gt;=45, E175&gt;=45, F175&gt;=45, G175&gt;=45), "Arts and Media",IF(AND(B175&gt;=45, C175&gt;=45, D175&gt;=45, E175&gt;=45, F175&gt;=45, G175&gt;=45), "Physical Education and Wellness",IF(AND(B175&gt;=45, C175&gt;=50, D175&gt;=50, E175&gt;=45, F175&gt;=45, G175&gt;=50), "Finance, Business, and Marketing", "Culinary Studies and Cooking"))))))))),"Failed")))</f>
        <v>Electronics and Communication</v>
      </c>
      <c r="J175" s="1"/>
      <c r="K175" s="1"/>
      <c r="L175" s="1"/>
      <c r="M175" s="1"/>
      <c r="N175" s="1"/>
    </row>
    <row r="176" spans="1:14" x14ac:dyDescent="0.25">
      <c r="A176" s="1">
        <v>175</v>
      </c>
      <c r="B176" s="1">
        <v>95</v>
      </c>
      <c r="C176" s="1">
        <v>83</v>
      </c>
      <c r="D176" s="1">
        <v>87</v>
      </c>
      <c r="E176" s="1">
        <v>95</v>
      </c>
      <c r="F176" s="1">
        <v>92</v>
      </c>
      <c r="G176" s="1">
        <v>90</v>
      </c>
      <c r="H176" s="1" t="str">
        <f t="shared" si="3"/>
        <v>DIPLOMA</v>
      </c>
      <c r="I176" s="1" t="str" cm="1">
        <f t="array" ref="I176">IF(H176="DIPLOMA",IF(AND(B176&gt;=85,C176&gt;=80,D176&gt;=75,E176&gt;=75,F176&gt;=80,G176&gt;=85),"Computer Science and Information Technology",IF(AND(B176&gt;=80,C176&gt;=75,D176&gt;=75,E176&gt;=75,F176&gt;=80,G176&gt;=80),"Mechanical and Electrical",IF(AND(B176&gt;=80,C176&gt;=75,D176&gt;=75,E176&gt;=75,F176&gt;=75,G176&gt;=80),"Electronics and Communication",IF(AND(B176&gt;=75,C176&gt;=70,D176&gt;=70,E176&gt;=75,F176&gt;=75,G176&gt;=75),"Construction and Design",IF(AND(B176&gt;=75,C176&gt;=75,D176&gt;=75,E176&gt;=80,F176&gt;=75,G176&gt;=75),"Hospitality and Event Management",IF(AND(B176&gt;=80,C176&gt;=85,D176&gt;=85,E176&gt;=85,F176&gt;=80,G176&gt;=80),"Life Sciences and Environment",IF(AND(B176&gt;=75,C176&gt;=75,D176&gt;=75,E176&gt;=75,F176&gt;=75,G176&gt;=75),"Arts and Media",IF(AND(B176&gt;=75,C176&gt;=75,D176&gt;=75,E176&gt;=75,F176&gt;=75,G176&gt;=75),"Physical Education and Wellness",IF(AND(B176&gt;=75,C176&gt;=80,D176&gt;=80,E176&gt;=75,F176&gt;=75,G176&gt;=80),"Finance, Business, and Marketing",”Not Qualified”))))))))),IF(H176="ITI",IF(AND(B176&gt;=75,C176&gt;=65,D176&gt;=65,E176&gt;=70,F176&gt;=70,G176&gt;=75),"Computer Science and Information Technology",IF(AND(B176&gt;=70,C176&gt;=65,D176&gt;=65,E176&gt;=65,F176&gt;=70,G176&gt;=70),"Mechanical and Electrical",IF(AND(B176&gt;=70,C176&gt;=65,D176&gt;=65,E176&gt;=65,F176&gt;=65,G176&gt;=70),"Electronics and Communication",IF(AND(B176&gt;=65,C176&gt;=60,D176&gt;=60,E176&gt;=65,F176&gt;=65,G176&gt;=65),"Construction and Design",IF(AND(B176&gt;=65,C176&gt;=65,D176&gt;=65,E176&gt;=70,F176&gt;=65,G176&gt;=65),"Hospitality and Event Management",IF(AND(B176&gt;=70,C176&gt;=75,D176&gt;=75,E176&gt;=75,F176&gt;=70,G176&gt;=70),"Life Sciences and Environment",IF(AND(B176&gt;=65,C176&gt;=65,D176&gt;=65,E176&gt;=65,F176&gt;=65,G176&gt;=65),"Arts and Media",IF(AND(B176&gt;=65,C176&gt;=65,D176&gt;=65,E176&gt;=65,F176&gt;=65,G176&gt;=65),"Physical Education and Wellness",IF(AND(B176&gt;=65,C176&gt;=70,D176&gt;=70,E176&gt;=65,F176&gt;=65,G176&gt;=70),"Finance, Business, and Marketing",”Not Qualified”))))))))),IF(H176="VOCATIONAL OR SKILL TRAINING",IF(AND(B176&gt;=55, C176&gt;=45, D176&gt;=45, E176&gt;=50, F176&gt;=50, G176&gt;=55), "Computer Science and Information Technology",IF(AND(B176&gt;=50, C176&gt;=45, D176&gt;=45, E176&gt;=45, F176&gt;=50, G176&gt;=50), "Mechanical and Electrical",IF(AND(B176&gt;=50, C176&gt;=45, D176&gt;=45, E176&gt;=45, F176&gt;=45, G176&gt;=50), "Electronics and Communication",IF(AND(B176&gt;=45, C176&gt;=50, D176&gt;=50, E176&gt;=45, F176&gt;=45, G176&gt;=45), "Construction and Design",IF(AND(B176&gt;=45, C176&gt;=45, D176&gt;=45, E176&gt;=50, F176&gt;=45, G176&gt;=45), "Hospitality and Event Management",IF(AND(B176&gt;=50, C176&gt;=55, D176&gt;=55, E176&gt;=55, F176&gt;=50, G176&gt;=50), "Life Sciences and Environment",IF(AND(B176&gt;=45, C176&gt;=45, D176&gt;=45, E176&gt;=45, F176&gt;=45, G176&gt;=45), "Arts and Media",IF(AND(B176&gt;=45, C176&gt;=45, D176&gt;=45, E176&gt;=45, F176&gt;=45, G176&gt;=45), "Physical Education and Wellness",IF(AND(B176&gt;=45, C176&gt;=50, D176&gt;=50, E176&gt;=45, F176&gt;=45, G176&gt;=50), "Finance, Business, and Marketing", "Culinary Studies and Cooking"))))))))),"Failed")))</f>
        <v>Computer Science and Information Technology</v>
      </c>
      <c r="J176" s="1"/>
      <c r="K176" s="1"/>
      <c r="L176" s="1"/>
      <c r="M176" s="1"/>
      <c r="N176" s="1"/>
    </row>
    <row r="177" spans="1:14" x14ac:dyDescent="0.25">
      <c r="A177" s="1">
        <v>176</v>
      </c>
      <c r="B177" s="1">
        <v>83</v>
      </c>
      <c r="C177" s="1">
        <v>95</v>
      </c>
      <c r="D177" s="1">
        <v>81</v>
      </c>
      <c r="E177" s="1">
        <v>88</v>
      </c>
      <c r="F177" s="1">
        <v>81</v>
      </c>
      <c r="G177" s="1">
        <v>89</v>
      </c>
      <c r="H177" s="1" t="str">
        <f t="shared" si="3"/>
        <v>DIPLOMA</v>
      </c>
      <c r="I177" s="1" t="str" cm="1">
        <f t="array" ref="I177">IF(H177="DIPLOMA",IF(AND(B177&gt;=85,C177&gt;=80,D177&gt;=75,E177&gt;=75,F177&gt;=80,G177&gt;=85),"Computer Science and Information Technology",IF(AND(B177&gt;=80,C177&gt;=75,D177&gt;=75,E177&gt;=75,F177&gt;=80,G177&gt;=80),"Mechanical and Electrical",IF(AND(B177&gt;=80,C177&gt;=75,D177&gt;=75,E177&gt;=75,F177&gt;=75,G177&gt;=80),"Electronics and Communication",IF(AND(B177&gt;=75,C177&gt;=70,D177&gt;=70,E177&gt;=75,F177&gt;=75,G177&gt;=75),"Construction and Design",IF(AND(B177&gt;=75,C177&gt;=75,D177&gt;=75,E177&gt;=80,F177&gt;=75,G177&gt;=75),"Hospitality and Event Management",IF(AND(B177&gt;=80,C177&gt;=85,D177&gt;=85,E177&gt;=85,F177&gt;=80,G177&gt;=80),"Life Sciences and Environment",IF(AND(B177&gt;=75,C177&gt;=75,D177&gt;=75,E177&gt;=75,F177&gt;=75,G177&gt;=75),"Arts and Media",IF(AND(B177&gt;=75,C177&gt;=75,D177&gt;=75,E177&gt;=75,F177&gt;=75,G177&gt;=75),"Physical Education and Wellness",IF(AND(B177&gt;=75,C177&gt;=80,D177&gt;=80,E177&gt;=75,F177&gt;=75,G177&gt;=80),"Finance, Business, and Marketing",”Not Qualified”))))))))),IF(H177="ITI",IF(AND(B177&gt;=75,C177&gt;=65,D177&gt;=65,E177&gt;=70,F177&gt;=70,G177&gt;=75),"Computer Science and Information Technology",IF(AND(B177&gt;=70,C177&gt;=65,D177&gt;=65,E177&gt;=65,F177&gt;=70,G177&gt;=70),"Mechanical and Electrical",IF(AND(B177&gt;=70,C177&gt;=65,D177&gt;=65,E177&gt;=65,F177&gt;=65,G177&gt;=70),"Electronics and Communication",IF(AND(B177&gt;=65,C177&gt;=60,D177&gt;=60,E177&gt;=65,F177&gt;=65,G177&gt;=65),"Construction and Design",IF(AND(B177&gt;=65,C177&gt;=65,D177&gt;=65,E177&gt;=70,F177&gt;=65,G177&gt;=65),"Hospitality and Event Management",IF(AND(B177&gt;=70,C177&gt;=75,D177&gt;=75,E177&gt;=75,F177&gt;=70,G177&gt;=70),"Life Sciences and Environment",IF(AND(B177&gt;=65,C177&gt;=65,D177&gt;=65,E177&gt;=65,F177&gt;=65,G177&gt;=65),"Arts and Media",IF(AND(B177&gt;=65,C177&gt;=65,D177&gt;=65,E177&gt;=65,F177&gt;=65,G177&gt;=65),"Physical Education and Wellness",IF(AND(B177&gt;=65,C177&gt;=70,D177&gt;=70,E177&gt;=65,F177&gt;=65,G177&gt;=70),"Finance, Business, and Marketing",”Not Qualified”))))))))),IF(H177="VOCATIONAL OR SKILL TRAINING",IF(AND(B177&gt;=55, C177&gt;=45, D177&gt;=45, E177&gt;=50, F177&gt;=50, G177&gt;=55), "Computer Science and Information Technology",IF(AND(B177&gt;=50, C177&gt;=45, D177&gt;=45, E177&gt;=45, F177&gt;=50, G177&gt;=50), "Mechanical and Electrical",IF(AND(B177&gt;=50, C177&gt;=45, D177&gt;=45, E177&gt;=45, F177&gt;=45, G177&gt;=50), "Electronics and Communication",IF(AND(B177&gt;=45, C177&gt;=50, D177&gt;=50, E177&gt;=45, F177&gt;=45, G177&gt;=45), "Construction and Design",IF(AND(B177&gt;=45, C177&gt;=45, D177&gt;=45, E177&gt;=50, F177&gt;=45, G177&gt;=45), "Hospitality and Event Management",IF(AND(B177&gt;=50, C177&gt;=55, D177&gt;=55, E177&gt;=55, F177&gt;=50, G177&gt;=50), "Life Sciences and Environment",IF(AND(B177&gt;=45, C177&gt;=45, D177&gt;=45, E177&gt;=45, F177&gt;=45, G177&gt;=45), "Arts and Media",IF(AND(B177&gt;=45, C177&gt;=45, D177&gt;=45, E177&gt;=45, F177&gt;=45, G177&gt;=45), "Physical Education and Wellness",IF(AND(B177&gt;=45, C177&gt;=50, D177&gt;=50, E177&gt;=45, F177&gt;=45, G177&gt;=50), "Finance, Business, and Marketing", "Culinary Studies and Cooking"))))))))),"Failed")))</f>
        <v>Mechanical and Electrical</v>
      </c>
      <c r="J177" s="1"/>
      <c r="K177" s="1"/>
      <c r="L177" s="1"/>
      <c r="M177" s="1"/>
      <c r="N177" s="1"/>
    </row>
    <row r="178" spans="1:14" x14ac:dyDescent="0.25">
      <c r="A178" s="1">
        <v>177</v>
      </c>
      <c r="B178" s="1">
        <v>70</v>
      </c>
      <c r="C178" s="1">
        <v>68</v>
      </c>
      <c r="D178" s="1">
        <v>80</v>
      </c>
      <c r="E178" s="1">
        <v>78</v>
      </c>
      <c r="F178" s="1">
        <v>69</v>
      </c>
      <c r="G178" s="1">
        <v>80</v>
      </c>
      <c r="H178" s="1" t="str">
        <f t="shared" si="3"/>
        <v>ITI</v>
      </c>
      <c r="I178" s="1" t="str" cm="1">
        <f t="array" ref="I178">IF(H178="DIPLOMA",IF(AND(B178&gt;=85,C178&gt;=80,D178&gt;=75,E178&gt;=75,F178&gt;=80,G178&gt;=85),"Computer Science and Information Technology",IF(AND(B178&gt;=80,C178&gt;=75,D178&gt;=75,E178&gt;=75,F178&gt;=80,G178&gt;=80),"Mechanical and Electrical",IF(AND(B178&gt;=80,C178&gt;=75,D178&gt;=75,E178&gt;=75,F178&gt;=75,G178&gt;=80),"Electronics and Communication",IF(AND(B178&gt;=75,C178&gt;=70,D178&gt;=70,E178&gt;=75,F178&gt;=75,G178&gt;=75),"Construction and Design",IF(AND(B178&gt;=75,C178&gt;=75,D178&gt;=75,E178&gt;=80,F178&gt;=75,G178&gt;=75),"Hospitality and Event Management",IF(AND(B178&gt;=80,C178&gt;=85,D178&gt;=85,E178&gt;=85,F178&gt;=80,G178&gt;=80),"Life Sciences and Environment",IF(AND(B178&gt;=75,C178&gt;=75,D178&gt;=75,E178&gt;=75,F178&gt;=75,G178&gt;=75),"Arts and Media",IF(AND(B178&gt;=75,C178&gt;=75,D178&gt;=75,E178&gt;=75,F178&gt;=75,G178&gt;=75),"Physical Education and Wellness",IF(AND(B178&gt;=75,C178&gt;=80,D178&gt;=80,E178&gt;=75,F178&gt;=75,G178&gt;=80),"Finance, Business, and Marketing",”Not Qualified”))))))))),IF(H178="ITI",IF(AND(B178&gt;=75,C178&gt;=65,D178&gt;=65,E178&gt;=70,F178&gt;=70,G178&gt;=75),"Computer Science and Information Technology",IF(AND(B178&gt;=70,C178&gt;=65,D178&gt;=65,E178&gt;=65,F178&gt;=70,G178&gt;=70),"Mechanical and Electrical",IF(AND(B178&gt;=70,C178&gt;=65,D178&gt;=65,E178&gt;=65,F178&gt;=65,G178&gt;=70),"Electronics and Communication",IF(AND(B178&gt;=65,C178&gt;=60,D178&gt;=60,E178&gt;=65,F178&gt;=65,G178&gt;=65),"Construction and Design",IF(AND(B178&gt;=65,C178&gt;=65,D178&gt;=65,E178&gt;=70,F178&gt;=65,G178&gt;=65),"Hospitality and Event Management",IF(AND(B178&gt;=70,C178&gt;=75,D178&gt;=75,E178&gt;=75,F178&gt;=70,G178&gt;=70),"Life Sciences and Environment",IF(AND(B178&gt;=65,C178&gt;=65,D178&gt;=65,E178&gt;=65,F178&gt;=65,G178&gt;=65),"Arts and Media",IF(AND(B178&gt;=65,C178&gt;=65,D178&gt;=65,E178&gt;=65,F178&gt;=65,G178&gt;=65),"Physical Education and Wellness",IF(AND(B178&gt;=65,C178&gt;=70,D178&gt;=70,E178&gt;=65,F178&gt;=65,G178&gt;=70),"Finance, Business, and Marketing",”Not Qualified”))))))))),IF(H178="VOCATIONAL OR SKILL TRAINING",IF(AND(B178&gt;=55, C178&gt;=45, D178&gt;=45, E178&gt;=50, F178&gt;=50, G178&gt;=55), "Computer Science and Information Technology",IF(AND(B178&gt;=50, C178&gt;=45, D178&gt;=45, E178&gt;=45, F178&gt;=50, G178&gt;=50), "Mechanical and Electrical",IF(AND(B178&gt;=50, C178&gt;=45, D178&gt;=45, E178&gt;=45, F178&gt;=45, G178&gt;=50), "Electronics and Communication",IF(AND(B178&gt;=45, C178&gt;=50, D178&gt;=50, E178&gt;=45, F178&gt;=45, G178&gt;=45), "Construction and Design",IF(AND(B178&gt;=45, C178&gt;=45, D178&gt;=45, E178&gt;=50, F178&gt;=45, G178&gt;=45), "Hospitality and Event Management",IF(AND(B178&gt;=50, C178&gt;=55, D178&gt;=55, E178&gt;=55, F178&gt;=50, G178&gt;=50), "Life Sciences and Environment",IF(AND(B178&gt;=45, C178&gt;=45, D178&gt;=45, E178&gt;=45, F178&gt;=45, G178&gt;=45), "Arts and Media",IF(AND(B178&gt;=45, C178&gt;=45, D178&gt;=45, E178&gt;=45, F178&gt;=45, G178&gt;=45), "Physical Education and Wellness",IF(AND(B178&gt;=45, C178&gt;=50, D178&gt;=50, E178&gt;=45, F178&gt;=45, G178&gt;=50), "Finance, Business, and Marketing", "Culinary Studies and Cooking"))))))))),"Failed")))</f>
        <v>Electronics and Communication</v>
      </c>
      <c r="J178" s="1"/>
      <c r="K178" s="1"/>
      <c r="L178" s="1"/>
      <c r="M178" s="1"/>
      <c r="N178" s="1"/>
    </row>
    <row r="179" spans="1:14" x14ac:dyDescent="0.25">
      <c r="A179" s="1">
        <v>178</v>
      </c>
      <c r="B179" s="1">
        <v>70</v>
      </c>
      <c r="C179" s="1">
        <v>82</v>
      </c>
      <c r="D179" s="1">
        <v>84</v>
      </c>
      <c r="E179" s="1">
        <v>74</v>
      </c>
      <c r="F179" s="1">
        <v>84</v>
      </c>
      <c r="G179" s="1">
        <v>70</v>
      </c>
      <c r="H179" s="1" t="str">
        <f t="shared" si="3"/>
        <v>ITI</v>
      </c>
      <c r="I179" s="1" t="str" cm="1">
        <f t="array" ref="I179">IF(H179="DIPLOMA",IF(AND(B179&gt;=85,C179&gt;=80,D179&gt;=75,E179&gt;=75,F179&gt;=80,G179&gt;=85),"Computer Science and Information Technology",IF(AND(B179&gt;=80,C179&gt;=75,D179&gt;=75,E179&gt;=75,F179&gt;=80,G179&gt;=80),"Mechanical and Electrical",IF(AND(B179&gt;=80,C179&gt;=75,D179&gt;=75,E179&gt;=75,F179&gt;=75,G179&gt;=80),"Electronics and Communication",IF(AND(B179&gt;=75,C179&gt;=70,D179&gt;=70,E179&gt;=75,F179&gt;=75,G179&gt;=75),"Construction and Design",IF(AND(B179&gt;=75,C179&gt;=75,D179&gt;=75,E179&gt;=80,F179&gt;=75,G179&gt;=75),"Hospitality and Event Management",IF(AND(B179&gt;=80,C179&gt;=85,D179&gt;=85,E179&gt;=85,F179&gt;=80,G179&gt;=80),"Life Sciences and Environment",IF(AND(B179&gt;=75,C179&gt;=75,D179&gt;=75,E179&gt;=75,F179&gt;=75,G179&gt;=75),"Arts and Media",IF(AND(B179&gt;=75,C179&gt;=75,D179&gt;=75,E179&gt;=75,F179&gt;=75,G179&gt;=75),"Physical Education and Wellness",IF(AND(B179&gt;=75,C179&gt;=80,D179&gt;=80,E179&gt;=75,F179&gt;=75,G179&gt;=80),"Finance, Business, and Marketing",”Not Qualified”))))))))),IF(H179="ITI",IF(AND(B179&gt;=75,C179&gt;=65,D179&gt;=65,E179&gt;=70,F179&gt;=70,G179&gt;=75),"Computer Science and Information Technology",IF(AND(B179&gt;=70,C179&gt;=65,D179&gt;=65,E179&gt;=65,F179&gt;=70,G179&gt;=70),"Mechanical and Electrical",IF(AND(B179&gt;=70,C179&gt;=65,D179&gt;=65,E179&gt;=65,F179&gt;=65,G179&gt;=70),"Electronics and Communication",IF(AND(B179&gt;=65,C179&gt;=60,D179&gt;=60,E179&gt;=65,F179&gt;=65,G179&gt;=65),"Construction and Design",IF(AND(B179&gt;=65,C179&gt;=65,D179&gt;=65,E179&gt;=70,F179&gt;=65,G179&gt;=65),"Hospitality and Event Management",IF(AND(B179&gt;=70,C179&gt;=75,D179&gt;=75,E179&gt;=75,F179&gt;=70,G179&gt;=70),"Life Sciences and Environment",IF(AND(B179&gt;=65,C179&gt;=65,D179&gt;=65,E179&gt;=65,F179&gt;=65,G179&gt;=65),"Arts and Media",IF(AND(B179&gt;=65,C179&gt;=65,D179&gt;=65,E179&gt;=65,F179&gt;=65,G179&gt;=65),"Physical Education and Wellness",IF(AND(B179&gt;=65,C179&gt;=70,D179&gt;=70,E179&gt;=65,F179&gt;=65,G179&gt;=70),"Finance, Business, and Marketing",”Not Qualified”))))))))),IF(H179="VOCATIONAL OR SKILL TRAINING",IF(AND(B179&gt;=55, C179&gt;=45, D179&gt;=45, E179&gt;=50, F179&gt;=50, G179&gt;=55), "Computer Science and Information Technology",IF(AND(B179&gt;=50, C179&gt;=45, D179&gt;=45, E179&gt;=45, F179&gt;=50, G179&gt;=50), "Mechanical and Electrical",IF(AND(B179&gt;=50, C179&gt;=45, D179&gt;=45, E179&gt;=45, F179&gt;=45, G179&gt;=50), "Electronics and Communication",IF(AND(B179&gt;=45, C179&gt;=50, D179&gt;=50, E179&gt;=45, F179&gt;=45, G179&gt;=45), "Construction and Design",IF(AND(B179&gt;=45, C179&gt;=45, D179&gt;=45, E179&gt;=50, F179&gt;=45, G179&gt;=45), "Hospitality and Event Management",IF(AND(B179&gt;=50, C179&gt;=55, D179&gt;=55, E179&gt;=55, F179&gt;=50, G179&gt;=50), "Life Sciences and Environment",IF(AND(B179&gt;=45, C179&gt;=45, D179&gt;=45, E179&gt;=45, F179&gt;=45, G179&gt;=45), "Arts and Media",IF(AND(B179&gt;=45, C179&gt;=45, D179&gt;=45, E179&gt;=45, F179&gt;=45, G179&gt;=45), "Physical Education and Wellness",IF(AND(B179&gt;=45, C179&gt;=50, D179&gt;=50, E179&gt;=45, F179&gt;=45, G179&gt;=50), "Finance, Business, and Marketing", "Culinary Studies and Cooking"))))))))),"Failed")))</f>
        <v>Mechanical and Electrical</v>
      </c>
      <c r="J179" s="1"/>
      <c r="K179" s="1"/>
      <c r="L179" s="1"/>
      <c r="M179" s="1"/>
      <c r="N179" s="1"/>
    </row>
    <row r="180" spans="1:14" x14ac:dyDescent="0.25">
      <c r="A180" s="1">
        <v>179</v>
      </c>
      <c r="B180" s="1">
        <v>47</v>
      </c>
      <c r="C180" s="1">
        <v>42</v>
      </c>
      <c r="D180" s="1">
        <v>58</v>
      </c>
      <c r="E180" s="1">
        <v>51</v>
      </c>
      <c r="F180" s="1">
        <v>62</v>
      </c>
      <c r="G180" s="1">
        <v>55</v>
      </c>
      <c r="H180" s="1" t="str">
        <f t="shared" si="3"/>
        <v>VOCATIONAL OR SKILL TRAINING</v>
      </c>
      <c r="I180" s="1" t="str" cm="1">
        <f t="array" ref="I180">IF(H180="DIPLOMA",IF(AND(B180&gt;=85,C180&gt;=80,D180&gt;=75,E180&gt;=75,F180&gt;=80,G180&gt;=85),"Computer Science and Information Technology",IF(AND(B180&gt;=80,C180&gt;=75,D180&gt;=75,E180&gt;=75,F180&gt;=80,G180&gt;=80),"Mechanical and Electrical",IF(AND(B180&gt;=80,C180&gt;=75,D180&gt;=75,E180&gt;=75,F180&gt;=75,G180&gt;=80),"Electronics and Communication",IF(AND(B180&gt;=75,C180&gt;=70,D180&gt;=70,E180&gt;=75,F180&gt;=75,G180&gt;=75),"Construction and Design",IF(AND(B180&gt;=75,C180&gt;=75,D180&gt;=75,E180&gt;=80,F180&gt;=75,G180&gt;=75),"Hospitality and Event Management",IF(AND(B180&gt;=80,C180&gt;=85,D180&gt;=85,E180&gt;=85,F180&gt;=80,G180&gt;=80),"Life Sciences and Environment",IF(AND(B180&gt;=75,C180&gt;=75,D180&gt;=75,E180&gt;=75,F180&gt;=75,G180&gt;=75),"Arts and Media",IF(AND(B180&gt;=75,C180&gt;=75,D180&gt;=75,E180&gt;=75,F180&gt;=75,G180&gt;=75),"Physical Education and Wellness",IF(AND(B180&gt;=75,C180&gt;=80,D180&gt;=80,E180&gt;=75,F180&gt;=75,G180&gt;=80),"Finance, Business, and Marketing",”Not Qualified”))))))))),IF(H180="ITI",IF(AND(B180&gt;=75,C180&gt;=65,D180&gt;=65,E180&gt;=70,F180&gt;=70,G180&gt;=75),"Computer Science and Information Technology",IF(AND(B180&gt;=70,C180&gt;=65,D180&gt;=65,E180&gt;=65,F180&gt;=70,G180&gt;=70),"Mechanical and Electrical",IF(AND(B180&gt;=70,C180&gt;=65,D180&gt;=65,E180&gt;=65,F180&gt;=65,G180&gt;=70),"Electronics and Communication",IF(AND(B180&gt;=65,C180&gt;=60,D180&gt;=60,E180&gt;=65,F180&gt;=65,G180&gt;=65),"Construction and Design",IF(AND(B180&gt;=65,C180&gt;=65,D180&gt;=65,E180&gt;=70,F180&gt;=65,G180&gt;=65),"Hospitality and Event Management",IF(AND(B180&gt;=70,C180&gt;=75,D180&gt;=75,E180&gt;=75,F180&gt;=70,G180&gt;=70),"Life Sciences and Environment",IF(AND(B180&gt;=65,C180&gt;=65,D180&gt;=65,E180&gt;=65,F180&gt;=65,G180&gt;=65),"Arts and Media",IF(AND(B180&gt;=65,C180&gt;=65,D180&gt;=65,E180&gt;=65,F180&gt;=65,G180&gt;=65),"Physical Education and Wellness",IF(AND(B180&gt;=65,C180&gt;=70,D180&gt;=70,E180&gt;=65,F180&gt;=65,G180&gt;=70),"Finance, Business, and Marketing",”Not Qualified”))))))))),IF(H180="VOCATIONAL OR SKILL TRAINING",IF(AND(B180&gt;=55, C180&gt;=45, D180&gt;=45, E180&gt;=50, F180&gt;=50, G180&gt;=55), "Computer Science and Information Technology",IF(AND(B180&gt;=50, C180&gt;=45, D180&gt;=45, E180&gt;=45, F180&gt;=50, G180&gt;=50), "Mechanical and Electrical",IF(AND(B180&gt;=50, C180&gt;=45, D180&gt;=45, E180&gt;=45, F180&gt;=45, G180&gt;=50), "Electronics and Communication",IF(AND(B180&gt;=45, C180&gt;=50, D180&gt;=50, E180&gt;=45, F180&gt;=45, G180&gt;=45), "Construction and Design",IF(AND(B180&gt;=45, C180&gt;=45, D180&gt;=45, E180&gt;=50, F180&gt;=45, G180&gt;=45), "Hospitality and Event Management",IF(AND(B180&gt;=50, C180&gt;=55, D180&gt;=55, E180&gt;=55, F180&gt;=50, G180&gt;=50), "Life Sciences and Environment",IF(AND(B180&gt;=45, C180&gt;=45, D180&gt;=45, E180&gt;=45, F180&gt;=45, G180&gt;=45), "Arts and Media",IF(AND(B180&gt;=45, C180&gt;=45, D180&gt;=45, E180&gt;=45, F180&gt;=45, G180&gt;=45), "Physical Education and Wellness",IF(AND(B180&gt;=45, C180&gt;=50, D180&gt;=50, E180&gt;=45, F180&gt;=45, G180&gt;=50), "Finance, Business, and Marketing", "Culinary Studies and Cooking"))))))))),"Failed")))</f>
        <v>Culinary Studies and Cooking</v>
      </c>
      <c r="J180" s="1"/>
      <c r="K180" s="1"/>
      <c r="L180" s="1"/>
      <c r="M180" s="1"/>
      <c r="N180" s="1"/>
    </row>
    <row r="181" spans="1:14" x14ac:dyDescent="0.25">
      <c r="A181" s="1">
        <v>180</v>
      </c>
      <c r="B181" s="1">
        <v>43</v>
      </c>
      <c r="C181" s="1">
        <v>52</v>
      </c>
      <c r="D181" s="1">
        <v>43</v>
      </c>
      <c r="E181" s="1">
        <v>46</v>
      </c>
      <c r="F181" s="1">
        <v>47</v>
      </c>
      <c r="G181" s="1">
        <v>47</v>
      </c>
      <c r="H181" s="1" t="str">
        <f t="shared" si="3"/>
        <v>VOCATIONAL OR SKILL TRAINING</v>
      </c>
      <c r="I181" s="1" t="str" cm="1">
        <f t="array" ref="I181">IF(H181="DIPLOMA",IF(AND(B181&gt;=85,C181&gt;=80,D181&gt;=75,E181&gt;=75,F181&gt;=80,G181&gt;=85),"Computer Science and Information Technology",IF(AND(B181&gt;=80,C181&gt;=75,D181&gt;=75,E181&gt;=75,F181&gt;=80,G181&gt;=80),"Mechanical and Electrical",IF(AND(B181&gt;=80,C181&gt;=75,D181&gt;=75,E181&gt;=75,F181&gt;=75,G181&gt;=80),"Electronics and Communication",IF(AND(B181&gt;=75,C181&gt;=70,D181&gt;=70,E181&gt;=75,F181&gt;=75,G181&gt;=75),"Construction and Design",IF(AND(B181&gt;=75,C181&gt;=75,D181&gt;=75,E181&gt;=80,F181&gt;=75,G181&gt;=75),"Hospitality and Event Management",IF(AND(B181&gt;=80,C181&gt;=85,D181&gt;=85,E181&gt;=85,F181&gt;=80,G181&gt;=80),"Life Sciences and Environment",IF(AND(B181&gt;=75,C181&gt;=75,D181&gt;=75,E181&gt;=75,F181&gt;=75,G181&gt;=75),"Arts and Media",IF(AND(B181&gt;=75,C181&gt;=75,D181&gt;=75,E181&gt;=75,F181&gt;=75,G181&gt;=75),"Physical Education and Wellness",IF(AND(B181&gt;=75,C181&gt;=80,D181&gt;=80,E181&gt;=75,F181&gt;=75,G181&gt;=80),"Finance, Business, and Marketing",”Not Qualified”))))))))),IF(H181="ITI",IF(AND(B181&gt;=75,C181&gt;=65,D181&gt;=65,E181&gt;=70,F181&gt;=70,G181&gt;=75),"Computer Science and Information Technology",IF(AND(B181&gt;=70,C181&gt;=65,D181&gt;=65,E181&gt;=65,F181&gt;=70,G181&gt;=70),"Mechanical and Electrical",IF(AND(B181&gt;=70,C181&gt;=65,D181&gt;=65,E181&gt;=65,F181&gt;=65,G181&gt;=70),"Electronics and Communication",IF(AND(B181&gt;=65,C181&gt;=60,D181&gt;=60,E181&gt;=65,F181&gt;=65,G181&gt;=65),"Construction and Design",IF(AND(B181&gt;=65,C181&gt;=65,D181&gt;=65,E181&gt;=70,F181&gt;=65,G181&gt;=65),"Hospitality and Event Management",IF(AND(B181&gt;=70,C181&gt;=75,D181&gt;=75,E181&gt;=75,F181&gt;=70,G181&gt;=70),"Life Sciences and Environment",IF(AND(B181&gt;=65,C181&gt;=65,D181&gt;=65,E181&gt;=65,F181&gt;=65,G181&gt;=65),"Arts and Media",IF(AND(B181&gt;=65,C181&gt;=65,D181&gt;=65,E181&gt;=65,F181&gt;=65,G181&gt;=65),"Physical Education and Wellness",IF(AND(B181&gt;=65,C181&gt;=70,D181&gt;=70,E181&gt;=65,F181&gt;=65,G181&gt;=70),"Finance, Business, and Marketing",”Not Qualified”))))))))),IF(H181="VOCATIONAL OR SKILL TRAINING",IF(AND(B181&gt;=55, C181&gt;=45, D181&gt;=45, E181&gt;=50, F181&gt;=50, G181&gt;=55), "Computer Science and Information Technology",IF(AND(B181&gt;=50, C181&gt;=45, D181&gt;=45, E181&gt;=45, F181&gt;=50, G181&gt;=50), "Mechanical and Electrical",IF(AND(B181&gt;=50, C181&gt;=45, D181&gt;=45, E181&gt;=45, F181&gt;=45, G181&gt;=50), "Electronics and Communication",IF(AND(B181&gt;=45, C181&gt;=50, D181&gt;=50, E181&gt;=45, F181&gt;=45, G181&gt;=45), "Construction and Design",IF(AND(B181&gt;=45, C181&gt;=45, D181&gt;=45, E181&gt;=50, F181&gt;=45, G181&gt;=45), "Hospitality and Event Management",IF(AND(B181&gt;=50, C181&gt;=55, D181&gt;=55, E181&gt;=55, F181&gt;=50, G181&gt;=50), "Life Sciences and Environment",IF(AND(B181&gt;=45, C181&gt;=45, D181&gt;=45, E181&gt;=45, F181&gt;=45, G181&gt;=45), "Arts and Media",IF(AND(B181&gt;=45, C181&gt;=45, D181&gt;=45, E181&gt;=45, F181&gt;=45, G181&gt;=45), "Physical Education and Wellness",IF(AND(B181&gt;=45, C181&gt;=50, D181&gt;=50, E181&gt;=45, F181&gt;=45, G181&gt;=50), "Finance, Business, and Marketing", "Culinary Studies and Cooking"))))))))),"Failed")))</f>
        <v>Culinary Studies and Cooking</v>
      </c>
      <c r="J181" s="1"/>
      <c r="K181" s="1"/>
      <c r="L181" s="1"/>
      <c r="M181" s="1"/>
      <c r="N181" s="1"/>
    </row>
    <row r="182" spans="1:14" x14ac:dyDescent="0.25">
      <c r="A182" s="1">
        <v>181</v>
      </c>
      <c r="B182" s="1">
        <v>76</v>
      </c>
      <c r="C182" s="1">
        <v>74</v>
      </c>
      <c r="D182" s="1">
        <v>69</v>
      </c>
      <c r="E182" s="1">
        <v>71</v>
      </c>
      <c r="F182" s="1">
        <v>78</v>
      </c>
      <c r="G182" s="1">
        <v>70</v>
      </c>
      <c r="H182" s="1" t="str">
        <f t="shared" si="3"/>
        <v>ITI</v>
      </c>
      <c r="I182" s="1" t="str" cm="1">
        <f t="array" ref="I182">IF(H182="DIPLOMA",IF(AND(B182&gt;=85,C182&gt;=80,D182&gt;=75,E182&gt;=75,F182&gt;=80,G182&gt;=85),"Computer Science and Information Technology",IF(AND(B182&gt;=80,C182&gt;=75,D182&gt;=75,E182&gt;=75,F182&gt;=80,G182&gt;=80),"Mechanical and Electrical",IF(AND(B182&gt;=80,C182&gt;=75,D182&gt;=75,E182&gt;=75,F182&gt;=75,G182&gt;=80),"Electronics and Communication",IF(AND(B182&gt;=75,C182&gt;=70,D182&gt;=70,E182&gt;=75,F182&gt;=75,G182&gt;=75),"Construction and Design",IF(AND(B182&gt;=75,C182&gt;=75,D182&gt;=75,E182&gt;=80,F182&gt;=75,G182&gt;=75),"Hospitality and Event Management",IF(AND(B182&gt;=80,C182&gt;=85,D182&gt;=85,E182&gt;=85,F182&gt;=80,G182&gt;=80),"Life Sciences and Environment",IF(AND(B182&gt;=75,C182&gt;=75,D182&gt;=75,E182&gt;=75,F182&gt;=75,G182&gt;=75),"Arts and Media",IF(AND(B182&gt;=75,C182&gt;=75,D182&gt;=75,E182&gt;=75,F182&gt;=75,G182&gt;=75),"Physical Education and Wellness",IF(AND(B182&gt;=75,C182&gt;=80,D182&gt;=80,E182&gt;=75,F182&gt;=75,G182&gt;=80),"Finance, Business, and Marketing",”Not Qualified”))))))))),IF(H182="ITI",IF(AND(B182&gt;=75,C182&gt;=65,D182&gt;=65,E182&gt;=70,F182&gt;=70,G182&gt;=75),"Computer Science and Information Technology",IF(AND(B182&gt;=70,C182&gt;=65,D182&gt;=65,E182&gt;=65,F182&gt;=70,G182&gt;=70),"Mechanical and Electrical",IF(AND(B182&gt;=70,C182&gt;=65,D182&gt;=65,E182&gt;=65,F182&gt;=65,G182&gt;=70),"Electronics and Communication",IF(AND(B182&gt;=65,C182&gt;=60,D182&gt;=60,E182&gt;=65,F182&gt;=65,G182&gt;=65),"Construction and Design",IF(AND(B182&gt;=65,C182&gt;=65,D182&gt;=65,E182&gt;=70,F182&gt;=65,G182&gt;=65),"Hospitality and Event Management",IF(AND(B182&gt;=70,C182&gt;=75,D182&gt;=75,E182&gt;=75,F182&gt;=70,G182&gt;=70),"Life Sciences and Environment",IF(AND(B182&gt;=65,C182&gt;=65,D182&gt;=65,E182&gt;=65,F182&gt;=65,G182&gt;=65),"Arts and Media",IF(AND(B182&gt;=65,C182&gt;=65,D182&gt;=65,E182&gt;=65,F182&gt;=65,G182&gt;=65),"Physical Education and Wellness",IF(AND(B182&gt;=65,C182&gt;=70,D182&gt;=70,E182&gt;=65,F182&gt;=65,G182&gt;=70),"Finance, Business, and Marketing",”Not Qualified”))))))))),IF(H182="VOCATIONAL OR SKILL TRAINING",IF(AND(B182&gt;=55, C182&gt;=45, D182&gt;=45, E182&gt;=50, F182&gt;=50, G182&gt;=55), "Computer Science and Information Technology",IF(AND(B182&gt;=50, C182&gt;=45, D182&gt;=45, E182&gt;=45, F182&gt;=50, G182&gt;=50), "Mechanical and Electrical",IF(AND(B182&gt;=50, C182&gt;=45, D182&gt;=45, E182&gt;=45, F182&gt;=45, G182&gt;=50), "Electronics and Communication",IF(AND(B182&gt;=45, C182&gt;=50, D182&gt;=50, E182&gt;=45, F182&gt;=45, G182&gt;=45), "Construction and Design",IF(AND(B182&gt;=45, C182&gt;=45, D182&gt;=45, E182&gt;=50, F182&gt;=45, G182&gt;=45), "Hospitality and Event Management",IF(AND(B182&gt;=50, C182&gt;=55, D182&gt;=55, E182&gt;=55, F182&gt;=50, G182&gt;=50), "Life Sciences and Environment",IF(AND(B182&gt;=45, C182&gt;=45, D182&gt;=45, E182&gt;=45, F182&gt;=45, G182&gt;=45), "Arts and Media",IF(AND(B182&gt;=45, C182&gt;=45, D182&gt;=45, E182&gt;=45, F182&gt;=45, G182&gt;=45), "Physical Education and Wellness",IF(AND(B182&gt;=45, C182&gt;=50, D182&gt;=50, E182&gt;=45, F182&gt;=45, G182&gt;=50), "Finance, Business, and Marketing", "Culinary Studies and Cooking"))))))))),"Failed")))</f>
        <v>Mechanical and Electrical</v>
      </c>
      <c r="J182" s="1"/>
      <c r="K182" s="1"/>
      <c r="L182" s="1"/>
      <c r="M182" s="1"/>
      <c r="N182" s="1"/>
    </row>
    <row r="183" spans="1:14" x14ac:dyDescent="0.25">
      <c r="A183" s="1">
        <v>182</v>
      </c>
      <c r="B183" s="1">
        <v>69</v>
      </c>
      <c r="C183" s="1">
        <v>70</v>
      </c>
      <c r="D183" s="1">
        <v>73</v>
      </c>
      <c r="E183" s="1">
        <v>85</v>
      </c>
      <c r="F183" s="1">
        <v>68</v>
      </c>
      <c r="G183" s="1">
        <v>76</v>
      </c>
      <c r="H183" s="1" t="str">
        <f t="shared" si="3"/>
        <v>ITI</v>
      </c>
      <c r="I183" s="1" t="str" cm="1">
        <f t="array" ref="I183">IF(H183="DIPLOMA",IF(AND(B183&gt;=85,C183&gt;=80,D183&gt;=75,E183&gt;=75,F183&gt;=80,G183&gt;=85),"Computer Science and Information Technology",IF(AND(B183&gt;=80,C183&gt;=75,D183&gt;=75,E183&gt;=75,F183&gt;=80,G183&gt;=80),"Mechanical and Electrical",IF(AND(B183&gt;=80,C183&gt;=75,D183&gt;=75,E183&gt;=75,F183&gt;=75,G183&gt;=80),"Electronics and Communication",IF(AND(B183&gt;=75,C183&gt;=70,D183&gt;=70,E183&gt;=75,F183&gt;=75,G183&gt;=75),"Construction and Design",IF(AND(B183&gt;=75,C183&gt;=75,D183&gt;=75,E183&gt;=80,F183&gt;=75,G183&gt;=75),"Hospitality and Event Management",IF(AND(B183&gt;=80,C183&gt;=85,D183&gt;=85,E183&gt;=85,F183&gt;=80,G183&gt;=80),"Life Sciences and Environment",IF(AND(B183&gt;=75,C183&gt;=75,D183&gt;=75,E183&gt;=75,F183&gt;=75,G183&gt;=75),"Arts and Media",IF(AND(B183&gt;=75,C183&gt;=75,D183&gt;=75,E183&gt;=75,F183&gt;=75,G183&gt;=75),"Physical Education and Wellness",IF(AND(B183&gt;=75,C183&gt;=80,D183&gt;=80,E183&gt;=75,F183&gt;=75,G183&gt;=80),"Finance, Business, and Marketing",”Not Qualified”))))))))),IF(H183="ITI",IF(AND(B183&gt;=75,C183&gt;=65,D183&gt;=65,E183&gt;=70,F183&gt;=70,G183&gt;=75),"Computer Science and Information Technology",IF(AND(B183&gt;=70,C183&gt;=65,D183&gt;=65,E183&gt;=65,F183&gt;=70,G183&gt;=70),"Mechanical and Electrical",IF(AND(B183&gt;=70,C183&gt;=65,D183&gt;=65,E183&gt;=65,F183&gt;=65,G183&gt;=70),"Electronics and Communication",IF(AND(B183&gt;=65,C183&gt;=60,D183&gt;=60,E183&gt;=65,F183&gt;=65,G183&gt;=65),"Construction and Design",IF(AND(B183&gt;=65,C183&gt;=65,D183&gt;=65,E183&gt;=70,F183&gt;=65,G183&gt;=65),"Hospitality and Event Management",IF(AND(B183&gt;=70,C183&gt;=75,D183&gt;=75,E183&gt;=75,F183&gt;=70,G183&gt;=70),"Life Sciences and Environment",IF(AND(B183&gt;=65,C183&gt;=65,D183&gt;=65,E183&gt;=65,F183&gt;=65,G183&gt;=65),"Arts and Media",IF(AND(B183&gt;=65,C183&gt;=65,D183&gt;=65,E183&gt;=65,F183&gt;=65,G183&gt;=65),"Physical Education and Wellness",IF(AND(B183&gt;=65,C183&gt;=70,D183&gt;=70,E183&gt;=65,F183&gt;=65,G183&gt;=70),"Finance, Business, and Marketing",”Not Qualified”))))))))),IF(H183="VOCATIONAL OR SKILL TRAINING",IF(AND(B183&gt;=55, C183&gt;=45, D183&gt;=45, E183&gt;=50, F183&gt;=50, G183&gt;=55), "Computer Science and Information Technology",IF(AND(B183&gt;=50, C183&gt;=45, D183&gt;=45, E183&gt;=45, F183&gt;=50, G183&gt;=50), "Mechanical and Electrical",IF(AND(B183&gt;=50, C183&gt;=45, D183&gt;=45, E183&gt;=45, F183&gt;=45, G183&gt;=50), "Electronics and Communication",IF(AND(B183&gt;=45, C183&gt;=50, D183&gt;=50, E183&gt;=45, F183&gt;=45, G183&gt;=45), "Construction and Design",IF(AND(B183&gt;=45, C183&gt;=45, D183&gt;=45, E183&gt;=50, F183&gt;=45, G183&gt;=45), "Hospitality and Event Management",IF(AND(B183&gt;=50, C183&gt;=55, D183&gt;=55, E183&gt;=55, F183&gt;=50, G183&gt;=50), "Life Sciences and Environment",IF(AND(B183&gt;=45, C183&gt;=45, D183&gt;=45, E183&gt;=45, F183&gt;=45, G183&gt;=45), "Arts and Media",IF(AND(B183&gt;=45, C183&gt;=45, D183&gt;=45, E183&gt;=45, F183&gt;=45, G183&gt;=45), "Physical Education and Wellness",IF(AND(B183&gt;=45, C183&gt;=50, D183&gt;=50, E183&gt;=45, F183&gt;=45, G183&gt;=50), "Finance, Business, and Marketing", "Culinary Studies and Cooking"))))))))),"Failed")))</f>
        <v>Construction and Design</v>
      </c>
      <c r="J183" s="1"/>
      <c r="K183" s="1"/>
      <c r="L183" s="1"/>
      <c r="M183" s="1"/>
      <c r="N183" s="1"/>
    </row>
    <row r="184" spans="1:14" x14ac:dyDescent="0.25">
      <c r="A184" s="1">
        <v>183</v>
      </c>
      <c r="B184" s="1">
        <v>65</v>
      </c>
      <c r="C184" s="1">
        <v>82</v>
      </c>
      <c r="D184" s="1">
        <v>82</v>
      </c>
      <c r="E184" s="1">
        <v>84</v>
      </c>
      <c r="F184" s="1">
        <v>70</v>
      </c>
      <c r="G184" s="1">
        <v>82</v>
      </c>
      <c r="H184" s="1" t="str">
        <f t="shared" si="3"/>
        <v>ITI</v>
      </c>
      <c r="I184" s="1" t="str" cm="1">
        <f t="array" ref="I184">IF(H184="DIPLOMA",IF(AND(B184&gt;=85,C184&gt;=80,D184&gt;=75,E184&gt;=75,F184&gt;=80,G184&gt;=85),"Computer Science and Information Technology",IF(AND(B184&gt;=80,C184&gt;=75,D184&gt;=75,E184&gt;=75,F184&gt;=80,G184&gt;=80),"Mechanical and Electrical",IF(AND(B184&gt;=80,C184&gt;=75,D184&gt;=75,E184&gt;=75,F184&gt;=75,G184&gt;=80),"Electronics and Communication",IF(AND(B184&gt;=75,C184&gt;=70,D184&gt;=70,E184&gt;=75,F184&gt;=75,G184&gt;=75),"Construction and Design",IF(AND(B184&gt;=75,C184&gt;=75,D184&gt;=75,E184&gt;=80,F184&gt;=75,G184&gt;=75),"Hospitality and Event Management",IF(AND(B184&gt;=80,C184&gt;=85,D184&gt;=85,E184&gt;=85,F184&gt;=80,G184&gt;=80),"Life Sciences and Environment",IF(AND(B184&gt;=75,C184&gt;=75,D184&gt;=75,E184&gt;=75,F184&gt;=75,G184&gt;=75),"Arts and Media",IF(AND(B184&gt;=75,C184&gt;=75,D184&gt;=75,E184&gt;=75,F184&gt;=75,G184&gt;=75),"Physical Education and Wellness",IF(AND(B184&gt;=75,C184&gt;=80,D184&gt;=80,E184&gt;=75,F184&gt;=75,G184&gt;=80),"Finance, Business, and Marketing",”Not Qualified”))))))))),IF(H184="ITI",IF(AND(B184&gt;=75,C184&gt;=65,D184&gt;=65,E184&gt;=70,F184&gt;=70,G184&gt;=75),"Computer Science and Information Technology",IF(AND(B184&gt;=70,C184&gt;=65,D184&gt;=65,E184&gt;=65,F184&gt;=70,G184&gt;=70),"Mechanical and Electrical",IF(AND(B184&gt;=70,C184&gt;=65,D184&gt;=65,E184&gt;=65,F184&gt;=65,G184&gt;=70),"Electronics and Communication",IF(AND(B184&gt;=65,C184&gt;=60,D184&gt;=60,E184&gt;=65,F184&gt;=65,G184&gt;=65),"Construction and Design",IF(AND(B184&gt;=65,C184&gt;=65,D184&gt;=65,E184&gt;=70,F184&gt;=65,G184&gt;=65),"Hospitality and Event Management",IF(AND(B184&gt;=70,C184&gt;=75,D184&gt;=75,E184&gt;=75,F184&gt;=70,G184&gt;=70),"Life Sciences and Environment",IF(AND(B184&gt;=65,C184&gt;=65,D184&gt;=65,E184&gt;=65,F184&gt;=65,G184&gt;=65),"Arts and Media",IF(AND(B184&gt;=65,C184&gt;=65,D184&gt;=65,E184&gt;=65,F184&gt;=65,G184&gt;=65),"Physical Education and Wellness",IF(AND(B184&gt;=65,C184&gt;=70,D184&gt;=70,E184&gt;=65,F184&gt;=65,G184&gt;=70),"Finance, Business, and Marketing",”Not Qualified”))))))))),IF(H184="VOCATIONAL OR SKILL TRAINING",IF(AND(B184&gt;=55, C184&gt;=45, D184&gt;=45, E184&gt;=50, F184&gt;=50, G184&gt;=55), "Computer Science and Information Technology",IF(AND(B184&gt;=50, C184&gt;=45, D184&gt;=45, E184&gt;=45, F184&gt;=50, G184&gt;=50), "Mechanical and Electrical",IF(AND(B184&gt;=50, C184&gt;=45, D184&gt;=45, E184&gt;=45, F184&gt;=45, G184&gt;=50), "Electronics and Communication",IF(AND(B184&gt;=45, C184&gt;=50, D184&gt;=50, E184&gt;=45, F184&gt;=45, G184&gt;=45), "Construction and Design",IF(AND(B184&gt;=45, C184&gt;=45, D184&gt;=45, E184&gt;=50, F184&gt;=45, G184&gt;=45), "Hospitality and Event Management",IF(AND(B184&gt;=50, C184&gt;=55, D184&gt;=55, E184&gt;=55, F184&gt;=50, G184&gt;=50), "Life Sciences and Environment",IF(AND(B184&gt;=45, C184&gt;=45, D184&gt;=45, E184&gt;=45, F184&gt;=45, G184&gt;=45), "Arts and Media",IF(AND(B184&gt;=45, C184&gt;=45, D184&gt;=45, E184&gt;=45, F184&gt;=45, G184&gt;=45), "Physical Education and Wellness",IF(AND(B184&gt;=45, C184&gt;=50, D184&gt;=50, E184&gt;=45, F184&gt;=45, G184&gt;=50), "Finance, Business, and Marketing", "Culinary Studies and Cooking"))))))))),"Failed")))</f>
        <v>Construction and Design</v>
      </c>
      <c r="J184" s="1"/>
      <c r="K184" s="1"/>
      <c r="L184" s="1"/>
      <c r="M184" s="1"/>
      <c r="N184" s="1"/>
    </row>
    <row r="185" spans="1:14" x14ac:dyDescent="0.25">
      <c r="A185" s="1">
        <v>184</v>
      </c>
      <c r="B185" s="1">
        <v>63</v>
      </c>
      <c r="C185" s="1">
        <v>57</v>
      </c>
      <c r="D185" s="1">
        <v>43</v>
      </c>
      <c r="E185" s="1">
        <v>65</v>
      </c>
      <c r="F185" s="1">
        <v>57</v>
      </c>
      <c r="G185" s="1">
        <v>60</v>
      </c>
      <c r="H185" s="1" t="str">
        <f t="shared" si="3"/>
        <v>VOCATIONAL OR SKILL TRAINING</v>
      </c>
      <c r="I185" s="1" t="str" cm="1">
        <f t="array" ref="I185">IF(H185="DIPLOMA",IF(AND(B185&gt;=85,C185&gt;=80,D185&gt;=75,E185&gt;=75,F185&gt;=80,G185&gt;=85),"Computer Science and Information Technology",IF(AND(B185&gt;=80,C185&gt;=75,D185&gt;=75,E185&gt;=75,F185&gt;=80,G185&gt;=80),"Mechanical and Electrical",IF(AND(B185&gt;=80,C185&gt;=75,D185&gt;=75,E185&gt;=75,F185&gt;=75,G185&gt;=80),"Electronics and Communication",IF(AND(B185&gt;=75,C185&gt;=70,D185&gt;=70,E185&gt;=75,F185&gt;=75,G185&gt;=75),"Construction and Design",IF(AND(B185&gt;=75,C185&gt;=75,D185&gt;=75,E185&gt;=80,F185&gt;=75,G185&gt;=75),"Hospitality and Event Management",IF(AND(B185&gt;=80,C185&gt;=85,D185&gt;=85,E185&gt;=85,F185&gt;=80,G185&gt;=80),"Life Sciences and Environment",IF(AND(B185&gt;=75,C185&gt;=75,D185&gt;=75,E185&gt;=75,F185&gt;=75,G185&gt;=75),"Arts and Media",IF(AND(B185&gt;=75,C185&gt;=75,D185&gt;=75,E185&gt;=75,F185&gt;=75,G185&gt;=75),"Physical Education and Wellness",IF(AND(B185&gt;=75,C185&gt;=80,D185&gt;=80,E185&gt;=75,F185&gt;=75,G185&gt;=80),"Finance, Business, and Marketing",”Not Qualified”))))))))),IF(H185="ITI",IF(AND(B185&gt;=75,C185&gt;=65,D185&gt;=65,E185&gt;=70,F185&gt;=70,G185&gt;=75),"Computer Science and Information Technology",IF(AND(B185&gt;=70,C185&gt;=65,D185&gt;=65,E185&gt;=65,F185&gt;=70,G185&gt;=70),"Mechanical and Electrical",IF(AND(B185&gt;=70,C185&gt;=65,D185&gt;=65,E185&gt;=65,F185&gt;=65,G185&gt;=70),"Electronics and Communication",IF(AND(B185&gt;=65,C185&gt;=60,D185&gt;=60,E185&gt;=65,F185&gt;=65,G185&gt;=65),"Construction and Design",IF(AND(B185&gt;=65,C185&gt;=65,D185&gt;=65,E185&gt;=70,F185&gt;=65,G185&gt;=65),"Hospitality and Event Management",IF(AND(B185&gt;=70,C185&gt;=75,D185&gt;=75,E185&gt;=75,F185&gt;=70,G185&gt;=70),"Life Sciences and Environment",IF(AND(B185&gt;=65,C185&gt;=65,D185&gt;=65,E185&gt;=65,F185&gt;=65,G185&gt;=65),"Arts and Media",IF(AND(B185&gt;=65,C185&gt;=65,D185&gt;=65,E185&gt;=65,F185&gt;=65,G185&gt;=65),"Physical Education and Wellness",IF(AND(B185&gt;=65,C185&gt;=70,D185&gt;=70,E185&gt;=65,F185&gt;=65,G185&gt;=70),"Finance, Business, and Marketing",”Not Qualified”))))))))),IF(H185="VOCATIONAL OR SKILL TRAINING",IF(AND(B185&gt;=55, C185&gt;=45, D185&gt;=45, E185&gt;=50, F185&gt;=50, G185&gt;=55), "Computer Science and Information Technology",IF(AND(B185&gt;=50, C185&gt;=45, D185&gt;=45, E185&gt;=45, F185&gt;=50, G185&gt;=50), "Mechanical and Electrical",IF(AND(B185&gt;=50, C185&gt;=45, D185&gt;=45, E185&gt;=45, F185&gt;=45, G185&gt;=50), "Electronics and Communication",IF(AND(B185&gt;=45, C185&gt;=50, D185&gt;=50, E185&gt;=45, F185&gt;=45, G185&gt;=45), "Construction and Design",IF(AND(B185&gt;=45, C185&gt;=45, D185&gt;=45, E185&gt;=50, F185&gt;=45, G185&gt;=45), "Hospitality and Event Management",IF(AND(B185&gt;=50, C185&gt;=55, D185&gt;=55, E185&gt;=55, F185&gt;=50, G185&gt;=50), "Life Sciences and Environment",IF(AND(B185&gt;=45, C185&gt;=45, D185&gt;=45, E185&gt;=45, F185&gt;=45, G185&gt;=45), "Arts and Media",IF(AND(B185&gt;=45, C185&gt;=45, D185&gt;=45, E185&gt;=45, F185&gt;=45, G185&gt;=45), "Physical Education and Wellness",IF(AND(B185&gt;=45, C185&gt;=50, D185&gt;=50, E185&gt;=45, F185&gt;=45, G185&gt;=50), "Finance, Business, and Marketing", "Culinary Studies and Cooking"))))))))),"Failed")))</f>
        <v>Culinary Studies and Cooking</v>
      </c>
      <c r="J185" s="1"/>
      <c r="K185" s="1"/>
      <c r="L185" s="1"/>
      <c r="M185" s="1"/>
      <c r="N185" s="1"/>
    </row>
    <row r="186" spans="1:14" x14ac:dyDescent="0.25">
      <c r="A186" s="1">
        <v>185</v>
      </c>
      <c r="B186" s="1">
        <v>48</v>
      </c>
      <c r="C186" s="1">
        <v>45</v>
      </c>
      <c r="D186" s="1">
        <v>48</v>
      </c>
      <c r="E186" s="1">
        <v>55</v>
      </c>
      <c r="F186" s="1">
        <v>56</v>
      </c>
      <c r="G186" s="1">
        <v>65</v>
      </c>
      <c r="H186" s="1" t="str">
        <f t="shared" si="3"/>
        <v>VOCATIONAL OR SKILL TRAINING</v>
      </c>
      <c r="I186" s="1" t="str" cm="1">
        <f t="array" ref="I186">IF(H186="DIPLOMA",IF(AND(B186&gt;=85,C186&gt;=80,D186&gt;=75,E186&gt;=75,F186&gt;=80,G186&gt;=85),"Computer Science and Information Technology",IF(AND(B186&gt;=80,C186&gt;=75,D186&gt;=75,E186&gt;=75,F186&gt;=80,G186&gt;=80),"Mechanical and Electrical",IF(AND(B186&gt;=80,C186&gt;=75,D186&gt;=75,E186&gt;=75,F186&gt;=75,G186&gt;=80),"Electronics and Communication",IF(AND(B186&gt;=75,C186&gt;=70,D186&gt;=70,E186&gt;=75,F186&gt;=75,G186&gt;=75),"Construction and Design",IF(AND(B186&gt;=75,C186&gt;=75,D186&gt;=75,E186&gt;=80,F186&gt;=75,G186&gt;=75),"Hospitality and Event Management",IF(AND(B186&gt;=80,C186&gt;=85,D186&gt;=85,E186&gt;=85,F186&gt;=80,G186&gt;=80),"Life Sciences and Environment",IF(AND(B186&gt;=75,C186&gt;=75,D186&gt;=75,E186&gt;=75,F186&gt;=75,G186&gt;=75),"Arts and Media",IF(AND(B186&gt;=75,C186&gt;=75,D186&gt;=75,E186&gt;=75,F186&gt;=75,G186&gt;=75),"Physical Education and Wellness",IF(AND(B186&gt;=75,C186&gt;=80,D186&gt;=80,E186&gt;=75,F186&gt;=75,G186&gt;=80),"Finance, Business, and Marketing",”Not Qualified”))))))))),IF(H186="ITI",IF(AND(B186&gt;=75,C186&gt;=65,D186&gt;=65,E186&gt;=70,F186&gt;=70,G186&gt;=75),"Computer Science and Information Technology",IF(AND(B186&gt;=70,C186&gt;=65,D186&gt;=65,E186&gt;=65,F186&gt;=70,G186&gt;=70),"Mechanical and Electrical",IF(AND(B186&gt;=70,C186&gt;=65,D186&gt;=65,E186&gt;=65,F186&gt;=65,G186&gt;=70),"Electronics and Communication",IF(AND(B186&gt;=65,C186&gt;=60,D186&gt;=60,E186&gt;=65,F186&gt;=65,G186&gt;=65),"Construction and Design",IF(AND(B186&gt;=65,C186&gt;=65,D186&gt;=65,E186&gt;=70,F186&gt;=65,G186&gt;=65),"Hospitality and Event Management",IF(AND(B186&gt;=70,C186&gt;=75,D186&gt;=75,E186&gt;=75,F186&gt;=70,G186&gt;=70),"Life Sciences and Environment",IF(AND(B186&gt;=65,C186&gt;=65,D186&gt;=65,E186&gt;=65,F186&gt;=65,G186&gt;=65),"Arts and Media",IF(AND(B186&gt;=65,C186&gt;=65,D186&gt;=65,E186&gt;=65,F186&gt;=65,G186&gt;=65),"Physical Education and Wellness",IF(AND(B186&gt;=65,C186&gt;=70,D186&gt;=70,E186&gt;=65,F186&gt;=65,G186&gt;=70),"Finance, Business, and Marketing",”Not Qualified”))))))))),IF(H186="VOCATIONAL OR SKILL TRAINING",IF(AND(B186&gt;=55, C186&gt;=45, D186&gt;=45, E186&gt;=50, F186&gt;=50, G186&gt;=55), "Computer Science and Information Technology",IF(AND(B186&gt;=50, C186&gt;=45, D186&gt;=45, E186&gt;=45, F186&gt;=50, G186&gt;=50), "Mechanical and Electrical",IF(AND(B186&gt;=50, C186&gt;=45, D186&gt;=45, E186&gt;=45, F186&gt;=45, G186&gt;=50), "Electronics and Communication",IF(AND(B186&gt;=45, C186&gt;=50, D186&gt;=50, E186&gt;=45, F186&gt;=45, G186&gt;=45), "Construction and Design",IF(AND(B186&gt;=45, C186&gt;=45, D186&gt;=45, E186&gt;=50, F186&gt;=45, G186&gt;=45), "Hospitality and Event Management",IF(AND(B186&gt;=50, C186&gt;=55, D186&gt;=55, E186&gt;=55, F186&gt;=50, G186&gt;=50), "Life Sciences and Environment",IF(AND(B186&gt;=45, C186&gt;=45, D186&gt;=45, E186&gt;=45, F186&gt;=45, G186&gt;=45), "Arts and Media",IF(AND(B186&gt;=45, C186&gt;=45, D186&gt;=45, E186&gt;=45, F186&gt;=45, G186&gt;=45), "Physical Education and Wellness",IF(AND(B186&gt;=45, C186&gt;=50, D186&gt;=50, E186&gt;=45, F186&gt;=45, G186&gt;=50), "Finance, Business, and Marketing", "Culinary Studies and Cooking"))))))))),"Failed")))</f>
        <v>Hospitality and Event Management</v>
      </c>
      <c r="J186" s="1"/>
      <c r="K186" s="1"/>
      <c r="L186" s="1"/>
      <c r="M186" s="1"/>
      <c r="N186" s="1"/>
    </row>
    <row r="187" spans="1:14" x14ac:dyDescent="0.25">
      <c r="A187" s="1">
        <v>186</v>
      </c>
      <c r="B187" s="1">
        <v>92</v>
      </c>
      <c r="C187" s="1">
        <v>82</v>
      </c>
      <c r="D187" s="1">
        <v>84</v>
      </c>
      <c r="E187" s="1">
        <v>85</v>
      </c>
      <c r="F187" s="1">
        <v>95</v>
      </c>
      <c r="G187" s="1">
        <v>87</v>
      </c>
      <c r="H187" s="1" t="str">
        <f t="shared" si="3"/>
        <v>DIPLOMA</v>
      </c>
      <c r="I187" s="1" t="str" cm="1">
        <f t="array" ref="I187">IF(H187="DIPLOMA",IF(AND(B187&gt;=85,C187&gt;=80,D187&gt;=75,E187&gt;=75,F187&gt;=80,G187&gt;=85),"Computer Science and Information Technology",IF(AND(B187&gt;=80,C187&gt;=75,D187&gt;=75,E187&gt;=75,F187&gt;=80,G187&gt;=80),"Mechanical and Electrical",IF(AND(B187&gt;=80,C187&gt;=75,D187&gt;=75,E187&gt;=75,F187&gt;=75,G187&gt;=80),"Electronics and Communication",IF(AND(B187&gt;=75,C187&gt;=70,D187&gt;=70,E187&gt;=75,F187&gt;=75,G187&gt;=75),"Construction and Design",IF(AND(B187&gt;=75,C187&gt;=75,D187&gt;=75,E187&gt;=80,F187&gt;=75,G187&gt;=75),"Hospitality and Event Management",IF(AND(B187&gt;=80,C187&gt;=85,D187&gt;=85,E187&gt;=85,F187&gt;=80,G187&gt;=80),"Life Sciences and Environment",IF(AND(B187&gt;=75,C187&gt;=75,D187&gt;=75,E187&gt;=75,F187&gt;=75,G187&gt;=75),"Arts and Media",IF(AND(B187&gt;=75,C187&gt;=75,D187&gt;=75,E187&gt;=75,F187&gt;=75,G187&gt;=75),"Physical Education and Wellness",IF(AND(B187&gt;=75,C187&gt;=80,D187&gt;=80,E187&gt;=75,F187&gt;=75,G187&gt;=80),"Finance, Business, and Marketing",”Not Qualified”))))))))),IF(H187="ITI",IF(AND(B187&gt;=75,C187&gt;=65,D187&gt;=65,E187&gt;=70,F187&gt;=70,G187&gt;=75),"Computer Science and Information Technology",IF(AND(B187&gt;=70,C187&gt;=65,D187&gt;=65,E187&gt;=65,F187&gt;=70,G187&gt;=70),"Mechanical and Electrical",IF(AND(B187&gt;=70,C187&gt;=65,D187&gt;=65,E187&gt;=65,F187&gt;=65,G187&gt;=70),"Electronics and Communication",IF(AND(B187&gt;=65,C187&gt;=60,D187&gt;=60,E187&gt;=65,F187&gt;=65,G187&gt;=65),"Construction and Design",IF(AND(B187&gt;=65,C187&gt;=65,D187&gt;=65,E187&gt;=70,F187&gt;=65,G187&gt;=65),"Hospitality and Event Management",IF(AND(B187&gt;=70,C187&gt;=75,D187&gt;=75,E187&gt;=75,F187&gt;=70,G187&gt;=70),"Life Sciences and Environment",IF(AND(B187&gt;=65,C187&gt;=65,D187&gt;=65,E187&gt;=65,F187&gt;=65,G187&gt;=65),"Arts and Media",IF(AND(B187&gt;=65,C187&gt;=65,D187&gt;=65,E187&gt;=65,F187&gt;=65,G187&gt;=65),"Physical Education and Wellness",IF(AND(B187&gt;=65,C187&gt;=70,D187&gt;=70,E187&gt;=65,F187&gt;=65,G187&gt;=70),"Finance, Business, and Marketing",”Not Qualified”))))))))),IF(H187="VOCATIONAL OR SKILL TRAINING",IF(AND(B187&gt;=55, C187&gt;=45, D187&gt;=45, E187&gt;=50, F187&gt;=50, G187&gt;=55), "Computer Science and Information Technology",IF(AND(B187&gt;=50, C187&gt;=45, D187&gt;=45, E187&gt;=45, F187&gt;=50, G187&gt;=50), "Mechanical and Electrical",IF(AND(B187&gt;=50, C187&gt;=45, D187&gt;=45, E187&gt;=45, F187&gt;=45, G187&gt;=50), "Electronics and Communication",IF(AND(B187&gt;=45, C187&gt;=50, D187&gt;=50, E187&gt;=45, F187&gt;=45, G187&gt;=45), "Construction and Design",IF(AND(B187&gt;=45, C187&gt;=45, D187&gt;=45, E187&gt;=50, F187&gt;=45, G187&gt;=45), "Hospitality and Event Management",IF(AND(B187&gt;=50, C187&gt;=55, D187&gt;=55, E187&gt;=55, F187&gt;=50, G187&gt;=50), "Life Sciences and Environment",IF(AND(B187&gt;=45, C187&gt;=45, D187&gt;=45, E187&gt;=45, F187&gt;=45, G187&gt;=45), "Arts and Media",IF(AND(B187&gt;=45, C187&gt;=45, D187&gt;=45, E187&gt;=45, F187&gt;=45, G187&gt;=45), "Physical Education and Wellness",IF(AND(B187&gt;=45, C187&gt;=50, D187&gt;=50, E187&gt;=45, F187&gt;=45, G187&gt;=50), "Finance, Business, and Marketing", "Culinary Studies and Cooking"))))))))),"Failed")))</f>
        <v>Computer Science and Information Technology</v>
      </c>
      <c r="J187" s="1"/>
      <c r="K187" s="1"/>
      <c r="L187" s="1"/>
      <c r="M187" s="1"/>
      <c r="N187" s="1"/>
    </row>
    <row r="188" spans="1:14" x14ac:dyDescent="0.25">
      <c r="A188" s="1">
        <v>187</v>
      </c>
      <c r="B188" s="1">
        <v>83</v>
      </c>
      <c r="C188" s="1">
        <v>80</v>
      </c>
      <c r="D188" s="1">
        <v>93</v>
      </c>
      <c r="E188" s="1">
        <v>85</v>
      </c>
      <c r="F188" s="1">
        <v>94</v>
      </c>
      <c r="G188" s="1">
        <v>84</v>
      </c>
      <c r="H188" s="1" t="str">
        <f t="shared" si="3"/>
        <v>DIPLOMA</v>
      </c>
      <c r="I188" s="1" t="str" cm="1">
        <f t="array" ref="I188">IF(H188="DIPLOMA",IF(AND(B188&gt;=85,C188&gt;=80,D188&gt;=75,E188&gt;=75,F188&gt;=80,G188&gt;=85),"Computer Science and Information Technology",IF(AND(B188&gt;=80,C188&gt;=75,D188&gt;=75,E188&gt;=75,F188&gt;=80,G188&gt;=80),"Mechanical and Electrical",IF(AND(B188&gt;=80,C188&gt;=75,D188&gt;=75,E188&gt;=75,F188&gt;=75,G188&gt;=80),"Electronics and Communication",IF(AND(B188&gt;=75,C188&gt;=70,D188&gt;=70,E188&gt;=75,F188&gt;=75,G188&gt;=75),"Construction and Design",IF(AND(B188&gt;=75,C188&gt;=75,D188&gt;=75,E188&gt;=80,F188&gt;=75,G188&gt;=75),"Hospitality and Event Management",IF(AND(B188&gt;=80,C188&gt;=85,D188&gt;=85,E188&gt;=85,F188&gt;=80,G188&gt;=80),"Life Sciences and Environment",IF(AND(B188&gt;=75,C188&gt;=75,D188&gt;=75,E188&gt;=75,F188&gt;=75,G188&gt;=75),"Arts and Media",IF(AND(B188&gt;=75,C188&gt;=75,D188&gt;=75,E188&gt;=75,F188&gt;=75,G188&gt;=75),"Physical Education and Wellness",IF(AND(B188&gt;=75,C188&gt;=80,D188&gt;=80,E188&gt;=75,F188&gt;=75,G188&gt;=80),"Finance, Business, and Marketing",”Not Qualified”))))))))),IF(H188="ITI",IF(AND(B188&gt;=75,C188&gt;=65,D188&gt;=65,E188&gt;=70,F188&gt;=70,G188&gt;=75),"Computer Science and Information Technology",IF(AND(B188&gt;=70,C188&gt;=65,D188&gt;=65,E188&gt;=65,F188&gt;=70,G188&gt;=70),"Mechanical and Electrical",IF(AND(B188&gt;=70,C188&gt;=65,D188&gt;=65,E188&gt;=65,F188&gt;=65,G188&gt;=70),"Electronics and Communication",IF(AND(B188&gt;=65,C188&gt;=60,D188&gt;=60,E188&gt;=65,F188&gt;=65,G188&gt;=65),"Construction and Design",IF(AND(B188&gt;=65,C188&gt;=65,D188&gt;=65,E188&gt;=70,F188&gt;=65,G188&gt;=65),"Hospitality and Event Management",IF(AND(B188&gt;=70,C188&gt;=75,D188&gt;=75,E188&gt;=75,F188&gt;=70,G188&gt;=70),"Life Sciences and Environment",IF(AND(B188&gt;=65,C188&gt;=65,D188&gt;=65,E188&gt;=65,F188&gt;=65,G188&gt;=65),"Arts and Media",IF(AND(B188&gt;=65,C188&gt;=65,D188&gt;=65,E188&gt;=65,F188&gt;=65,G188&gt;=65),"Physical Education and Wellness",IF(AND(B188&gt;=65,C188&gt;=70,D188&gt;=70,E188&gt;=65,F188&gt;=65,G188&gt;=70),"Finance, Business, and Marketing",”Not Qualified”))))))))),IF(H188="VOCATIONAL OR SKILL TRAINING",IF(AND(B188&gt;=55, C188&gt;=45, D188&gt;=45, E188&gt;=50, F188&gt;=50, G188&gt;=55), "Computer Science and Information Technology",IF(AND(B188&gt;=50, C188&gt;=45, D188&gt;=45, E188&gt;=45, F188&gt;=50, G188&gt;=50), "Mechanical and Electrical",IF(AND(B188&gt;=50, C188&gt;=45, D188&gt;=45, E188&gt;=45, F188&gt;=45, G188&gt;=50), "Electronics and Communication",IF(AND(B188&gt;=45, C188&gt;=50, D188&gt;=50, E188&gt;=45, F188&gt;=45, G188&gt;=45), "Construction and Design",IF(AND(B188&gt;=45, C188&gt;=45, D188&gt;=45, E188&gt;=50, F188&gt;=45, G188&gt;=45), "Hospitality and Event Management",IF(AND(B188&gt;=50, C188&gt;=55, D188&gt;=55, E188&gt;=55, F188&gt;=50, G188&gt;=50), "Life Sciences and Environment",IF(AND(B188&gt;=45, C188&gt;=45, D188&gt;=45, E188&gt;=45, F188&gt;=45, G188&gt;=45), "Arts and Media",IF(AND(B188&gt;=45, C188&gt;=45, D188&gt;=45, E188&gt;=45, F188&gt;=45, G188&gt;=45), "Physical Education and Wellness",IF(AND(B188&gt;=45, C188&gt;=50, D188&gt;=50, E188&gt;=45, F188&gt;=45, G188&gt;=50), "Finance, Business, and Marketing", "Culinary Studies and Cooking"))))))))),"Failed")))</f>
        <v>Mechanical and Electrical</v>
      </c>
      <c r="J188" s="1"/>
      <c r="K188" s="1"/>
      <c r="L188" s="1"/>
      <c r="M188" s="1"/>
      <c r="N188" s="1"/>
    </row>
    <row r="189" spans="1:14" x14ac:dyDescent="0.25">
      <c r="A189" s="1">
        <v>188</v>
      </c>
      <c r="B189" s="1">
        <v>81</v>
      </c>
      <c r="C189" s="1">
        <v>65</v>
      </c>
      <c r="D189" s="1">
        <v>81</v>
      </c>
      <c r="E189" s="1">
        <v>73</v>
      </c>
      <c r="F189" s="1">
        <v>68</v>
      </c>
      <c r="G189" s="1">
        <v>75</v>
      </c>
      <c r="H189" s="1" t="str">
        <f t="shared" si="3"/>
        <v>ITI</v>
      </c>
      <c r="I189" s="1" t="str" cm="1">
        <f t="array" ref="I189">IF(H189="DIPLOMA",IF(AND(B189&gt;=85,C189&gt;=80,D189&gt;=75,E189&gt;=75,F189&gt;=80,G189&gt;=85),"Computer Science and Information Technology",IF(AND(B189&gt;=80,C189&gt;=75,D189&gt;=75,E189&gt;=75,F189&gt;=80,G189&gt;=80),"Mechanical and Electrical",IF(AND(B189&gt;=80,C189&gt;=75,D189&gt;=75,E189&gt;=75,F189&gt;=75,G189&gt;=80),"Electronics and Communication",IF(AND(B189&gt;=75,C189&gt;=70,D189&gt;=70,E189&gt;=75,F189&gt;=75,G189&gt;=75),"Construction and Design",IF(AND(B189&gt;=75,C189&gt;=75,D189&gt;=75,E189&gt;=80,F189&gt;=75,G189&gt;=75),"Hospitality and Event Management",IF(AND(B189&gt;=80,C189&gt;=85,D189&gt;=85,E189&gt;=85,F189&gt;=80,G189&gt;=80),"Life Sciences and Environment",IF(AND(B189&gt;=75,C189&gt;=75,D189&gt;=75,E189&gt;=75,F189&gt;=75,G189&gt;=75),"Arts and Media",IF(AND(B189&gt;=75,C189&gt;=75,D189&gt;=75,E189&gt;=75,F189&gt;=75,G189&gt;=75),"Physical Education and Wellness",IF(AND(B189&gt;=75,C189&gt;=80,D189&gt;=80,E189&gt;=75,F189&gt;=75,G189&gt;=80),"Finance, Business, and Marketing",”Not Qualified”))))))))),IF(H189="ITI",IF(AND(B189&gt;=75,C189&gt;=65,D189&gt;=65,E189&gt;=70,F189&gt;=70,G189&gt;=75),"Computer Science and Information Technology",IF(AND(B189&gt;=70,C189&gt;=65,D189&gt;=65,E189&gt;=65,F189&gt;=70,G189&gt;=70),"Mechanical and Electrical",IF(AND(B189&gt;=70,C189&gt;=65,D189&gt;=65,E189&gt;=65,F189&gt;=65,G189&gt;=70),"Electronics and Communication",IF(AND(B189&gt;=65,C189&gt;=60,D189&gt;=60,E189&gt;=65,F189&gt;=65,G189&gt;=65),"Construction and Design",IF(AND(B189&gt;=65,C189&gt;=65,D189&gt;=65,E189&gt;=70,F189&gt;=65,G189&gt;=65),"Hospitality and Event Management",IF(AND(B189&gt;=70,C189&gt;=75,D189&gt;=75,E189&gt;=75,F189&gt;=70,G189&gt;=70),"Life Sciences and Environment",IF(AND(B189&gt;=65,C189&gt;=65,D189&gt;=65,E189&gt;=65,F189&gt;=65,G189&gt;=65),"Arts and Media",IF(AND(B189&gt;=65,C189&gt;=65,D189&gt;=65,E189&gt;=65,F189&gt;=65,G189&gt;=65),"Physical Education and Wellness",IF(AND(B189&gt;=65,C189&gt;=70,D189&gt;=70,E189&gt;=65,F189&gt;=65,G189&gt;=70),"Finance, Business, and Marketing",”Not Qualified”))))))))),IF(H189="VOCATIONAL OR SKILL TRAINING",IF(AND(B189&gt;=55, C189&gt;=45, D189&gt;=45, E189&gt;=50, F189&gt;=50, G189&gt;=55), "Computer Science and Information Technology",IF(AND(B189&gt;=50, C189&gt;=45, D189&gt;=45, E189&gt;=45, F189&gt;=50, G189&gt;=50), "Mechanical and Electrical",IF(AND(B189&gt;=50, C189&gt;=45, D189&gt;=45, E189&gt;=45, F189&gt;=45, G189&gt;=50), "Electronics and Communication",IF(AND(B189&gt;=45, C189&gt;=50, D189&gt;=50, E189&gt;=45, F189&gt;=45, G189&gt;=45), "Construction and Design",IF(AND(B189&gt;=45, C189&gt;=45, D189&gt;=45, E189&gt;=50, F189&gt;=45, G189&gt;=45), "Hospitality and Event Management",IF(AND(B189&gt;=50, C189&gt;=55, D189&gt;=55, E189&gt;=55, F189&gt;=50, G189&gt;=50), "Life Sciences and Environment",IF(AND(B189&gt;=45, C189&gt;=45, D189&gt;=45, E189&gt;=45, F189&gt;=45, G189&gt;=45), "Arts and Media",IF(AND(B189&gt;=45, C189&gt;=45, D189&gt;=45, E189&gt;=45, F189&gt;=45, G189&gt;=45), "Physical Education and Wellness",IF(AND(B189&gt;=45, C189&gt;=50, D189&gt;=50, E189&gt;=45, F189&gt;=45, G189&gt;=50), "Finance, Business, and Marketing", "Culinary Studies and Cooking"))))))))),"Failed")))</f>
        <v>Electronics and Communication</v>
      </c>
      <c r="J189" s="1"/>
      <c r="K189" s="1"/>
      <c r="L189" s="1"/>
      <c r="M189" s="1"/>
      <c r="N189" s="1"/>
    </row>
    <row r="190" spans="1:14" x14ac:dyDescent="0.25">
      <c r="A190" s="1">
        <v>189</v>
      </c>
      <c r="B190" s="1">
        <v>52</v>
      </c>
      <c r="C190" s="1">
        <v>57</v>
      </c>
      <c r="D190" s="1">
        <v>44</v>
      </c>
      <c r="E190" s="1">
        <v>40</v>
      </c>
      <c r="F190" s="1">
        <v>55</v>
      </c>
      <c r="G190" s="1">
        <v>49</v>
      </c>
      <c r="H190" s="1" t="str">
        <f t="shared" si="3"/>
        <v>VOCATIONAL OR SKILL TRAINING</v>
      </c>
      <c r="I190" s="1" t="str" cm="1">
        <f t="array" ref="I190">IF(H190="DIPLOMA",IF(AND(B190&gt;=85,C190&gt;=80,D190&gt;=75,E190&gt;=75,F190&gt;=80,G190&gt;=85),"Computer Science and Information Technology",IF(AND(B190&gt;=80,C190&gt;=75,D190&gt;=75,E190&gt;=75,F190&gt;=80,G190&gt;=80),"Mechanical and Electrical",IF(AND(B190&gt;=80,C190&gt;=75,D190&gt;=75,E190&gt;=75,F190&gt;=75,G190&gt;=80),"Electronics and Communication",IF(AND(B190&gt;=75,C190&gt;=70,D190&gt;=70,E190&gt;=75,F190&gt;=75,G190&gt;=75),"Construction and Design",IF(AND(B190&gt;=75,C190&gt;=75,D190&gt;=75,E190&gt;=80,F190&gt;=75,G190&gt;=75),"Hospitality and Event Management",IF(AND(B190&gt;=80,C190&gt;=85,D190&gt;=85,E190&gt;=85,F190&gt;=80,G190&gt;=80),"Life Sciences and Environment",IF(AND(B190&gt;=75,C190&gt;=75,D190&gt;=75,E190&gt;=75,F190&gt;=75,G190&gt;=75),"Arts and Media",IF(AND(B190&gt;=75,C190&gt;=75,D190&gt;=75,E190&gt;=75,F190&gt;=75,G190&gt;=75),"Physical Education and Wellness",IF(AND(B190&gt;=75,C190&gt;=80,D190&gt;=80,E190&gt;=75,F190&gt;=75,G190&gt;=80),"Finance, Business, and Marketing",”Not Qualified”))))))))),IF(H190="ITI",IF(AND(B190&gt;=75,C190&gt;=65,D190&gt;=65,E190&gt;=70,F190&gt;=70,G190&gt;=75),"Computer Science and Information Technology",IF(AND(B190&gt;=70,C190&gt;=65,D190&gt;=65,E190&gt;=65,F190&gt;=70,G190&gt;=70),"Mechanical and Electrical",IF(AND(B190&gt;=70,C190&gt;=65,D190&gt;=65,E190&gt;=65,F190&gt;=65,G190&gt;=70),"Electronics and Communication",IF(AND(B190&gt;=65,C190&gt;=60,D190&gt;=60,E190&gt;=65,F190&gt;=65,G190&gt;=65),"Construction and Design",IF(AND(B190&gt;=65,C190&gt;=65,D190&gt;=65,E190&gt;=70,F190&gt;=65,G190&gt;=65),"Hospitality and Event Management",IF(AND(B190&gt;=70,C190&gt;=75,D190&gt;=75,E190&gt;=75,F190&gt;=70,G190&gt;=70),"Life Sciences and Environment",IF(AND(B190&gt;=65,C190&gt;=65,D190&gt;=65,E190&gt;=65,F190&gt;=65,G190&gt;=65),"Arts and Media",IF(AND(B190&gt;=65,C190&gt;=65,D190&gt;=65,E190&gt;=65,F190&gt;=65,G190&gt;=65),"Physical Education and Wellness",IF(AND(B190&gt;=65,C190&gt;=70,D190&gt;=70,E190&gt;=65,F190&gt;=65,G190&gt;=70),"Finance, Business, and Marketing",”Not Qualified”))))))))),IF(H190="VOCATIONAL OR SKILL TRAINING",IF(AND(B190&gt;=55, C190&gt;=45, D190&gt;=45, E190&gt;=50, F190&gt;=50, G190&gt;=55), "Computer Science and Information Technology",IF(AND(B190&gt;=50, C190&gt;=45, D190&gt;=45, E190&gt;=45, F190&gt;=50, G190&gt;=50), "Mechanical and Electrical",IF(AND(B190&gt;=50, C190&gt;=45, D190&gt;=45, E190&gt;=45, F190&gt;=45, G190&gt;=50), "Electronics and Communication",IF(AND(B190&gt;=45, C190&gt;=50, D190&gt;=50, E190&gt;=45, F190&gt;=45, G190&gt;=45), "Construction and Design",IF(AND(B190&gt;=45, C190&gt;=45, D190&gt;=45, E190&gt;=50, F190&gt;=45, G190&gt;=45), "Hospitality and Event Management",IF(AND(B190&gt;=50, C190&gt;=55, D190&gt;=55, E190&gt;=55, F190&gt;=50, G190&gt;=50), "Life Sciences and Environment",IF(AND(B190&gt;=45, C190&gt;=45, D190&gt;=45, E190&gt;=45, F190&gt;=45, G190&gt;=45), "Arts and Media",IF(AND(B190&gt;=45, C190&gt;=45, D190&gt;=45, E190&gt;=45, F190&gt;=45, G190&gt;=45), "Physical Education and Wellness",IF(AND(B190&gt;=45, C190&gt;=50, D190&gt;=50, E190&gt;=45, F190&gt;=45, G190&gt;=50), "Finance, Business, and Marketing", "Culinary Studies and Cooking"))))))))),"Failed")))</f>
        <v>Culinary Studies and Cooking</v>
      </c>
      <c r="J190" s="1"/>
      <c r="K190" s="1"/>
      <c r="L190" s="1"/>
      <c r="M190" s="1"/>
      <c r="N190" s="1"/>
    </row>
    <row r="191" spans="1:14" x14ac:dyDescent="0.25">
      <c r="A191" s="1">
        <v>190</v>
      </c>
      <c r="B191" s="1">
        <v>80</v>
      </c>
      <c r="C191" s="1">
        <v>82</v>
      </c>
      <c r="D191" s="1">
        <v>82</v>
      </c>
      <c r="E191" s="1">
        <v>89</v>
      </c>
      <c r="F191" s="1">
        <v>81</v>
      </c>
      <c r="G191" s="1">
        <v>86</v>
      </c>
      <c r="H191" s="1" t="str">
        <f t="shared" si="3"/>
        <v>DIPLOMA</v>
      </c>
      <c r="I191" s="1" t="str" cm="1">
        <f t="array" ref="I191">IF(H191="DIPLOMA",IF(AND(B191&gt;=85,C191&gt;=80,D191&gt;=75,E191&gt;=75,F191&gt;=80,G191&gt;=85),"Computer Science and Information Technology",IF(AND(B191&gt;=80,C191&gt;=75,D191&gt;=75,E191&gt;=75,F191&gt;=80,G191&gt;=80),"Mechanical and Electrical",IF(AND(B191&gt;=80,C191&gt;=75,D191&gt;=75,E191&gt;=75,F191&gt;=75,G191&gt;=80),"Electronics and Communication",IF(AND(B191&gt;=75,C191&gt;=70,D191&gt;=70,E191&gt;=75,F191&gt;=75,G191&gt;=75),"Construction and Design",IF(AND(B191&gt;=75,C191&gt;=75,D191&gt;=75,E191&gt;=80,F191&gt;=75,G191&gt;=75),"Hospitality and Event Management",IF(AND(B191&gt;=80,C191&gt;=85,D191&gt;=85,E191&gt;=85,F191&gt;=80,G191&gt;=80),"Life Sciences and Environment",IF(AND(B191&gt;=75,C191&gt;=75,D191&gt;=75,E191&gt;=75,F191&gt;=75,G191&gt;=75),"Arts and Media",IF(AND(B191&gt;=75,C191&gt;=75,D191&gt;=75,E191&gt;=75,F191&gt;=75,G191&gt;=75),"Physical Education and Wellness",IF(AND(B191&gt;=75,C191&gt;=80,D191&gt;=80,E191&gt;=75,F191&gt;=75,G191&gt;=80),"Finance, Business, and Marketing",”Not Qualified”))))))))),IF(H191="ITI",IF(AND(B191&gt;=75,C191&gt;=65,D191&gt;=65,E191&gt;=70,F191&gt;=70,G191&gt;=75),"Computer Science and Information Technology",IF(AND(B191&gt;=70,C191&gt;=65,D191&gt;=65,E191&gt;=65,F191&gt;=70,G191&gt;=70),"Mechanical and Electrical",IF(AND(B191&gt;=70,C191&gt;=65,D191&gt;=65,E191&gt;=65,F191&gt;=65,G191&gt;=70),"Electronics and Communication",IF(AND(B191&gt;=65,C191&gt;=60,D191&gt;=60,E191&gt;=65,F191&gt;=65,G191&gt;=65),"Construction and Design",IF(AND(B191&gt;=65,C191&gt;=65,D191&gt;=65,E191&gt;=70,F191&gt;=65,G191&gt;=65),"Hospitality and Event Management",IF(AND(B191&gt;=70,C191&gt;=75,D191&gt;=75,E191&gt;=75,F191&gt;=70,G191&gt;=70),"Life Sciences and Environment",IF(AND(B191&gt;=65,C191&gt;=65,D191&gt;=65,E191&gt;=65,F191&gt;=65,G191&gt;=65),"Arts and Media",IF(AND(B191&gt;=65,C191&gt;=65,D191&gt;=65,E191&gt;=65,F191&gt;=65,G191&gt;=65),"Physical Education and Wellness",IF(AND(B191&gt;=65,C191&gt;=70,D191&gt;=70,E191&gt;=65,F191&gt;=65,G191&gt;=70),"Finance, Business, and Marketing",”Not Qualified”))))))))),IF(H191="VOCATIONAL OR SKILL TRAINING",IF(AND(B191&gt;=55, C191&gt;=45, D191&gt;=45, E191&gt;=50, F191&gt;=50, G191&gt;=55), "Computer Science and Information Technology",IF(AND(B191&gt;=50, C191&gt;=45, D191&gt;=45, E191&gt;=45, F191&gt;=50, G191&gt;=50), "Mechanical and Electrical",IF(AND(B191&gt;=50, C191&gt;=45, D191&gt;=45, E191&gt;=45, F191&gt;=45, G191&gt;=50), "Electronics and Communication",IF(AND(B191&gt;=45, C191&gt;=50, D191&gt;=50, E191&gt;=45, F191&gt;=45, G191&gt;=45), "Construction and Design",IF(AND(B191&gt;=45, C191&gt;=45, D191&gt;=45, E191&gt;=50, F191&gt;=45, G191&gt;=45), "Hospitality and Event Management",IF(AND(B191&gt;=50, C191&gt;=55, D191&gt;=55, E191&gt;=55, F191&gt;=50, G191&gt;=50), "Life Sciences and Environment",IF(AND(B191&gt;=45, C191&gt;=45, D191&gt;=45, E191&gt;=45, F191&gt;=45, G191&gt;=45), "Arts and Media",IF(AND(B191&gt;=45, C191&gt;=45, D191&gt;=45, E191&gt;=45, F191&gt;=45, G191&gt;=45), "Physical Education and Wellness",IF(AND(B191&gt;=45, C191&gt;=50, D191&gt;=50, E191&gt;=45, F191&gt;=45, G191&gt;=50), "Finance, Business, and Marketing", "Culinary Studies and Cooking"))))))))),"Failed")))</f>
        <v>Mechanical and Electrical</v>
      </c>
      <c r="J191" s="1"/>
      <c r="K191" s="1"/>
      <c r="L191" s="1"/>
      <c r="M191" s="1"/>
      <c r="N191" s="1"/>
    </row>
    <row r="192" spans="1:14" x14ac:dyDescent="0.25">
      <c r="A192" s="1">
        <v>191</v>
      </c>
      <c r="B192" s="1">
        <v>54</v>
      </c>
      <c r="C192" s="1">
        <v>56</v>
      </c>
      <c r="D192" s="1">
        <v>65</v>
      </c>
      <c r="E192" s="1">
        <v>59</v>
      </c>
      <c r="F192" s="1">
        <v>49</v>
      </c>
      <c r="G192" s="1">
        <v>57</v>
      </c>
      <c r="H192" s="1" t="str">
        <f t="shared" si="3"/>
        <v>VOCATIONAL OR SKILL TRAINING</v>
      </c>
      <c r="I192" s="1" t="str" cm="1">
        <f t="array" ref="I192">IF(H192="DIPLOMA",IF(AND(B192&gt;=85,C192&gt;=80,D192&gt;=75,E192&gt;=75,F192&gt;=80,G192&gt;=85),"Computer Science and Information Technology",IF(AND(B192&gt;=80,C192&gt;=75,D192&gt;=75,E192&gt;=75,F192&gt;=80,G192&gt;=80),"Mechanical and Electrical",IF(AND(B192&gt;=80,C192&gt;=75,D192&gt;=75,E192&gt;=75,F192&gt;=75,G192&gt;=80),"Electronics and Communication",IF(AND(B192&gt;=75,C192&gt;=70,D192&gt;=70,E192&gt;=75,F192&gt;=75,G192&gt;=75),"Construction and Design",IF(AND(B192&gt;=75,C192&gt;=75,D192&gt;=75,E192&gt;=80,F192&gt;=75,G192&gt;=75),"Hospitality and Event Management",IF(AND(B192&gt;=80,C192&gt;=85,D192&gt;=85,E192&gt;=85,F192&gt;=80,G192&gt;=80),"Life Sciences and Environment",IF(AND(B192&gt;=75,C192&gt;=75,D192&gt;=75,E192&gt;=75,F192&gt;=75,G192&gt;=75),"Arts and Media",IF(AND(B192&gt;=75,C192&gt;=75,D192&gt;=75,E192&gt;=75,F192&gt;=75,G192&gt;=75),"Physical Education and Wellness",IF(AND(B192&gt;=75,C192&gt;=80,D192&gt;=80,E192&gt;=75,F192&gt;=75,G192&gt;=80),"Finance, Business, and Marketing",”Not Qualified”))))))))),IF(H192="ITI",IF(AND(B192&gt;=75,C192&gt;=65,D192&gt;=65,E192&gt;=70,F192&gt;=70,G192&gt;=75),"Computer Science and Information Technology",IF(AND(B192&gt;=70,C192&gt;=65,D192&gt;=65,E192&gt;=65,F192&gt;=70,G192&gt;=70),"Mechanical and Electrical",IF(AND(B192&gt;=70,C192&gt;=65,D192&gt;=65,E192&gt;=65,F192&gt;=65,G192&gt;=70),"Electronics and Communication",IF(AND(B192&gt;=65,C192&gt;=60,D192&gt;=60,E192&gt;=65,F192&gt;=65,G192&gt;=65),"Construction and Design",IF(AND(B192&gt;=65,C192&gt;=65,D192&gt;=65,E192&gt;=70,F192&gt;=65,G192&gt;=65),"Hospitality and Event Management",IF(AND(B192&gt;=70,C192&gt;=75,D192&gt;=75,E192&gt;=75,F192&gt;=70,G192&gt;=70),"Life Sciences and Environment",IF(AND(B192&gt;=65,C192&gt;=65,D192&gt;=65,E192&gt;=65,F192&gt;=65,G192&gt;=65),"Arts and Media",IF(AND(B192&gt;=65,C192&gt;=65,D192&gt;=65,E192&gt;=65,F192&gt;=65,G192&gt;=65),"Physical Education and Wellness",IF(AND(B192&gt;=65,C192&gt;=70,D192&gt;=70,E192&gt;=65,F192&gt;=65,G192&gt;=70),"Finance, Business, and Marketing",”Not Qualified”))))))))),IF(H192="VOCATIONAL OR SKILL TRAINING",IF(AND(B192&gt;=55, C192&gt;=45, D192&gt;=45, E192&gt;=50, F192&gt;=50, G192&gt;=55), "Computer Science and Information Technology",IF(AND(B192&gt;=50, C192&gt;=45, D192&gt;=45, E192&gt;=45, F192&gt;=50, G192&gt;=50), "Mechanical and Electrical",IF(AND(B192&gt;=50, C192&gt;=45, D192&gt;=45, E192&gt;=45, F192&gt;=45, G192&gt;=50), "Electronics and Communication",IF(AND(B192&gt;=45, C192&gt;=50, D192&gt;=50, E192&gt;=45, F192&gt;=45, G192&gt;=45), "Construction and Design",IF(AND(B192&gt;=45, C192&gt;=45, D192&gt;=45, E192&gt;=50, F192&gt;=45, G192&gt;=45), "Hospitality and Event Management",IF(AND(B192&gt;=50, C192&gt;=55, D192&gt;=55, E192&gt;=55, F192&gt;=50, G192&gt;=50), "Life Sciences and Environment",IF(AND(B192&gt;=45, C192&gt;=45, D192&gt;=45, E192&gt;=45, F192&gt;=45, G192&gt;=45), "Arts and Media",IF(AND(B192&gt;=45, C192&gt;=45, D192&gt;=45, E192&gt;=45, F192&gt;=45, G192&gt;=45), "Physical Education and Wellness",IF(AND(B192&gt;=45, C192&gt;=50, D192&gt;=50, E192&gt;=45, F192&gt;=45, G192&gt;=50), "Finance, Business, and Marketing", "Culinary Studies and Cooking"))))))))),"Failed")))</f>
        <v>Electronics and Communication</v>
      </c>
      <c r="J192" s="1"/>
      <c r="K192" s="1"/>
      <c r="L192" s="1"/>
      <c r="M192" s="1"/>
      <c r="N192" s="1"/>
    </row>
    <row r="193" spans="1:14" x14ac:dyDescent="0.25">
      <c r="A193" s="1">
        <v>192</v>
      </c>
      <c r="B193" s="1">
        <v>79</v>
      </c>
      <c r="C193" s="1">
        <v>82</v>
      </c>
      <c r="D193" s="1">
        <v>83</v>
      </c>
      <c r="E193" s="1">
        <v>85</v>
      </c>
      <c r="F193" s="1">
        <v>70</v>
      </c>
      <c r="G193" s="1">
        <v>71</v>
      </c>
      <c r="H193" s="1" t="str">
        <f t="shared" si="3"/>
        <v>ITI</v>
      </c>
      <c r="I193" s="1" t="str" cm="1">
        <f t="array" ref="I193">IF(H193="DIPLOMA",IF(AND(B193&gt;=85,C193&gt;=80,D193&gt;=75,E193&gt;=75,F193&gt;=80,G193&gt;=85),"Computer Science and Information Technology",IF(AND(B193&gt;=80,C193&gt;=75,D193&gt;=75,E193&gt;=75,F193&gt;=80,G193&gt;=80),"Mechanical and Electrical",IF(AND(B193&gt;=80,C193&gt;=75,D193&gt;=75,E193&gt;=75,F193&gt;=75,G193&gt;=80),"Electronics and Communication",IF(AND(B193&gt;=75,C193&gt;=70,D193&gt;=70,E193&gt;=75,F193&gt;=75,G193&gt;=75),"Construction and Design",IF(AND(B193&gt;=75,C193&gt;=75,D193&gt;=75,E193&gt;=80,F193&gt;=75,G193&gt;=75),"Hospitality and Event Management",IF(AND(B193&gt;=80,C193&gt;=85,D193&gt;=85,E193&gt;=85,F193&gt;=80,G193&gt;=80),"Life Sciences and Environment",IF(AND(B193&gt;=75,C193&gt;=75,D193&gt;=75,E193&gt;=75,F193&gt;=75,G193&gt;=75),"Arts and Media",IF(AND(B193&gt;=75,C193&gt;=75,D193&gt;=75,E193&gt;=75,F193&gt;=75,G193&gt;=75),"Physical Education and Wellness",IF(AND(B193&gt;=75,C193&gt;=80,D193&gt;=80,E193&gt;=75,F193&gt;=75,G193&gt;=80),"Finance, Business, and Marketing",”Not Qualified”))))))))),IF(H193="ITI",IF(AND(B193&gt;=75,C193&gt;=65,D193&gt;=65,E193&gt;=70,F193&gt;=70,G193&gt;=75),"Computer Science and Information Technology",IF(AND(B193&gt;=70,C193&gt;=65,D193&gt;=65,E193&gt;=65,F193&gt;=70,G193&gt;=70),"Mechanical and Electrical",IF(AND(B193&gt;=70,C193&gt;=65,D193&gt;=65,E193&gt;=65,F193&gt;=65,G193&gt;=70),"Electronics and Communication",IF(AND(B193&gt;=65,C193&gt;=60,D193&gt;=60,E193&gt;=65,F193&gt;=65,G193&gt;=65),"Construction and Design",IF(AND(B193&gt;=65,C193&gt;=65,D193&gt;=65,E193&gt;=70,F193&gt;=65,G193&gt;=65),"Hospitality and Event Management",IF(AND(B193&gt;=70,C193&gt;=75,D193&gt;=75,E193&gt;=75,F193&gt;=70,G193&gt;=70),"Life Sciences and Environment",IF(AND(B193&gt;=65,C193&gt;=65,D193&gt;=65,E193&gt;=65,F193&gt;=65,G193&gt;=65),"Arts and Media",IF(AND(B193&gt;=65,C193&gt;=65,D193&gt;=65,E193&gt;=65,F193&gt;=65,G193&gt;=65),"Physical Education and Wellness",IF(AND(B193&gt;=65,C193&gt;=70,D193&gt;=70,E193&gt;=65,F193&gt;=65,G193&gt;=70),"Finance, Business, and Marketing",”Not Qualified”))))))))),IF(H193="VOCATIONAL OR SKILL TRAINING",IF(AND(B193&gt;=55, C193&gt;=45, D193&gt;=45, E193&gt;=50, F193&gt;=50, G193&gt;=55), "Computer Science and Information Technology",IF(AND(B193&gt;=50, C193&gt;=45, D193&gt;=45, E193&gt;=45, F193&gt;=50, G193&gt;=50), "Mechanical and Electrical",IF(AND(B193&gt;=50, C193&gt;=45, D193&gt;=45, E193&gt;=45, F193&gt;=45, G193&gt;=50), "Electronics and Communication",IF(AND(B193&gt;=45, C193&gt;=50, D193&gt;=50, E193&gt;=45, F193&gt;=45, G193&gt;=45), "Construction and Design",IF(AND(B193&gt;=45, C193&gt;=45, D193&gt;=45, E193&gt;=50, F193&gt;=45, G193&gt;=45), "Hospitality and Event Management",IF(AND(B193&gt;=50, C193&gt;=55, D193&gt;=55, E193&gt;=55, F193&gt;=50, G193&gt;=50), "Life Sciences and Environment",IF(AND(B193&gt;=45, C193&gt;=45, D193&gt;=45, E193&gt;=45, F193&gt;=45, G193&gt;=45), "Arts and Media",IF(AND(B193&gt;=45, C193&gt;=45, D193&gt;=45, E193&gt;=45, F193&gt;=45, G193&gt;=45), "Physical Education and Wellness",IF(AND(B193&gt;=45, C193&gt;=50, D193&gt;=50, E193&gt;=45, F193&gt;=45, G193&gt;=50), "Finance, Business, and Marketing", "Culinary Studies and Cooking"))))))))),"Failed")))</f>
        <v>Mechanical and Electrical</v>
      </c>
      <c r="J193" s="1"/>
      <c r="K193" s="1"/>
      <c r="L193" s="1"/>
      <c r="M193" s="1"/>
      <c r="N193" s="1"/>
    </row>
    <row r="194" spans="1:14" x14ac:dyDescent="0.25">
      <c r="A194" s="1">
        <v>193</v>
      </c>
      <c r="B194" s="1">
        <v>84</v>
      </c>
      <c r="C194" s="1">
        <v>80</v>
      </c>
      <c r="D194" s="1">
        <v>95</v>
      </c>
      <c r="E194" s="1">
        <v>93</v>
      </c>
      <c r="F194" s="1">
        <v>90</v>
      </c>
      <c r="G194" s="1">
        <v>90</v>
      </c>
      <c r="H194" s="1" t="str">
        <f t="shared" ref="H194:H257" si="4">IF(AND(B194&gt;=75,C194&gt;=75,D194&gt;=75,E194&gt;=65,F194&gt;=75,G194&gt;=75),"DIPLOMA",IF(AND(B194&gt;=65,C194&gt;=65,D194&gt;=65,E194&gt;=55,F194&gt;=65,G194&gt;=65),"ITI","VOCATIONAL OR SKILL TRAINING"))</f>
        <v>DIPLOMA</v>
      </c>
      <c r="I194" s="1" t="str" cm="1">
        <f t="array" ref="I194">IF(H194="DIPLOMA",IF(AND(B194&gt;=85,C194&gt;=80,D194&gt;=75,E194&gt;=75,F194&gt;=80,G194&gt;=85),"Computer Science and Information Technology",IF(AND(B194&gt;=80,C194&gt;=75,D194&gt;=75,E194&gt;=75,F194&gt;=80,G194&gt;=80),"Mechanical and Electrical",IF(AND(B194&gt;=80,C194&gt;=75,D194&gt;=75,E194&gt;=75,F194&gt;=75,G194&gt;=80),"Electronics and Communication",IF(AND(B194&gt;=75,C194&gt;=70,D194&gt;=70,E194&gt;=75,F194&gt;=75,G194&gt;=75),"Construction and Design",IF(AND(B194&gt;=75,C194&gt;=75,D194&gt;=75,E194&gt;=80,F194&gt;=75,G194&gt;=75),"Hospitality and Event Management",IF(AND(B194&gt;=80,C194&gt;=85,D194&gt;=85,E194&gt;=85,F194&gt;=80,G194&gt;=80),"Life Sciences and Environment",IF(AND(B194&gt;=75,C194&gt;=75,D194&gt;=75,E194&gt;=75,F194&gt;=75,G194&gt;=75),"Arts and Media",IF(AND(B194&gt;=75,C194&gt;=75,D194&gt;=75,E194&gt;=75,F194&gt;=75,G194&gt;=75),"Physical Education and Wellness",IF(AND(B194&gt;=75,C194&gt;=80,D194&gt;=80,E194&gt;=75,F194&gt;=75,G194&gt;=80),"Finance, Business, and Marketing",”Not Qualified”))))))))),IF(H194="ITI",IF(AND(B194&gt;=75,C194&gt;=65,D194&gt;=65,E194&gt;=70,F194&gt;=70,G194&gt;=75),"Computer Science and Information Technology",IF(AND(B194&gt;=70,C194&gt;=65,D194&gt;=65,E194&gt;=65,F194&gt;=70,G194&gt;=70),"Mechanical and Electrical",IF(AND(B194&gt;=70,C194&gt;=65,D194&gt;=65,E194&gt;=65,F194&gt;=65,G194&gt;=70),"Electronics and Communication",IF(AND(B194&gt;=65,C194&gt;=60,D194&gt;=60,E194&gt;=65,F194&gt;=65,G194&gt;=65),"Construction and Design",IF(AND(B194&gt;=65,C194&gt;=65,D194&gt;=65,E194&gt;=70,F194&gt;=65,G194&gt;=65),"Hospitality and Event Management",IF(AND(B194&gt;=70,C194&gt;=75,D194&gt;=75,E194&gt;=75,F194&gt;=70,G194&gt;=70),"Life Sciences and Environment",IF(AND(B194&gt;=65,C194&gt;=65,D194&gt;=65,E194&gt;=65,F194&gt;=65,G194&gt;=65),"Arts and Media",IF(AND(B194&gt;=65,C194&gt;=65,D194&gt;=65,E194&gt;=65,F194&gt;=65,G194&gt;=65),"Physical Education and Wellness",IF(AND(B194&gt;=65,C194&gt;=70,D194&gt;=70,E194&gt;=65,F194&gt;=65,G194&gt;=70),"Finance, Business, and Marketing",”Not Qualified”))))))))),IF(H194="VOCATIONAL OR SKILL TRAINING",IF(AND(B194&gt;=55, C194&gt;=45, D194&gt;=45, E194&gt;=50, F194&gt;=50, G194&gt;=55), "Computer Science and Information Technology",IF(AND(B194&gt;=50, C194&gt;=45, D194&gt;=45, E194&gt;=45, F194&gt;=50, G194&gt;=50), "Mechanical and Electrical",IF(AND(B194&gt;=50, C194&gt;=45, D194&gt;=45, E194&gt;=45, F194&gt;=45, G194&gt;=50), "Electronics and Communication",IF(AND(B194&gt;=45, C194&gt;=50, D194&gt;=50, E194&gt;=45, F194&gt;=45, G194&gt;=45), "Construction and Design",IF(AND(B194&gt;=45, C194&gt;=45, D194&gt;=45, E194&gt;=50, F194&gt;=45, G194&gt;=45), "Hospitality and Event Management",IF(AND(B194&gt;=50, C194&gt;=55, D194&gt;=55, E194&gt;=55, F194&gt;=50, G194&gt;=50), "Life Sciences and Environment",IF(AND(B194&gt;=45, C194&gt;=45, D194&gt;=45, E194&gt;=45, F194&gt;=45, G194&gt;=45), "Arts and Media",IF(AND(B194&gt;=45, C194&gt;=45, D194&gt;=45, E194&gt;=45, F194&gt;=45, G194&gt;=45), "Physical Education and Wellness",IF(AND(B194&gt;=45, C194&gt;=50, D194&gt;=50, E194&gt;=45, F194&gt;=45, G194&gt;=50), "Finance, Business, and Marketing", "Culinary Studies and Cooking"))))))))),"Failed")))</f>
        <v>Mechanical and Electrical</v>
      </c>
      <c r="J194" s="1"/>
      <c r="K194" s="1"/>
      <c r="L194" s="1"/>
      <c r="M194" s="1"/>
      <c r="N194" s="1"/>
    </row>
    <row r="195" spans="1:14" x14ac:dyDescent="0.25">
      <c r="A195" s="1">
        <v>194</v>
      </c>
      <c r="B195" s="1">
        <v>66</v>
      </c>
      <c r="C195" s="1">
        <v>78</v>
      </c>
      <c r="D195" s="1">
        <v>76</v>
      </c>
      <c r="E195" s="1">
        <v>66</v>
      </c>
      <c r="F195" s="1">
        <v>84</v>
      </c>
      <c r="G195" s="1">
        <v>65</v>
      </c>
      <c r="H195" s="1" t="str">
        <f t="shared" si="4"/>
        <v>ITI</v>
      </c>
      <c r="I195" s="1" t="str" cm="1">
        <f t="array" ref="I195">IF(H195="DIPLOMA",IF(AND(B195&gt;=85,C195&gt;=80,D195&gt;=75,E195&gt;=75,F195&gt;=80,G195&gt;=85),"Computer Science and Information Technology",IF(AND(B195&gt;=80,C195&gt;=75,D195&gt;=75,E195&gt;=75,F195&gt;=80,G195&gt;=80),"Mechanical and Electrical",IF(AND(B195&gt;=80,C195&gt;=75,D195&gt;=75,E195&gt;=75,F195&gt;=75,G195&gt;=80),"Electronics and Communication",IF(AND(B195&gt;=75,C195&gt;=70,D195&gt;=70,E195&gt;=75,F195&gt;=75,G195&gt;=75),"Construction and Design",IF(AND(B195&gt;=75,C195&gt;=75,D195&gt;=75,E195&gt;=80,F195&gt;=75,G195&gt;=75),"Hospitality and Event Management",IF(AND(B195&gt;=80,C195&gt;=85,D195&gt;=85,E195&gt;=85,F195&gt;=80,G195&gt;=80),"Life Sciences and Environment",IF(AND(B195&gt;=75,C195&gt;=75,D195&gt;=75,E195&gt;=75,F195&gt;=75,G195&gt;=75),"Arts and Media",IF(AND(B195&gt;=75,C195&gt;=75,D195&gt;=75,E195&gt;=75,F195&gt;=75,G195&gt;=75),"Physical Education and Wellness",IF(AND(B195&gt;=75,C195&gt;=80,D195&gt;=80,E195&gt;=75,F195&gt;=75,G195&gt;=80),"Finance, Business, and Marketing",”Not Qualified”))))))))),IF(H195="ITI",IF(AND(B195&gt;=75,C195&gt;=65,D195&gt;=65,E195&gt;=70,F195&gt;=70,G195&gt;=75),"Computer Science and Information Technology",IF(AND(B195&gt;=70,C195&gt;=65,D195&gt;=65,E195&gt;=65,F195&gt;=70,G195&gt;=70),"Mechanical and Electrical",IF(AND(B195&gt;=70,C195&gt;=65,D195&gt;=65,E195&gt;=65,F195&gt;=65,G195&gt;=70),"Electronics and Communication",IF(AND(B195&gt;=65,C195&gt;=60,D195&gt;=60,E195&gt;=65,F195&gt;=65,G195&gt;=65),"Construction and Design",IF(AND(B195&gt;=65,C195&gt;=65,D195&gt;=65,E195&gt;=70,F195&gt;=65,G195&gt;=65),"Hospitality and Event Management",IF(AND(B195&gt;=70,C195&gt;=75,D195&gt;=75,E195&gt;=75,F195&gt;=70,G195&gt;=70),"Life Sciences and Environment",IF(AND(B195&gt;=65,C195&gt;=65,D195&gt;=65,E195&gt;=65,F195&gt;=65,G195&gt;=65),"Arts and Media",IF(AND(B195&gt;=65,C195&gt;=65,D195&gt;=65,E195&gt;=65,F195&gt;=65,G195&gt;=65),"Physical Education and Wellness",IF(AND(B195&gt;=65,C195&gt;=70,D195&gt;=70,E195&gt;=65,F195&gt;=65,G195&gt;=70),"Finance, Business, and Marketing",”Not Qualified”))))))))),IF(H195="VOCATIONAL OR SKILL TRAINING",IF(AND(B195&gt;=55, C195&gt;=45, D195&gt;=45, E195&gt;=50, F195&gt;=50, G195&gt;=55), "Computer Science and Information Technology",IF(AND(B195&gt;=50, C195&gt;=45, D195&gt;=45, E195&gt;=45, F195&gt;=50, G195&gt;=50), "Mechanical and Electrical",IF(AND(B195&gt;=50, C195&gt;=45, D195&gt;=45, E195&gt;=45, F195&gt;=45, G195&gt;=50), "Electronics and Communication",IF(AND(B195&gt;=45, C195&gt;=50, D195&gt;=50, E195&gt;=45, F195&gt;=45, G195&gt;=45), "Construction and Design",IF(AND(B195&gt;=45, C195&gt;=45, D195&gt;=45, E195&gt;=50, F195&gt;=45, G195&gt;=45), "Hospitality and Event Management",IF(AND(B195&gt;=50, C195&gt;=55, D195&gt;=55, E195&gt;=55, F195&gt;=50, G195&gt;=50), "Life Sciences and Environment",IF(AND(B195&gt;=45, C195&gt;=45, D195&gt;=45, E195&gt;=45, F195&gt;=45, G195&gt;=45), "Arts and Media",IF(AND(B195&gt;=45, C195&gt;=45, D195&gt;=45, E195&gt;=45, F195&gt;=45, G195&gt;=45), "Physical Education and Wellness",IF(AND(B195&gt;=45, C195&gt;=50, D195&gt;=50, E195&gt;=45, F195&gt;=45, G195&gt;=50), "Finance, Business, and Marketing", "Culinary Studies and Cooking"))))))))),"Failed")))</f>
        <v>Construction and Design</v>
      </c>
      <c r="J195" s="1"/>
      <c r="K195" s="1"/>
      <c r="L195" s="1"/>
      <c r="M195" s="1"/>
      <c r="N195" s="1"/>
    </row>
    <row r="196" spans="1:14" x14ac:dyDescent="0.25">
      <c r="A196" s="1">
        <v>195</v>
      </c>
      <c r="B196" s="1">
        <v>74</v>
      </c>
      <c r="C196" s="1">
        <v>76</v>
      </c>
      <c r="D196" s="1">
        <v>74</v>
      </c>
      <c r="E196" s="1">
        <v>76</v>
      </c>
      <c r="F196" s="1">
        <v>83</v>
      </c>
      <c r="G196" s="1">
        <v>84</v>
      </c>
      <c r="H196" s="1" t="str">
        <f t="shared" si="4"/>
        <v>ITI</v>
      </c>
      <c r="I196" s="1" t="str" cm="1">
        <f t="array" ref="I196">IF(H196="DIPLOMA",IF(AND(B196&gt;=85,C196&gt;=80,D196&gt;=75,E196&gt;=75,F196&gt;=80,G196&gt;=85),"Computer Science and Information Technology",IF(AND(B196&gt;=80,C196&gt;=75,D196&gt;=75,E196&gt;=75,F196&gt;=80,G196&gt;=80),"Mechanical and Electrical",IF(AND(B196&gt;=80,C196&gt;=75,D196&gt;=75,E196&gt;=75,F196&gt;=75,G196&gt;=80),"Electronics and Communication",IF(AND(B196&gt;=75,C196&gt;=70,D196&gt;=70,E196&gt;=75,F196&gt;=75,G196&gt;=75),"Construction and Design",IF(AND(B196&gt;=75,C196&gt;=75,D196&gt;=75,E196&gt;=80,F196&gt;=75,G196&gt;=75),"Hospitality and Event Management",IF(AND(B196&gt;=80,C196&gt;=85,D196&gt;=85,E196&gt;=85,F196&gt;=80,G196&gt;=80),"Life Sciences and Environment",IF(AND(B196&gt;=75,C196&gt;=75,D196&gt;=75,E196&gt;=75,F196&gt;=75,G196&gt;=75),"Arts and Media",IF(AND(B196&gt;=75,C196&gt;=75,D196&gt;=75,E196&gt;=75,F196&gt;=75,G196&gt;=75),"Physical Education and Wellness",IF(AND(B196&gt;=75,C196&gt;=80,D196&gt;=80,E196&gt;=75,F196&gt;=75,G196&gt;=80),"Finance, Business, and Marketing",”Not Qualified”))))))))),IF(H196="ITI",IF(AND(B196&gt;=75,C196&gt;=65,D196&gt;=65,E196&gt;=70,F196&gt;=70,G196&gt;=75),"Computer Science and Information Technology",IF(AND(B196&gt;=70,C196&gt;=65,D196&gt;=65,E196&gt;=65,F196&gt;=70,G196&gt;=70),"Mechanical and Electrical",IF(AND(B196&gt;=70,C196&gt;=65,D196&gt;=65,E196&gt;=65,F196&gt;=65,G196&gt;=70),"Electronics and Communication",IF(AND(B196&gt;=65,C196&gt;=60,D196&gt;=60,E196&gt;=65,F196&gt;=65,G196&gt;=65),"Construction and Design",IF(AND(B196&gt;=65,C196&gt;=65,D196&gt;=65,E196&gt;=70,F196&gt;=65,G196&gt;=65),"Hospitality and Event Management",IF(AND(B196&gt;=70,C196&gt;=75,D196&gt;=75,E196&gt;=75,F196&gt;=70,G196&gt;=70),"Life Sciences and Environment",IF(AND(B196&gt;=65,C196&gt;=65,D196&gt;=65,E196&gt;=65,F196&gt;=65,G196&gt;=65),"Arts and Media",IF(AND(B196&gt;=65,C196&gt;=65,D196&gt;=65,E196&gt;=65,F196&gt;=65,G196&gt;=65),"Physical Education and Wellness",IF(AND(B196&gt;=65,C196&gt;=70,D196&gt;=70,E196&gt;=65,F196&gt;=65,G196&gt;=70),"Finance, Business, and Marketing",”Not Qualified”))))))))),IF(H196="VOCATIONAL OR SKILL TRAINING",IF(AND(B196&gt;=55, C196&gt;=45, D196&gt;=45, E196&gt;=50, F196&gt;=50, G196&gt;=55), "Computer Science and Information Technology",IF(AND(B196&gt;=50, C196&gt;=45, D196&gt;=45, E196&gt;=45, F196&gt;=50, G196&gt;=50), "Mechanical and Electrical",IF(AND(B196&gt;=50, C196&gt;=45, D196&gt;=45, E196&gt;=45, F196&gt;=45, G196&gt;=50), "Electronics and Communication",IF(AND(B196&gt;=45, C196&gt;=50, D196&gt;=50, E196&gt;=45, F196&gt;=45, G196&gt;=45), "Construction and Design",IF(AND(B196&gt;=45, C196&gt;=45, D196&gt;=45, E196&gt;=50, F196&gt;=45, G196&gt;=45), "Hospitality and Event Management",IF(AND(B196&gt;=50, C196&gt;=55, D196&gt;=55, E196&gt;=55, F196&gt;=50, G196&gt;=50), "Life Sciences and Environment",IF(AND(B196&gt;=45, C196&gt;=45, D196&gt;=45, E196&gt;=45, F196&gt;=45, G196&gt;=45), "Arts and Media",IF(AND(B196&gt;=45, C196&gt;=45, D196&gt;=45, E196&gt;=45, F196&gt;=45, G196&gt;=45), "Physical Education and Wellness",IF(AND(B196&gt;=45, C196&gt;=50, D196&gt;=50, E196&gt;=45, F196&gt;=45, G196&gt;=50), "Finance, Business, and Marketing", "Culinary Studies and Cooking"))))))))),"Failed")))</f>
        <v>Mechanical and Electrical</v>
      </c>
      <c r="J196" s="1"/>
      <c r="K196" s="1"/>
      <c r="L196" s="1"/>
      <c r="M196" s="1"/>
      <c r="N196" s="1"/>
    </row>
    <row r="197" spans="1:14" x14ac:dyDescent="0.25">
      <c r="A197" s="1">
        <v>196</v>
      </c>
      <c r="B197" s="1">
        <v>84</v>
      </c>
      <c r="C197" s="1">
        <v>85</v>
      </c>
      <c r="D197" s="1">
        <v>80</v>
      </c>
      <c r="E197" s="1">
        <v>83</v>
      </c>
      <c r="F197" s="1">
        <v>93</v>
      </c>
      <c r="G197" s="1">
        <v>82</v>
      </c>
      <c r="H197" s="1" t="str">
        <f t="shared" si="4"/>
        <v>DIPLOMA</v>
      </c>
      <c r="I197" s="1" t="str" cm="1">
        <f t="array" ref="I197">IF(H197="DIPLOMA",IF(AND(B197&gt;=85,C197&gt;=80,D197&gt;=75,E197&gt;=75,F197&gt;=80,G197&gt;=85),"Computer Science and Information Technology",IF(AND(B197&gt;=80,C197&gt;=75,D197&gt;=75,E197&gt;=75,F197&gt;=80,G197&gt;=80),"Mechanical and Electrical",IF(AND(B197&gt;=80,C197&gt;=75,D197&gt;=75,E197&gt;=75,F197&gt;=75,G197&gt;=80),"Electronics and Communication",IF(AND(B197&gt;=75,C197&gt;=70,D197&gt;=70,E197&gt;=75,F197&gt;=75,G197&gt;=75),"Construction and Design",IF(AND(B197&gt;=75,C197&gt;=75,D197&gt;=75,E197&gt;=80,F197&gt;=75,G197&gt;=75),"Hospitality and Event Management",IF(AND(B197&gt;=80,C197&gt;=85,D197&gt;=85,E197&gt;=85,F197&gt;=80,G197&gt;=80),"Life Sciences and Environment",IF(AND(B197&gt;=75,C197&gt;=75,D197&gt;=75,E197&gt;=75,F197&gt;=75,G197&gt;=75),"Arts and Media",IF(AND(B197&gt;=75,C197&gt;=75,D197&gt;=75,E197&gt;=75,F197&gt;=75,G197&gt;=75),"Physical Education and Wellness",IF(AND(B197&gt;=75,C197&gt;=80,D197&gt;=80,E197&gt;=75,F197&gt;=75,G197&gt;=80),"Finance, Business, and Marketing",”Not Qualified”))))))))),IF(H197="ITI",IF(AND(B197&gt;=75,C197&gt;=65,D197&gt;=65,E197&gt;=70,F197&gt;=70,G197&gt;=75),"Computer Science and Information Technology",IF(AND(B197&gt;=70,C197&gt;=65,D197&gt;=65,E197&gt;=65,F197&gt;=70,G197&gt;=70),"Mechanical and Electrical",IF(AND(B197&gt;=70,C197&gt;=65,D197&gt;=65,E197&gt;=65,F197&gt;=65,G197&gt;=70),"Electronics and Communication",IF(AND(B197&gt;=65,C197&gt;=60,D197&gt;=60,E197&gt;=65,F197&gt;=65,G197&gt;=65),"Construction and Design",IF(AND(B197&gt;=65,C197&gt;=65,D197&gt;=65,E197&gt;=70,F197&gt;=65,G197&gt;=65),"Hospitality and Event Management",IF(AND(B197&gt;=70,C197&gt;=75,D197&gt;=75,E197&gt;=75,F197&gt;=70,G197&gt;=70),"Life Sciences and Environment",IF(AND(B197&gt;=65,C197&gt;=65,D197&gt;=65,E197&gt;=65,F197&gt;=65,G197&gt;=65),"Arts and Media",IF(AND(B197&gt;=65,C197&gt;=65,D197&gt;=65,E197&gt;=65,F197&gt;=65,G197&gt;=65),"Physical Education and Wellness",IF(AND(B197&gt;=65,C197&gt;=70,D197&gt;=70,E197&gt;=65,F197&gt;=65,G197&gt;=70),"Finance, Business, and Marketing",”Not Qualified”))))))))),IF(H197="VOCATIONAL OR SKILL TRAINING",IF(AND(B197&gt;=55, C197&gt;=45, D197&gt;=45, E197&gt;=50, F197&gt;=50, G197&gt;=55), "Computer Science and Information Technology",IF(AND(B197&gt;=50, C197&gt;=45, D197&gt;=45, E197&gt;=45, F197&gt;=50, G197&gt;=50), "Mechanical and Electrical",IF(AND(B197&gt;=50, C197&gt;=45, D197&gt;=45, E197&gt;=45, F197&gt;=45, G197&gt;=50), "Electronics and Communication",IF(AND(B197&gt;=45, C197&gt;=50, D197&gt;=50, E197&gt;=45, F197&gt;=45, G197&gt;=45), "Construction and Design",IF(AND(B197&gt;=45, C197&gt;=45, D197&gt;=45, E197&gt;=50, F197&gt;=45, G197&gt;=45), "Hospitality and Event Management",IF(AND(B197&gt;=50, C197&gt;=55, D197&gt;=55, E197&gt;=55, F197&gt;=50, G197&gt;=50), "Life Sciences and Environment",IF(AND(B197&gt;=45, C197&gt;=45, D197&gt;=45, E197&gt;=45, F197&gt;=45, G197&gt;=45), "Arts and Media",IF(AND(B197&gt;=45, C197&gt;=45, D197&gt;=45, E197&gt;=45, F197&gt;=45, G197&gt;=45), "Physical Education and Wellness",IF(AND(B197&gt;=45, C197&gt;=50, D197&gt;=50, E197&gt;=45, F197&gt;=45, G197&gt;=50), "Finance, Business, and Marketing", "Culinary Studies and Cooking"))))))))),"Failed")))</f>
        <v>Mechanical and Electrical</v>
      </c>
      <c r="J197" s="1"/>
      <c r="K197" s="1"/>
      <c r="L197" s="1"/>
      <c r="M197" s="1"/>
      <c r="N197" s="1"/>
    </row>
    <row r="198" spans="1:14" x14ac:dyDescent="0.25">
      <c r="A198" s="1">
        <v>197</v>
      </c>
      <c r="B198" s="1">
        <v>81</v>
      </c>
      <c r="C198" s="1">
        <v>67</v>
      </c>
      <c r="D198" s="1">
        <v>84</v>
      </c>
      <c r="E198" s="1">
        <v>71</v>
      </c>
      <c r="F198" s="1">
        <v>74</v>
      </c>
      <c r="G198" s="1">
        <v>84</v>
      </c>
      <c r="H198" s="1" t="str">
        <f t="shared" si="4"/>
        <v>ITI</v>
      </c>
      <c r="I198" s="1" t="str" cm="1">
        <f t="array" ref="I198">IF(H198="DIPLOMA",IF(AND(B198&gt;=85,C198&gt;=80,D198&gt;=75,E198&gt;=75,F198&gt;=80,G198&gt;=85),"Computer Science and Information Technology",IF(AND(B198&gt;=80,C198&gt;=75,D198&gt;=75,E198&gt;=75,F198&gt;=80,G198&gt;=80),"Mechanical and Electrical",IF(AND(B198&gt;=80,C198&gt;=75,D198&gt;=75,E198&gt;=75,F198&gt;=75,G198&gt;=80),"Electronics and Communication",IF(AND(B198&gt;=75,C198&gt;=70,D198&gt;=70,E198&gt;=75,F198&gt;=75,G198&gt;=75),"Construction and Design",IF(AND(B198&gt;=75,C198&gt;=75,D198&gt;=75,E198&gt;=80,F198&gt;=75,G198&gt;=75),"Hospitality and Event Management",IF(AND(B198&gt;=80,C198&gt;=85,D198&gt;=85,E198&gt;=85,F198&gt;=80,G198&gt;=80),"Life Sciences and Environment",IF(AND(B198&gt;=75,C198&gt;=75,D198&gt;=75,E198&gt;=75,F198&gt;=75,G198&gt;=75),"Arts and Media",IF(AND(B198&gt;=75,C198&gt;=75,D198&gt;=75,E198&gt;=75,F198&gt;=75,G198&gt;=75),"Physical Education and Wellness",IF(AND(B198&gt;=75,C198&gt;=80,D198&gt;=80,E198&gt;=75,F198&gt;=75,G198&gt;=80),"Finance, Business, and Marketing",”Not Qualified”))))))))),IF(H198="ITI",IF(AND(B198&gt;=75,C198&gt;=65,D198&gt;=65,E198&gt;=70,F198&gt;=70,G198&gt;=75),"Computer Science and Information Technology",IF(AND(B198&gt;=70,C198&gt;=65,D198&gt;=65,E198&gt;=65,F198&gt;=70,G198&gt;=70),"Mechanical and Electrical",IF(AND(B198&gt;=70,C198&gt;=65,D198&gt;=65,E198&gt;=65,F198&gt;=65,G198&gt;=70),"Electronics and Communication",IF(AND(B198&gt;=65,C198&gt;=60,D198&gt;=60,E198&gt;=65,F198&gt;=65,G198&gt;=65),"Construction and Design",IF(AND(B198&gt;=65,C198&gt;=65,D198&gt;=65,E198&gt;=70,F198&gt;=65,G198&gt;=65),"Hospitality and Event Management",IF(AND(B198&gt;=70,C198&gt;=75,D198&gt;=75,E198&gt;=75,F198&gt;=70,G198&gt;=70),"Life Sciences and Environment",IF(AND(B198&gt;=65,C198&gt;=65,D198&gt;=65,E198&gt;=65,F198&gt;=65,G198&gt;=65),"Arts and Media",IF(AND(B198&gt;=65,C198&gt;=65,D198&gt;=65,E198&gt;=65,F198&gt;=65,G198&gt;=65),"Physical Education and Wellness",IF(AND(B198&gt;=65,C198&gt;=70,D198&gt;=70,E198&gt;=65,F198&gt;=65,G198&gt;=70),"Finance, Business, and Marketing",”Not Qualified”))))))))),IF(H198="VOCATIONAL OR SKILL TRAINING",IF(AND(B198&gt;=55, C198&gt;=45, D198&gt;=45, E198&gt;=50, F198&gt;=50, G198&gt;=55), "Computer Science and Information Technology",IF(AND(B198&gt;=50, C198&gt;=45, D198&gt;=45, E198&gt;=45, F198&gt;=50, G198&gt;=50), "Mechanical and Electrical",IF(AND(B198&gt;=50, C198&gt;=45, D198&gt;=45, E198&gt;=45, F198&gt;=45, G198&gt;=50), "Electronics and Communication",IF(AND(B198&gt;=45, C198&gt;=50, D198&gt;=50, E198&gt;=45, F198&gt;=45, G198&gt;=45), "Construction and Design",IF(AND(B198&gt;=45, C198&gt;=45, D198&gt;=45, E198&gt;=50, F198&gt;=45, G198&gt;=45), "Hospitality and Event Management",IF(AND(B198&gt;=50, C198&gt;=55, D198&gt;=55, E198&gt;=55, F198&gt;=50, G198&gt;=50), "Life Sciences and Environment",IF(AND(B198&gt;=45, C198&gt;=45, D198&gt;=45, E198&gt;=45, F198&gt;=45, G198&gt;=45), "Arts and Media",IF(AND(B198&gt;=45, C198&gt;=45, D198&gt;=45, E198&gt;=45, F198&gt;=45, G198&gt;=45), "Physical Education and Wellness",IF(AND(B198&gt;=45, C198&gt;=50, D198&gt;=50, E198&gt;=45, F198&gt;=45, G198&gt;=50), "Finance, Business, and Marketing", "Culinary Studies and Cooking"))))))))),"Failed")))</f>
        <v>Computer Science and Information Technology</v>
      </c>
      <c r="J198" s="1"/>
      <c r="K198" s="1"/>
      <c r="L198" s="1"/>
      <c r="M198" s="1"/>
      <c r="N198" s="1"/>
    </row>
    <row r="199" spans="1:14" x14ac:dyDescent="0.25">
      <c r="A199" s="1">
        <v>198</v>
      </c>
      <c r="B199" s="1">
        <v>92</v>
      </c>
      <c r="C199" s="1">
        <v>81</v>
      </c>
      <c r="D199" s="1">
        <v>88</v>
      </c>
      <c r="E199" s="1">
        <v>93</v>
      </c>
      <c r="F199" s="1">
        <v>87</v>
      </c>
      <c r="G199" s="1">
        <v>85</v>
      </c>
      <c r="H199" s="1" t="str">
        <f t="shared" si="4"/>
        <v>DIPLOMA</v>
      </c>
      <c r="I199" s="1" t="str" cm="1">
        <f t="array" ref="I199">IF(H199="DIPLOMA",IF(AND(B199&gt;=85,C199&gt;=80,D199&gt;=75,E199&gt;=75,F199&gt;=80,G199&gt;=85),"Computer Science and Information Technology",IF(AND(B199&gt;=80,C199&gt;=75,D199&gt;=75,E199&gt;=75,F199&gt;=80,G199&gt;=80),"Mechanical and Electrical",IF(AND(B199&gt;=80,C199&gt;=75,D199&gt;=75,E199&gt;=75,F199&gt;=75,G199&gt;=80),"Electronics and Communication",IF(AND(B199&gt;=75,C199&gt;=70,D199&gt;=70,E199&gt;=75,F199&gt;=75,G199&gt;=75),"Construction and Design",IF(AND(B199&gt;=75,C199&gt;=75,D199&gt;=75,E199&gt;=80,F199&gt;=75,G199&gt;=75),"Hospitality and Event Management",IF(AND(B199&gt;=80,C199&gt;=85,D199&gt;=85,E199&gt;=85,F199&gt;=80,G199&gt;=80),"Life Sciences and Environment",IF(AND(B199&gt;=75,C199&gt;=75,D199&gt;=75,E199&gt;=75,F199&gt;=75,G199&gt;=75),"Arts and Media",IF(AND(B199&gt;=75,C199&gt;=75,D199&gt;=75,E199&gt;=75,F199&gt;=75,G199&gt;=75),"Physical Education and Wellness",IF(AND(B199&gt;=75,C199&gt;=80,D199&gt;=80,E199&gt;=75,F199&gt;=75,G199&gt;=80),"Finance, Business, and Marketing",”Not Qualified”))))))))),IF(H199="ITI",IF(AND(B199&gt;=75,C199&gt;=65,D199&gt;=65,E199&gt;=70,F199&gt;=70,G199&gt;=75),"Computer Science and Information Technology",IF(AND(B199&gt;=70,C199&gt;=65,D199&gt;=65,E199&gt;=65,F199&gt;=70,G199&gt;=70),"Mechanical and Electrical",IF(AND(B199&gt;=70,C199&gt;=65,D199&gt;=65,E199&gt;=65,F199&gt;=65,G199&gt;=70),"Electronics and Communication",IF(AND(B199&gt;=65,C199&gt;=60,D199&gt;=60,E199&gt;=65,F199&gt;=65,G199&gt;=65),"Construction and Design",IF(AND(B199&gt;=65,C199&gt;=65,D199&gt;=65,E199&gt;=70,F199&gt;=65,G199&gt;=65),"Hospitality and Event Management",IF(AND(B199&gt;=70,C199&gt;=75,D199&gt;=75,E199&gt;=75,F199&gt;=70,G199&gt;=70),"Life Sciences and Environment",IF(AND(B199&gt;=65,C199&gt;=65,D199&gt;=65,E199&gt;=65,F199&gt;=65,G199&gt;=65),"Arts and Media",IF(AND(B199&gt;=65,C199&gt;=65,D199&gt;=65,E199&gt;=65,F199&gt;=65,G199&gt;=65),"Physical Education and Wellness",IF(AND(B199&gt;=65,C199&gt;=70,D199&gt;=70,E199&gt;=65,F199&gt;=65,G199&gt;=70),"Finance, Business, and Marketing",”Not Qualified”))))))))),IF(H199="VOCATIONAL OR SKILL TRAINING",IF(AND(B199&gt;=55, C199&gt;=45, D199&gt;=45, E199&gt;=50, F199&gt;=50, G199&gt;=55), "Computer Science and Information Technology",IF(AND(B199&gt;=50, C199&gt;=45, D199&gt;=45, E199&gt;=45, F199&gt;=50, G199&gt;=50), "Mechanical and Electrical",IF(AND(B199&gt;=50, C199&gt;=45, D199&gt;=45, E199&gt;=45, F199&gt;=45, G199&gt;=50), "Electronics and Communication",IF(AND(B199&gt;=45, C199&gt;=50, D199&gt;=50, E199&gt;=45, F199&gt;=45, G199&gt;=45), "Construction and Design",IF(AND(B199&gt;=45, C199&gt;=45, D199&gt;=45, E199&gt;=50, F199&gt;=45, G199&gt;=45), "Hospitality and Event Management",IF(AND(B199&gt;=50, C199&gt;=55, D199&gt;=55, E199&gt;=55, F199&gt;=50, G199&gt;=50), "Life Sciences and Environment",IF(AND(B199&gt;=45, C199&gt;=45, D199&gt;=45, E199&gt;=45, F199&gt;=45, G199&gt;=45), "Arts and Media",IF(AND(B199&gt;=45, C199&gt;=45, D199&gt;=45, E199&gt;=45, F199&gt;=45, G199&gt;=45), "Physical Education and Wellness",IF(AND(B199&gt;=45, C199&gt;=50, D199&gt;=50, E199&gt;=45, F199&gt;=45, G199&gt;=50), "Finance, Business, and Marketing", "Culinary Studies and Cooking"))))))))),"Failed")))</f>
        <v>Computer Science and Information Technology</v>
      </c>
      <c r="J199" s="1"/>
      <c r="K199" s="1"/>
      <c r="L199" s="1"/>
      <c r="M199" s="1"/>
      <c r="N199" s="1"/>
    </row>
    <row r="200" spans="1:14" x14ac:dyDescent="0.25">
      <c r="A200" s="1">
        <v>199</v>
      </c>
      <c r="B200" s="1">
        <v>48</v>
      </c>
      <c r="C200" s="1">
        <v>44</v>
      </c>
      <c r="D200" s="1">
        <v>41</v>
      </c>
      <c r="E200" s="1">
        <v>54</v>
      </c>
      <c r="F200" s="1">
        <v>65</v>
      </c>
      <c r="G200" s="1">
        <v>52</v>
      </c>
      <c r="H200" s="1" t="str">
        <f t="shared" si="4"/>
        <v>VOCATIONAL OR SKILL TRAINING</v>
      </c>
      <c r="I200" s="1" t="str" cm="1">
        <f t="array" ref="I200">IF(H200="DIPLOMA",IF(AND(B200&gt;=85,C200&gt;=80,D200&gt;=75,E200&gt;=75,F200&gt;=80,G200&gt;=85),"Computer Science and Information Technology",IF(AND(B200&gt;=80,C200&gt;=75,D200&gt;=75,E200&gt;=75,F200&gt;=80,G200&gt;=80),"Mechanical and Electrical",IF(AND(B200&gt;=80,C200&gt;=75,D200&gt;=75,E200&gt;=75,F200&gt;=75,G200&gt;=80),"Electronics and Communication",IF(AND(B200&gt;=75,C200&gt;=70,D200&gt;=70,E200&gt;=75,F200&gt;=75,G200&gt;=75),"Construction and Design",IF(AND(B200&gt;=75,C200&gt;=75,D200&gt;=75,E200&gt;=80,F200&gt;=75,G200&gt;=75),"Hospitality and Event Management",IF(AND(B200&gt;=80,C200&gt;=85,D200&gt;=85,E200&gt;=85,F200&gt;=80,G200&gt;=80),"Life Sciences and Environment",IF(AND(B200&gt;=75,C200&gt;=75,D200&gt;=75,E200&gt;=75,F200&gt;=75,G200&gt;=75),"Arts and Media",IF(AND(B200&gt;=75,C200&gt;=75,D200&gt;=75,E200&gt;=75,F200&gt;=75,G200&gt;=75),"Physical Education and Wellness",IF(AND(B200&gt;=75,C200&gt;=80,D200&gt;=80,E200&gt;=75,F200&gt;=75,G200&gt;=80),"Finance, Business, and Marketing",”Not Qualified”))))))))),IF(H200="ITI",IF(AND(B200&gt;=75,C200&gt;=65,D200&gt;=65,E200&gt;=70,F200&gt;=70,G200&gt;=75),"Computer Science and Information Technology",IF(AND(B200&gt;=70,C200&gt;=65,D200&gt;=65,E200&gt;=65,F200&gt;=70,G200&gt;=70),"Mechanical and Electrical",IF(AND(B200&gt;=70,C200&gt;=65,D200&gt;=65,E200&gt;=65,F200&gt;=65,G200&gt;=70),"Electronics and Communication",IF(AND(B200&gt;=65,C200&gt;=60,D200&gt;=60,E200&gt;=65,F200&gt;=65,G200&gt;=65),"Construction and Design",IF(AND(B200&gt;=65,C200&gt;=65,D200&gt;=65,E200&gt;=70,F200&gt;=65,G200&gt;=65),"Hospitality and Event Management",IF(AND(B200&gt;=70,C200&gt;=75,D200&gt;=75,E200&gt;=75,F200&gt;=70,G200&gt;=70),"Life Sciences and Environment",IF(AND(B200&gt;=65,C200&gt;=65,D200&gt;=65,E200&gt;=65,F200&gt;=65,G200&gt;=65),"Arts and Media",IF(AND(B200&gt;=65,C200&gt;=65,D200&gt;=65,E200&gt;=65,F200&gt;=65,G200&gt;=65),"Physical Education and Wellness",IF(AND(B200&gt;=65,C200&gt;=70,D200&gt;=70,E200&gt;=65,F200&gt;=65,G200&gt;=70),"Finance, Business, and Marketing",”Not Qualified”))))))))),IF(H200="VOCATIONAL OR SKILL TRAINING",IF(AND(B200&gt;=55, C200&gt;=45, D200&gt;=45, E200&gt;=50, F200&gt;=50, G200&gt;=55), "Computer Science and Information Technology",IF(AND(B200&gt;=50, C200&gt;=45, D200&gt;=45, E200&gt;=45, F200&gt;=50, G200&gt;=50), "Mechanical and Electrical",IF(AND(B200&gt;=50, C200&gt;=45, D200&gt;=45, E200&gt;=45, F200&gt;=45, G200&gt;=50), "Electronics and Communication",IF(AND(B200&gt;=45, C200&gt;=50, D200&gt;=50, E200&gt;=45, F200&gt;=45, G200&gt;=45), "Construction and Design",IF(AND(B200&gt;=45, C200&gt;=45, D200&gt;=45, E200&gt;=50, F200&gt;=45, G200&gt;=45), "Hospitality and Event Management",IF(AND(B200&gt;=50, C200&gt;=55, D200&gt;=55, E200&gt;=55, F200&gt;=50, G200&gt;=50), "Life Sciences and Environment",IF(AND(B200&gt;=45, C200&gt;=45, D200&gt;=45, E200&gt;=45, F200&gt;=45, G200&gt;=45), "Arts and Media",IF(AND(B200&gt;=45, C200&gt;=45, D200&gt;=45, E200&gt;=45, F200&gt;=45, G200&gt;=45), "Physical Education and Wellness",IF(AND(B200&gt;=45, C200&gt;=50, D200&gt;=50, E200&gt;=45, F200&gt;=45, G200&gt;=50), "Finance, Business, and Marketing", "Culinary Studies and Cooking"))))))))),"Failed")))</f>
        <v>Culinary Studies and Cooking</v>
      </c>
      <c r="J200" s="1"/>
      <c r="K200" s="1"/>
      <c r="L200" s="1"/>
      <c r="M200" s="1"/>
      <c r="N200" s="1"/>
    </row>
    <row r="201" spans="1:14" x14ac:dyDescent="0.25">
      <c r="A201" s="1">
        <v>200</v>
      </c>
      <c r="B201" s="1">
        <v>79</v>
      </c>
      <c r="C201" s="1">
        <v>75</v>
      </c>
      <c r="D201" s="1">
        <v>79</v>
      </c>
      <c r="E201" s="1">
        <v>79</v>
      </c>
      <c r="F201" s="1">
        <v>66</v>
      </c>
      <c r="G201" s="1">
        <v>73</v>
      </c>
      <c r="H201" s="1" t="str">
        <f t="shared" si="4"/>
        <v>ITI</v>
      </c>
      <c r="I201" s="1" t="str" cm="1">
        <f t="array" ref="I201">IF(H201="DIPLOMA",IF(AND(B201&gt;=85,C201&gt;=80,D201&gt;=75,E201&gt;=75,F201&gt;=80,G201&gt;=85),"Computer Science and Information Technology",IF(AND(B201&gt;=80,C201&gt;=75,D201&gt;=75,E201&gt;=75,F201&gt;=80,G201&gt;=80),"Mechanical and Electrical",IF(AND(B201&gt;=80,C201&gt;=75,D201&gt;=75,E201&gt;=75,F201&gt;=75,G201&gt;=80),"Electronics and Communication",IF(AND(B201&gt;=75,C201&gt;=70,D201&gt;=70,E201&gt;=75,F201&gt;=75,G201&gt;=75),"Construction and Design",IF(AND(B201&gt;=75,C201&gt;=75,D201&gt;=75,E201&gt;=80,F201&gt;=75,G201&gt;=75),"Hospitality and Event Management",IF(AND(B201&gt;=80,C201&gt;=85,D201&gt;=85,E201&gt;=85,F201&gt;=80,G201&gt;=80),"Life Sciences and Environment",IF(AND(B201&gt;=75,C201&gt;=75,D201&gt;=75,E201&gt;=75,F201&gt;=75,G201&gt;=75),"Arts and Media",IF(AND(B201&gt;=75,C201&gt;=75,D201&gt;=75,E201&gt;=75,F201&gt;=75,G201&gt;=75),"Physical Education and Wellness",IF(AND(B201&gt;=75,C201&gt;=80,D201&gt;=80,E201&gt;=75,F201&gt;=75,G201&gt;=80),"Finance, Business, and Marketing",”Not Qualified”))))))))),IF(H201="ITI",IF(AND(B201&gt;=75,C201&gt;=65,D201&gt;=65,E201&gt;=70,F201&gt;=70,G201&gt;=75),"Computer Science and Information Technology",IF(AND(B201&gt;=70,C201&gt;=65,D201&gt;=65,E201&gt;=65,F201&gt;=70,G201&gt;=70),"Mechanical and Electrical",IF(AND(B201&gt;=70,C201&gt;=65,D201&gt;=65,E201&gt;=65,F201&gt;=65,G201&gt;=70),"Electronics and Communication",IF(AND(B201&gt;=65,C201&gt;=60,D201&gt;=60,E201&gt;=65,F201&gt;=65,G201&gt;=65),"Construction and Design",IF(AND(B201&gt;=65,C201&gt;=65,D201&gt;=65,E201&gt;=70,F201&gt;=65,G201&gt;=65),"Hospitality and Event Management",IF(AND(B201&gt;=70,C201&gt;=75,D201&gt;=75,E201&gt;=75,F201&gt;=70,G201&gt;=70),"Life Sciences and Environment",IF(AND(B201&gt;=65,C201&gt;=65,D201&gt;=65,E201&gt;=65,F201&gt;=65,G201&gt;=65),"Arts and Media",IF(AND(B201&gt;=65,C201&gt;=65,D201&gt;=65,E201&gt;=65,F201&gt;=65,G201&gt;=65),"Physical Education and Wellness",IF(AND(B201&gt;=65,C201&gt;=70,D201&gt;=70,E201&gt;=65,F201&gt;=65,G201&gt;=70),"Finance, Business, and Marketing",”Not Qualified”))))))))),IF(H201="VOCATIONAL OR SKILL TRAINING",IF(AND(B201&gt;=55, C201&gt;=45, D201&gt;=45, E201&gt;=50, F201&gt;=50, G201&gt;=55), "Computer Science and Information Technology",IF(AND(B201&gt;=50, C201&gt;=45, D201&gt;=45, E201&gt;=45, F201&gt;=50, G201&gt;=50), "Mechanical and Electrical",IF(AND(B201&gt;=50, C201&gt;=45, D201&gt;=45, E201&gt;=45, F201&gt;=45, G201&gt;=50), "Electronics and Communication",IF(AND(B201&gt;=45, C201&gt;=50, D201&gt;=50, E201&gt;=45, F201&gt;=45, G201&gt;=45), "Construction and Design",IF(AND(B201&gt;=45, C201&gt;=45, D201&gt;=45, E201&gt;=50, F201&gt;=45, G201&gt;=45), "Hospitality and Event Management",IF(AND(B201&gt;=50, C201&gt;=55, D201&gt;=55, E201&gt;=55, F201&gt;=50, G201&gt;=50), "Life Sciences and Environment",IF(AND(B201&gt;=45, C201&gt;=45, D201&gt;=45, E201&gt;=45, F201&gt;=45, G201&gt;=45), "Arts and Media",IF(AND(B201&gt;=45, C201&gt;=45, D201&gt;=45, E201&gt;=45, F201&gt;=45, G201&gt;=45), "Physical Education and Wellness",IF(AND(B201&gt;=45, C201&gt;=50, D201&gt;=50, E201&gt;=45, F201&gt;=45, G201&gt;=50), "Finance, Business, and Marketing", "Culinary Studies and Cooking"))))))))),"Failed")))</f>
        <v>Electronics and Communication</v>
      </c>
      <c r="J201" s="1"/>
      <c r="K201" s="1"/>
      <c r="L201" s="1"/>
      <c r="M201" s="1"/>
      <c r="N201" s="1"/>
    </row>
    <row r="202" spans="1:14" x14ac:dyDescent="0.25">
      <c r="A202" s="1">
        <v>201</v>
      </c>
      <c r="B202" s="1">
        <v>60</v>
      </c>
      <c r="C202" s="1">
        <v>54</v>
      </c>
      <c r="D202" s="1">
        <v>55</v>
      </c>
      <c r="E202" s="1">
        <v>64</v>
      </c>
      <c r="F202" s="1">
        <v>58</v>
      </c>
      <c r="G202" s="1">
        <v>63</v>
      </c>
      <c r="H202" s="1" t="str">
        <f t="shared" si="4"/>
        <v>VOCATIONAL OR SKILL TRAINING</v>
      </c>
      <c r="I202" s="1" t="str" cm="1">
        <f t="array" ref="I202">IF(H202="DIPLOMA",IF(AND(B202&gt;=85,C202&gt;=80,D202&gt;=75,E202&gt;=75,F202&gt;=80,G202&gt;=85),"Computer Science and Information Technology",IF(AND(B202&gt;=80,C202&gt;=75,D202&gt;=75,E202&gt;=75,F202&gt;=80,G202&gt;=80),"Mechanical and Electrical",IF(AND(B202&gt;=80,C202&gt;=75,D202&gt;=75,E202&gt;=75,F202&gt;=75,G202&gt;=80),"Electronics and Communication",IF(AND(B202&gt;=75,C202&gt;=70,D202&gt;=70,E202&gt;=75,F202&gt;=75,G202&gt;=75),"Construction and Design",IF(AND(B202&gt;=75,C202&gt;=75,D202&gt;=75,E202&gt;=80,F202&gt;=75,G202&gt;=75),"Hospitality and Event Management",IF(AND(B202&gt;=80,C202&gt;=85,D202&gt;=85,E202&gt;=85,F202&gt;=80,G202&gt;=80),"Life Sciences and Environment",IF(AND(B202&gt;=75,C202&gt;=75,D202&gt;=75,E202&gt;=75,F202&gt;=75,G202&gt;=75),"Arts and Media",IF(AND(B202&gt;=75,C202&gt;=75,D202&gt;=75,E202&gt;=75,F202&gt;=75,G202&gt;=75),"Physical Education and Wellness",IF(AND(B202&gt;=75,C202&gt;=80,D202&gt;=80,E202&gt;=75,F202&gt;=75,G202&gt;=80),"Finance, Business, and Marketing",”Not Qualified”))))))))),IF(H202="ITI",IF(AND(B202&gt;=75,C202&gt;=65,D202&gt;=65,E202&gt;=70,F202&gt;=70,G202&gt;=75),"Computer Science and Information Technology",IF(AND(B202&gt;=70,C202&gt;=65,D202&gt;=65,E202&gt;=65,F202&gt;=70,G202&gt;=70),"Mechanical and Electrical",IF(AND(B202&gt;=70,C202&gt;=65,D202&gt;=65,E202&gt;=65,F202&gt;=65,G202&gt;=70),"Electronics and Communication",IF(AND(B202&gt;=65,C202&gt;=60,D202&gt;=60,E202&gt;=65,F202&gt;=65,G202&gt;=65),"Construction and Design",IF(AND(B202&gt;=65,C202&gt;=65,D202&gt;=65,E202&gt;=70,F202&gt;=65,G202&gt;=65),"Hospitality and Event Management",IF(AND(B202&gt;=70,C202&gt;=75,D202&gt;=75,E202&gt;=75,F202&gt;=70,G202&gt;=70),"Life Sciences and Environment",IF(AND(B202&gt;=65,C202&gt;=65,D202&gt;=65,E202&gt;=65,F202&gt;=65,G202&gt;=65),"Arts and Media",IF(AND(B202&gt;=65,C202&gt;=65,D202&gt;=65,E202&gt;=65,F202&gt;=65,G202&gt;=65),"Physical Education and Wellness",IF(AND(B202&gt;=65,C202&gt;=70,D202&gt;=70,E202&gt;=65,F202&gt;=65,G202&gt;=70),"Finance, Business, and Marketing",”Not Qualified”))))))))),IF(H202="VOCATIONAL OR SKILL TRAINING",IF(AND(B202&gt;=55, C202&gt;=45, D202&gt;=45, E202&gt;=50, F202&gt;=50, G202&gt;=55), "Computer Science and Information Technology",IF(AND(B202&gt;=50, C202&gt;=45, D202&gt;=45, E202&gt;=45, F202&gt;=50, G202&gt;=50), "Mechanical and Electrical",IF(AND(B202&gt;=50, C202&gt;=45, D202&gt;=45, E202&gt;=45, F202&gt;=45, G202&gt;=50), "Electronics and Communication",IF(AND(B202&gt;=45, C202&gt;=50, D202&gt;=50, E202&gt;=45, F202&gt;=45, G202&gt;=45), "Construction and Design",IF(AND(B202&gt;=45, C202&gt;=45, D202&gt;=45, E202&gt;=50, F202&gt;=45, G202&gt;=45), "Hospitality and Event Management",IF(AND(B202&gt;=50, C202&gt;=55, D202&gt;=55, E202&gt;=55, F202&gt;=50, G202&gt;=50), "Life Sciences and Environment",IF(AND(B202&gt;=45, C202&gt;=45, D202&gt;=45, E202&gt;=45, F202&gt;=45, G202&gt;=45), "Arts and Media",IF(AND(B202&gt;=45, C202&gt;=45, D202&gt;=45, E202&gt;=45, F202&gt;=45, G202&gt;=45), "Physical Education and Wellness",IF(AND(B202&gt;=45, C202&gt;=50, D202&gt;=50, E202&gt;=45, F202&gt;=45, G202&gt;=50), "Finance, Business, and Marketing", "Culinary Studies and Cooking"))))))))),"Failed")))</f>
        <v>Computer Science and Information Technology</v>
      </c>
      <c r="J202" s="1"/>
      <c r="K202" s="1"/>
      <c r="L202" s="1"/>
      <c r="M202" s="1"/>
      <c r="N202" s="1"/>
    </row>
    <row r="203" spans="1:14" x14ac:dyDescent="0.25">
      <c r="A203" s="1">
        <v>202</v>
      </c>
      <c r="B203" s="1">
        <v>78</v>
      </c>
      <c r="C203" s="1">
        <v>70</v>
      </c>
      <c r="D203" s="1">
        <v>76</v>
      </c>
      <c r="E203" s="1">
        <v>84</v>
      </c>
      <c r="F203" s="1">
        <v>77</v>
      </c>
      <c r="G203" s="1">
        <v>66</v>
      </c>
      <c r="H203" s="1" t="str">
        <f t="shared" si="4"/>
        <v>ITI</v>
      </c>
      <c r="I203" s="1" t="str" cm="1">
        <f t="array" ref="I203">IF(H203="DIPLOMA",IF(AND(B203&gt;=85,C203&gt;=80,D203&gt;=75,E203&gt;=75,F203&gt;=80,G203&gt;=85),"Computer Science and Information Technology",IF(AND(B203&gt;=80,C203&gt;=75,D203&gt;=75,E203&gt;=75,F203&gt;=80,G203&gt;=80),"Mechanical and Electrical",IF(AND(B203&gt;=80,C203&gt;=75,D203&gt;=75,E203&gt;=75,F203&gt;=75,G203&gt;=80),"Electronics and Communication",IF(AND(B203&gt;=75,C203&gt;=70,D203&gt;=70,E203&gt;=75,F203&gt;=75,G203&gt;=75),"Construction and Design",IF(AND(B203&gt;=75,C203&gt;=75,D203&gt;=75,E203&gt;=80,F203&gt;=75,G203&gt;=75),"Hospitality and Event Management",IF(AND(B203&gt;=80,C203&gt;=85,D203&gt;=85,E203&gt;=85,F203&gt;=80,G203&gt;=80),"Life Sciences and Environment",IF(AND(B203&gt;=75,C203&gt;=75,D203&gt;=75,E203&gt;=75,F203&gt;=75,G203&gt;=75),"Arts and Media",IF(AND(B203&gt;=75,C203&gt;=75,D203&gt;=75,E203&gt;=75,F203&gt;=75,G203&gt;=75),"Physical Education and Wellness",IF(AND(B203&gt;=75,C203&gt;=80,D203&gt;=80,E203&gt;=75,F203&gt;=75,G203&gt;=80),"Finance, Business, and Marketing",”Not Qualified”))))))))),IF(H203="ITI",IF(AND(B203&gt;=75,C203&gt;=65,D203&gt;=65,E203&gt;=70,F203&gt;=70,G203&gt;=75),"Computer Science and Information Technology",IF(AND(B203&gt;=70,C203&gt;=65,D203&gt;=65,E203&gt;=65,F203&gt;=70,G203&gt;=70),"Mechanical and Electrical",IF(AND(B203&gt;=70,C203&gt;=65,D203&gt;=65,E203&gt;=65,F203&gt;=65,G203&gt;=70),"Electronics and Communication",IF(AND(B203&gt;=65,C203&gt;=60,D203&gt;=60,E203&gt;=65,F203&gt;=65,G203&gt;=65),"Construction and Design",IF(AND(B203&gt;=65,C203&gt;=65,D203&gt;=65,E203&gt;=70,F203&gt;=65,G203&gt;=65),"Hospitality and Event Management",IF(AND(B203&gt;=70,C203&gt;=75,D203&gt;=75,E203&gt;=75,F203&gt;=70,G203&gt;=70),"Life Sciences and Environment",IF(AND(B203&gt;=65,C203&gt;=65,D203&gt;=65,E203&gt;=65,F203&gt;=65,G203&gt;=65),"Arts and Media",IF(AND(B203&gt;=65,C203&gt;=65,D203&gt;=65,E203&gt;=65,F203&gt;=65,G203&gt;=65),"Physical Education and Wellness",IF(AND(B203&gt;=65,C203&gt;=70,D203&gt;=70,E203&gt;=65,F203&gt;=65,G203&gt;=70),"Finance, Business, and Marketing",”Not Qualified”))))))))),IF(H203="VOCATIONAL OR SKILL TRAINING",IF(AND(B203&gt;=55, C203&gt;=45, D203&gt;=45, E203&gt;=50, F203&gt;=50, G203&gt;=55), "Computer Science and Information Technology",IF(AND(B203&gt;=50, C203&gt;=45, D203&gt;=45, E203&gt;=45, F203&gt;=50, G203&gt;=50), "Mechanical and Electrical",IF(AND(B203&gt;=50, C203&gt;=45, D203&gt;=45, E203&gt;=45, F203&gt;=45, G203&gt;=50), "Electronics and Communication",IF(AND(B203&gt;=45, C203&gt;=50, D203&gt;=50, E203&gt;=45, F203&gt;=45, G203&gt;=45), "Construction and Design",IF(AND(B203&gt;=45, C203&gt;=45, D203&gt;=45, E203&gt;=50, F203&gt;=45, G203&gt;=45), "Hospitality and Event Management",IF(AND(B203&gt;=50, C203&gt;=55, D203&gt;=55, E203&gt;=55, F203&gt;=50, G203&gt;=50), "Life Sciences and Environment",IF(AND(B203&gt;=45, C203&gt;=45, D203&gt;=45, E203&gt;=45, F203&gt;=45, G203&gt;=45), "Arts and Media",IF(AND(B203&gt;=45, C203&gt;=45, D203&gt;=45, E203&gt;=45, F203&gt;=45, G203&gt;=45), "Physical Education and Wellness",IF(AND(B203&gt;=45, C203&gt;=50, D203&gt;=50, E203&gt;=45, F203&gt;=45, G203&gt;=50), "Finance, Business, and Marketing", "Culinary Studies and Cooking"))))))))),"Failed")))</f>
        <v>Construction and Design</v>
      </c>
      <c r="J203" s="1"/>
      <c r="K203" s="1"/>
      <c r="L203" s="1"/>
      <c r="M203" s="1"/>
      <c r="N203" s="1"/>
    </row>
    <row r="204" spans="1:14" x14ac:dyDescent="0.25">
      <c r="A204" s="1">
        <v>203</v>
      </c>
      <c r="B204" s="1">
        <v>67</v>
      </c>
      <c r="C204" s="1">
        <v>74</v>
      </c>
      <c r="D204" s="1">
        <v>78</v>
      </c>
      <c r="E204" s="1">
        <v>83</v>
      </c>
      <c r="F204" s="1">
        <v>80</v>
      </c>
      <c r="G204" s="1">
        <v>68</v>
      </c>
      <c r="H204" s="1" t="str">
        <f t="shared" si="4"/>
        <v>ITI</v>
      </c>
      <c r="I204" s="1" t="str" cm="1">
        <f t="array" ref="I204">IF(H204="DIPLOMA",IF(AND(B204&gt;=85,C204&gt;=80,D204&gt;=75,E204&gt;=75,F204&gt;=80,G204&gt;=85),"Computer Science and Information Technology",IF(AND(B204&gt;=80,C204&gt;=75,D204&gt;=75,E204&gt;=75,F204&gt;=80,G204&gt;=80),"Mechanical and Electrical",IF(AND(B204&gt;=80,C204&gt;=75,D204&gt;=75,E204&gt;=75,F204&gt;=75,G204&gt;=80),"Electronics and Communication",IF(AND(B204&gt;=75,C204&gt;=70,D204&gt;=70,E204&gt;=75,F204&gt;=75,G204&gt;=75),"Construction and Design",IF(AND(B204&gt;=75,C204&gt;=75,D204&gt;=75,E204&gt;=80,F204&gt;=75,G204&gt;=75),"Hospitality and Event Management",IF(AND(B204&gt;=80,C204&gt;=85,D204&gt;=85,E204&gt;=85,F204&gt;=80,G204&gt;=80),"Life Sciences and Environment",IF(AND(B204&gt;=75,C204&gt;=75,D204&gt;=75,E204&gt;=75,F204&gt;=75,G204&gt;=75),"Arts and Media",IF(AND(B204&gt;=75,C204&gt;=75,D204&gt;=75,E204&gt;=75,F204&gt;=75,G204&gt;=75),"Physical Education and Wellness",IF(AND(B204&gt;=75,C204&gt;=80,D204&gt;=80,E204&gt;=75,F204&gt;=75,G204&gt;=80),"Finance, Business, and Marketing",”Not Qualified”))))))))),IF(H204="ITI",IF(AND(B204&gt;=75,C204&gt;=65,D204&gt;=65,E204&gt;=70,F204&gt;=70,G204&gt;=75),"Computer Science and Information Technology",IF(AND(B204&gt;=70,C204&gt;=65,D204&gt;=65,E204&gt;=65,F204&gt;=70,G204&gt;=70),"Mechanical and Electrical",IF(AND(B204&gt;=70,C204&gt;=65,D204&gt;=65,E204&gt;=65,F204&gt;=65,G204&gt;=70),"Electronics and Communication",IF(AND(B204&gt;=65,C204&gt;=60,D204&gt;=60,E204&gt;=65,F204&gt;=65,G204&gt;=65),"Construction and Design",IF(AND(B204&gt;=65,C204&gt;=65,D204&gt;=65,E204&gt;=70,F204&gt;=65,G204&gt;=65),"Hospitality and Event Management",IF(AND(B204&gt;=70,C204&gt;=75,D204&gt;=75,E204&gt;=75,F204&gt;=70,G204&gt;=70),"Life Sciences and Environment",IF(AND(B204&gt;=65,C204&gt;=65,D204&gt;=65,E204&gt;=65,F204&gt;=65,G204&gt;=65),"Arts and Media",IF(AND(B204&gt;=65,C204&gt;=65,D204&gt;=65,E204&gt;=65,F204&gt;=65,G204&gt;=65),"Physical Education and Wellness",IF(AND(B204&gt;=65,C204&gt;=70,D204&gt;=70,E204&gt;=65,F204&gt;=65,G204&gt;=70),"Finance, Business, and Marketing",”Not Qualified”))))))))),IF(H204="VOCATIONAL OR SKILL TRAINING",IF(AND(B204&gt;=55, C204&gt;=45, D204&gt;=45, E204&gt;=50, F204&gt;=50, G204&gt;=55), "Computer Science and Information Technology",IF(AND(B204&gt;=50, C204&gt;=45, D204&gt;=45, E204&gt;=45, F204&gt;=50, G204&gt;=50), "Mechanical and Electrical",IF(AND(B204&gt;=50, C204&gt;=45, D204&gt;=45, E204&gt;=45, F204&gt;=45, G204&gt;=50), "Electronics and Communication",IF(AND(B204&gt;=45, C204&gt;=50, D204&gt;=50, E204&gt;=45, F204&gt;=45, G204&gt;=45), "Construction and Design",IF(AND(B204&gt;=45, C204&gt;=45, D204&gt;=45, E204&gt;=50, F204&gt;=45, G204&gt;=45), "Hospitality and Event Management",IF(AND(B204&gt;=50, C204&gt;=55, D204&gt;=55, E204&gt;=55, F204&gt;=50, G204&gt;=50), "Life Sciences and Environment",IF(AND(B204&gt;=45, C204&gt;=45, D204&gt;=45, E204&gt;=45, F204&gt;=45, G204&gt;=45), "Arts and Media",IF(AND(B204&gt;=45, C204&gt;=45, D204&gt;=45, E204&gt;=45, F204&gt;=45, G204&gt;=45), "Physical Education and Wellness",IF(AND(B204&gt;=45, C204&gt;=50, D204&gt;=50, E204&gt;=45, F204&gt;=45, G204&gt;=50), "Finance, Business, and Marketing", "Culinary Studies and Cooking"))))))))),"Failed")))</f>
        <v>Construction and Design</v>
      </c>
      <c r="J204" s="1"/>
      <c r="K204" s="1"/>
      <c r="L204" s="1"/>
      <c r="M204" s="1"/>
      <c r="N204" s="1"/>
    </row>
    <row r="205" spans="1:14" x14ac:dyDescent="0.25">
      <c r="A205" s="1">
        <v>204</v>
      </c>
      <c r="B205" s="1">
        <v>52</v>
      </c>
      <c r="C205" s="1">
        <v>45</v>
      </c>
      <c r="D205" s="1">
        <v>47</v>
      </c>
      <c r="E205" s="1">
        <v>46</v>
      </c>
      <c r="F205" s="1">
        <v>62</v>
      </c>
      <c r="G205" s="1">
        <v>47</v>
      </c>
      <c r="H205" s="1" t="str">
        <f t="shared" si="4"/>
        <v>VOCATIONAL OR SKILL TRAINING</v>
      </c>
      <c r="I205" s="1" t="str" cm="1">
        <f t="array" ref="I205">IF(H205="DIPLOMA",IF(AND(B205&gt;=85,C205&gt;=80,D205&gt;=75,E205&gt;=75,F205&gt;=80,G205&gt;=85),"Computer Science and Information Technology",IF(AND(B205&gt;=80,C205&gt;=75,D205&gt;=75,E205&gt;=75,F205&gt;=80,G205&gt;=80),"Mechanical and Electrical",IF(AND(B205&gt;=80,C205&gt;=75,D205&gt;=75,E205&gt;=75,F205&gt;=75,G205&gt;=80),"Electronics and Communication",IF(AND(B205&gt;=75,C205&gt;=70,D205&gt;=70,E205&gt;=75,F205&gt;=75,G205&gt;=75),"Construction and Design",IF(AND(B205&gt;=75,C205&gt;=75,D205&gt;=75,E205&gt;=80,F205&gt;=75,G205&gt;=75),"Hospitality and Event Management",IF(AND(B205&gt;=80,C205&gt;=85,D205&gt;=85,E205&gt;=85,F205&gt;=80,G205&gt;=80),"Life Sciences and Environment",IF(AND(B205&gt;=75,C205&gt;=75,D205&gt;=75,E205&gt;=75,F205&gt;=75,G205&gt;=75),"Arts and Media",IF(AND(B205&gt;=75,C205&gt;=75,D205&gt;=75,E205&gt;=75,F205&gt;=75,G205&gt;=75),"Physical Education and Wellness",IF(AND(B205&gt;=75,C205&gt;=80,D205&gt;=80,E205&gt;=75,F205&gt;=75,G205&gt;=80),"Finance, Business, and Marketing",”Not Qualified”))))))))),IF(H205="ITI",IF(AND(B205&gt;=75,C205&gt;=65,D205&gt;=65,E205&gt;=70,F205&gt;=70,G205&gt;=75),"Computer Science and Information Technology",IF(AND(B205&gt;=70,C205&gt;=65,D205&gt;=65,E205&gt;=65,F205&gt;=70,G205&gt;=70),"Mechanical and Electrical",IF(AND(B205&gt;=70,C205&gt;=65,D205&gt;=65,E205&gt;=65,F205&gt;=65,G205&gt;=70),"Electronics and Communication",IF(AND(B205&gt;=65,C205&gt;=60,D205&gt;=60,E205&gt;=65,F205&gt;=65,G205&gt;=65),"Construction and Design",IF(AND(B205&gt;=65,C205&gt;=65,D205&gt;=65,E205&gt;=70,F205&gt;=65,G205&gt;=65),"Hospitality and Event Management",IF(AND(B205&gt;=70,C205&gt;=75,D205&gt;=75,E205&gt;=75,F205&gt;=70,G205&gt;=70),"Life Sciences and Environment",IF(AND(B205&gt;=65,C205&gt;=65,D205&gt;=65,E205&gt;=65,F205&gt;=65,G205&gt;=65),"Arts and Media",IF(AND(B205&gt;=65,C205&gt;=65,D205&gt;=65,E205&gt;=65,F205&gt;=65,G205&gt;=65),"Physical Education and Wellness",IF(AND(B205&gt;=65,C205&gt;=70,D205&gt;=70,E205&gt;=65,F205&gt;=65,G205&gt;=70),"Finance, Business, and Marketing",”Not Qualified”))))))))),IF(H205="VOCATIONAL OR SKILL TRAINING",IF(AND(B205&gt;=55, C205&gt;=45, D205&gt;=45, E205&gt;=50, F205&gt;=50, G205&gt;=55), "Computer Science and Information Technology",IF(AND(B205&gt;=50, C205&gt;=45, D205&gt;=45, E205&gt;=45, F205&gt;=50, G205&gt;=50), "Mechanical and Electrical",IF(AND(B205&gt;=50, C205&gt;=45, D205&gt;=45, E205&gt;=45, F205&gt;=45, G205&gt;=50), "Electronics and Communication",IF(AND(B205&gt;=45, C205&gt;=50, D205&gt;=50, E205&gt;=45, F205&gt;=45, G205&gt;=45), "Construction and Design",IF(AND(B205&gt;=45, C205&gt;=45, D205&gt;=45, E205&gt;=50, F205&gt;=45, G205&gt;=45), "Hospitality and Event Management",IF(AND(B205&gt;=50, C205&gt;=55, D205&gt;=55, E205&gt;=55, F205&gt;=50, G205&gt;=50), "Life Sciences and Environment",IF(AND(B205&gt;=45, C205&gt;=45, D205&gt;=45, E205&gt;=45, F205&gt;=45, G205&gt;=45), "Arts and Media",IF(AND(B205&gt;=45, C205&gt;=45, D205&gt;=45, E205&gt;=45, F205&gt;=45, G205&gt;=45), "Physical Education and Wellness",IF(AND(B205&gt;=45, C205&gt;=50, D205&gt;=50, E205&gt;=45, F205&gt;=45, G205&gt;=50), "Finance, Business, and Marketing", "Culinary Studies and Cooking"))))))))),"Failed")))</f>
        <v>Arts and Media</v>
      </c>
      <c r="J205" s="1"/>
      <c r="K205" s="1"/>
      <c r="L205" s="1"/>
      <c r="M205" s="1"/>
      <c r="N205" s="1"/>
    </row>
    <row r="206" spans="1:14" x14ac:dyDescent="0.25">
      <c r="A206" s="1">
        <v>205</v>
      </c>
      <c r="B206" s="1">
        <v>80</v>
      </c>
      <c r="C206" s="1">
        <v>88</v>
      </c>
      <c r="D206" s="1">
        <v>92</v>
      </c>
      <c r="E206" s="1">
        <v>80</v>
      </c>
      <c r="F206" s="1">
        <v>80</v>
      </c>
      <c r="G206" s="1">
        <v>84</v>
      </c>
      <c r="H206" s="1" t="str">
        <f t="shared" si="4"/>
        <v>DIPLOMA</v>
      </c>
      <c r="I206" s="1" t="str" cm="1">
        <f t="array" ref="I206">IF(H206="DIPLOMA",IF(AND(B206&gt;=85,C206&gt;=80,D206&gt;=75,E206&gt;=75,F206&gt;=80,G206&gt;=85),"Computer Science and Information Technology",IF(AND(B206&gt;=80,C206&gt;=75,D206&gt;=75,E206&gt;=75,F206&gt;=80,G206&gt;=80),"Mechanical and Electrical",IF(AND(B206&gt;=80,C206&gt;=75,D206&gt;=75,E206&gt;=75,F206&gt;=75,G206&gt;=80),"Electronics and Communication",IF(AND(B206&gt;=75,C206&gt;=70,D206&gt;=70,E206&gt;=75,F206&gt;=75,G206&gt;=75),"Construction and Design",IF(AND(B206&gt;=75,C206&gt;=75,D206&gt;=75,E206&gt;=80,F206&gt;=75,G206&gt;=75),"Hospitality and Event Management",IF(AND(B206&gt;=80,C206&gt;=85,D206&gt;=85,E206&gt;=85,F206&gt;=80,G206&gt;=80),"Life Sciences and Environment",IF(AND(B206&gt;=75,C206&gt;=75,D206&gt;=75,E206&gt;=75,F206&gt;=75,G206&gt;=75),"Arts and Media",IF(AND(B206&gt;=75,C206&gt;=75,D206&gt;=75,E206&gt;=75,F206&gt;=75,G206&gt;=75),"Physical Education and Wellness",IF(AND(B206&gt;=75,C206&gt;=80,D206&gt;=80,E206&gt;=75,F206&gt;=75,G206&gt;=80),"Finance, Business, and Marketing",”Not Qualified”))))))))),IF(H206="ITI",IF(AND(B206&gt;=75,C206&gt;=65,D206&gt;=65,E206&gt;=70,F206&gt;=70,G206&gt;=75),"Computer Science and Information Technology",IF(AND(B206&gt;=70,C206&gt;=65,D206&gt;=65,E206&gt;=65,F206&gt;=70,G206&gt;=70),"Mechanical and Electrical",IF(AND(B206&gt;=70,C206&gt;=65,D206&gt;=65,E206&gt;=65,F206&gt;=65,G206&gt;=70),"Electronics and Communication",IF(AND(B206&gt;=65,C206&gt;=60,D206&gt;=60,E206&gt;=65,F206&gt;=65,G206&gt;=65),"Construction and Design",IF(AND(B206&gt;=65,C206&gt;=65,D206&gt;=65,E206&gt;=70,F206&gt;=65,G206&gt;=65),"Hospitality and Event Management",IF(AND(B206&gt;=70,C206&gt;=75,D206&gt;=75,E206&gt;=75,F206&gt;=70,G206&gt;=70),"Life Sciences and Environment",IF(AND(B206&gt;=65,C206&gt;=65,D206&gt;=65,E206&gt;=65,F206&gt;=65,G206&gt;=65),"Arts and Media",IF(AND(B206&gt;=65,C206&gt;=65,D206&gt;=65,E206&gt;=65,F206&gt;=65,G206&gt;=65),"Physical Education and Wellness",IF(AND(B206&gt;=65,C206&gt;=70,D206&gt;=70,E206&gt;=65,F206&gt;=65,G206&gt;=70),"Finance, Business, and Marketing",”Not Qualified”))))))))),IF(H206="VOCATIONAL OR SKILL TRAINING",IF(AND(B206&gt;=55, C206&gt;=45, D206&gt;=45, E206&gt;=50, F206&gt;=50, G206&gt;=55), "Computer Science and Information Technology",IF(AND(B206&gt;=50, C206&gt;=45, D206&gt;=45, E206&gt;=45, F206&gt;=50, G206&gt;=50), "Mechanical and Electrical",IF(AND(B206&gt;=50, C206&gt;=45, D206&gt;=45, E206&gt;=45, F206&gt;=45, G206&gt;=50), "Electronics and Communication",IF(AND(B206&gt;=45, C206&gt;=50, D206&gt;=50, E206&gt;=45, F206&gt;=45, G206&gt;=45), "Construction and Design",IF(AND(B206&gt;=45, C206&gt;=45, D206&gt;=45, E206&gt;=50, F206&gt;=45, G206&gt;=45), "Hospitality and Event Management",IF(AND(B206&gt;=50, C206&gt;=55, D206&gt;=55, E206&gt;=55, F206&gt;=50, G206&gt;=50), "Life Sciences and Environment",IF(AND(B206&gt;=45, C206&gt;=45, D206&gt;=45, E206&gt;=45, F206&gt;=45, G206&gt;=45), "Arts and Media",IF(AND(B206&gt;=45, C206&gt;=45, D206&gt;=45, E206&gt;=45, F206&gt;=45, G206&gt;=45), "Physical Education and Wellness",IF(AND(B206&gt;=45, C206&gt;=50, D206&gt;=50, E206&gt;=45, F206&gt;=45, G206&gt;=50), "Finance, Business, and Marketing", "Culinary Studies and Cooking"))))))))),"Failed")))</f>
        <v>Mechanical and Electrical</v>
      </c>
      <c r="J206" s="1"/>
      <c r="K206" s="1"/>
      <c r="L206" s="1"/>
      <c r="M206" s="1"/>
      <c r="N206" s="1"/>
    </row>
    <row r="207" spans="1:14" x14ac:dyDescent="0.25">
      <c r="A207" s="1">
        <v>206</v>
      </c>
      <c r="B207" s="1">
        <v>61</v>
      </c>
      <c r="C207" s="1">
        <v>57</v>
      </c>
      <c r="D207" s="1">
        <v>46</v>
      </c>
      <c r="E207" s="1">
        <v>45</v>
      </c>
      <c r="F207" s="1">
        <v>40</v>
      </c>
      <c r="G207" s="1">
        <v>53</v>
      </c>
      <c r="H207" s="1" t="str">
        <f t="shared" si="4"/>
        <v>VOCATIONAL OR SKILL TRAINING</v>
      </c>
      <c r="I207" s="1" t="str" cm="1">
        <f t="array" ref="I207">IF(H207="DIPLOMA",IF(AND(B207&gt;=85,C207&gt;=80,D207&gt;=75,E207&gt;=75,F207&gt;=80,G207&gt;=85),"Computer Science and Information Technology",IF(AND(B207&gt;=80,C207&gt;=75,D207&gt;=75,E207&gt;=75,F207&gt;=80,G207&gt;=80),"Mechanical and Electrical",IF(AND(B207&gt;=80,C207&gt;=75,D207&gt;=75,E207&gt;=75,F207&gt;=75,G207&gt;=80),"Electronics and Communication",IF(AND(B207&gt;=75,C207&gt;=70,D207&gt;=70,E207&gt;=75,F207&gt;=75,G207&gt;=75),"Construction and Design",IF(AND(B207&gt;=75,C207&gt;=75,D207&gt;=75,E207&gt;=80,F207&gt;=75,G207&gt;=75),"Hospitality and Event Management",IF(AND(B207&gt;=80,C207&gt;=85,D207&gt;=85,E207&gt;=85,F207&gt;=80,G207&gt;=80),"Life Sciences and Environment",IF(AND(B207&gt;=75,C207&gt;=75,D207&gt;=75,E207&gt;=75,F207&gt;=75,G207&gt;=75),"Arts and Media",IF(AND(B207&gt;=75,C207&gt;=75,D207&gt;=75,E207&gt;=75,F207&gt;=75,G207&gt;=75),"Physical Education and Wellness",IF(AND(B207&gt;=75,C207&gt;=80,D207&gt;=80,E207&gt;=75,F207&gt;=75,G207&gt;=80),"Finance, Business, and Marketing",”Not Qualified”))))))))),IF(H207="ITI",IF(AND(B207&gt;=75,C207&gt;=65,D207&gt;=65,E207&gt;=70,F207&gt;=70,G207&gt;=75),"Computer Science and Information Technology",IF(AND(B207&gt;=70,C207&gt;=65,D207&gt;=65,E207&gt;=65,F207&gt;=70,G207&gt;=70),"Mechanical and Electrical",IF(AND(B207&gt;=70,C207&gt;=65,D207&gt;=65,E207&gt;=65,F207&gt;=65,G207&gt;=70),"Electronics and Communication",IF(AND(B207&gt;=65,C207&gt;=60,D207&gt;=60,E207&gt;=65,F207&gt;=65,G207&gt;=65),"Construction and Design",IF(AND(B207&gt;=65,C207&gt;=65,D207&gt;=65,E207&gt;=70,F207&gt;=65,G207&gt;=65),"Hospitality and Event Management",IF(AND(B207&gt;=70,C207&gt;=75,D207&gt;=75,E207&gt;=75,F207&gt;=70,G207&gt;=70),"Life Sciences and Environment",IF(AND(B207&gt;=65,C207&gt;=65,D207&gt;=65,E207&gt;=65,F207&gt;=65,G207&gt;=65),"Arts and Media",IF(AND(B207&gt;=65,C207&gt;=65,D207&gt;=65,E207&gt;=65,F207&gt;=65,G207&gt;=65),"Physical Education and Wellness",IF(AND(B207&gt;=65,C207&gt;=70,D207&gt;=70,E207&gt;=65,F207&gt;=65,G207&gt;=70),"Finance, Business, and Marketing",”Not Qualified”))))))))),IF(H207="VOCATIONAL OR SKILL TRAINING",IF(AND(B207&gt;=55, C207&gt;=45, D207&gt;=45, E207&gt;=50, F207&gt;=50, G207&gt;=55), "Computer Science and Information Technology",IF(AND(B207&gt;=50, C207&gt;=45, D207&gt;=45, E207&gt;=45, F207&gt;=50, G207&gt;=50), "Mechanical and Electrical",IF(AND(B207&gt;=50, C207&gt;=45, D207&gt;=45, E207&gt;=45, F207&gt;=45, G207&gt;=50), "Electronics and Communication",IF(AND(B207&gt;=45, C207&gt;=50, D207&gt;=50, E207&gt;=45, F207&gt;=45, G207&gt;=45), "Construction and Design",IF(AND(B207&gt;=45, C207&gt;=45, D207&gt;=45, E207&gt;=50, F207&gt;=45, G207&gt;=45), "Hospitality and Event Management",IF(AND(B207&gt;=50, C207&gt;=55, D207&gt;=55, E207&gt;=55, F207&gt;=50, G207&gt;=50), "Life Sciences and Environment",IF(AND(B207&gt;=45, C207&gt;=45, D207&gt;=45, E207&gt;=45, F207&gt;=45, G207&gt;=45), "Arts and Media",IF(AND(B207&gt;=45, C207&gt;=45, D207&gt;=45, E207&gt;=45, F207&gt;=45, G207&gt;=45), "Physical Education and Wellness",IF(AND(B207&gt;=45, C207&gt;=50, D207&gt;=50, E207&gt;=45, F207&gt;=45, G207&gt;=50), "Finance, Business, and Marketing", "Culinary Studies and Cooking"))))))))),"Failed")))</f>
        <v>Culinary Studies and Cooking</v>
      </c>
      <c r="J207" s="1"/>
      <c r="K207" s="1"/>
      <c r="L207" s="1"/>
      <c r="M207" s="1"/>
      <c r="N207" s="1"/>
    </row>
    <row r="208" spans="1:14" x14ac:dyDescent="0.25">
      <c r="A208" s="1">
        <v>207</v>
      </c>
      <c r="B208" s="1">
        <v>74</v>
      </c>
      <c r="C208" s="1">
        <v>75</v>
      </c>
      <c r="D208" s="1">
        <v>65</v>
      </c>
      <c r="E208" s="1">
        <v>78</v>
      </c>
      <c r="F208" s="1">
        <v>69</v>
      </c>
      <c r="G208" s="1">
        <v>77</v>
      </c>
      <c r="H208" s="1" t="str">
        <f t="shared" si="4"/>
        <v>ITI</v>
      </c>
      <c r="I208" s="1" t="str" cm="1">
        <f t="array" ref="I208">IF(H208="DIPLOMA",IF(AND(B208&gt;=85,C208&gt;=80,D208&gt;=75,E208&gt;=75,F208&gt;=80,G208&gt;=85),"Computer Science and Information Technology",IF(AND(B208&gt;=80,C208&gt;=75,D208&gt;=75,E208&gt;=75,F208&gt;=80,G208&gt;=80),"Mechanical and Electrical",IF(AND(B208&gt;=80,C208&gt;=75,D208&gt;=75,E208&gt;=75,F208&gt;=75,G208&gt;=80),"Electronics and Communication",IF(AND(B208&gt;=75,C208&gt;=70,D208&gt;=70,E208&gt;=75,F208&gt;=75,G208&gt;=75),"Construction and Design",IF(AND(B208&gt;=75,C208&gt;=75,D208&gt;=75,E208&gt;=80,F208&gt;=75,G208&gt;=75),"Hospitality and Event Management",IF(AND(B208&gt;=80,C208&gt;=85,D208&gt;=85,E208&gt;=85,F208&gt;=80,G208&gt;=80),"Life Sciences and Environment",IF(AND(B208&gt;=75,C208&gt;=75,D208&gt;=75,E208&gt;=75,F208&gt;=75,G208&gt;=75),"Arts and Media",IF(AND(B208&gt;=75,C208&gt;=75,D208&gt;=75,E208&gt;=75,F208&gt;=75,G208&gt;=75),"Physical Education and Wellness",IF(AND(B208&gt;=75,C208&gt;=80,D208&gt;=80,E208&gt;=75,F208&gt;=75,G208&gt;=80),"Finance, Business, and Marketing",”Not Qualified”))))))))),IF(H208="ITI",IF(AND(B208&gt;=75,C208&gt;=65,D208&gt;=65,E208&gt;=70,F208&gt;=70,G208&gt;=75),"Computer Science and Information Technology",IF(AND(B208&gt;=70,C208&gt;=65,D208&gt;=65,E208&gt;=65,F208&gt;=70,G208&gt;=70),"Mechanical and Electrical",IF(AND(B208&gt;=70,C208&gt;=65,D208&gt;=65,E208&gt;=65,F208&gt;=65,G208&gt;=70),"Electronics and Communication",IF(AND(B208&gt;=65,C208&gt;=60,D208&gt;=60,E208&gt;=65,F208&gt;=65,G208&gt;=65),"Construction and Design",IF(AND(B208&gt;=65,C208&gt;=65,D208&gt;=65,E208&gt;=70,F208&gt;=65,G208&gt;=65),"Hospitality and Event Management",IF(AND(B208&gt;=70,C208&gt;=75,D208&gt;=75,E208&gt;=75,F208&gt;=70,G208&gt;=70),"Life Sciences and Environment",IF(AND(B208&gt;=65,C208&gt;=65,D208&gt;=65,E208&gt;=65,F208&gt;=65,G208&gt;=65),"Arts and Media",IF(AND(B208&gt;=65,C208&gt;=65,D208&gt;=65,E208&gt;=65,F208&gt;=65,G208&gt;=65),"Physical Education and Wellness",IF(AND(B208&gt;=65,C208&gt;=70,D208&gt;=70,E208&gt;=65,F208&gt;=65,G208&gt;=70),"Finance, Business, and Marketing",”Not Qualified”))))))))),IF(H208="VOCATIONAL OR SKILL TRAINING",IF(AND(B208&gt;=55, C208&gt;=45, D208&gt;=45, E208&gt;=50, F208&gt;=50, G208&gt;=55), "Computer Science and Information Technology",IF(AND(B208&gt;=50, C208&gt;=45, D208&gt;=45, E208&gt;=45, F208&gt;=50, G208&gt;=50), "Mechanical and Electrical",IF(AND(B208&gt;=50, C208&gt;=45, D208&gt;=45, E208&gt;=45, F208&gt;=45, G208&gt;=50), "Electronics and Communication",IF(AND(B208&gt;=45, C208&gt;=50, D208&gt;=50, E208&gt;=45, F208&gt;=45, G208&gt;=45), "Construction and Design",IF(AND(B208&gt;=45, C208&gt;=45, D208&gt;=45, E208&gt;=50, F208&gt;=45, G208&gt;=45), "Hospitality and Event Management",IF(AND(B208&gt;=50, C208&gt;=55, D208&gt;=55, E208&gt;=55, F208&gt;=50, G208&gt;=50), "Life Sciences and Environment",IF(AND(B208&gt;=45, C208&gt;=45, D208&gt;=45, E208&gt;=45, F208&gt;=45, G208&gt;=45), "Arts and Media",IF(AND(B208&gt;=45, C208&gt;=45, D208&gt;=45, E208&gt;=45, F208&gt;=45, G208&gt;=45), "Physical Education and Wellness",IF(AND(B208&gt;=45, C208&gt;=50, D208&gt;=50, E208&gt;=45, F208&gt;=45, G208&gt;=50), "Finance, Business, and Marketing", "Culinary Studies and Cooking"))))))))),"Failed")))</f>
        <v>Electronics and Communication</v>
      </c>
      <c r="J208" s="1"/>
      <c r="K208" s="1"/>
      <c r="L208" s="1"/>
      <c r="M208" s="1"/>
      <c r="N208" s="1"/>
    </row>
    <row r="209" spans="1:14" x14ac:dyDescent="0.25">
      <c r="A209" s="1">
        <v>208</v>
      </c>
      <c r="B209" s="1">
        <v>66</v>
      </c>
      <c r="C209" s="1">
        <v>75</v>
      </c>
      <c r="D209" s="1">
        <v>71</v>
      </c>
      <c r="E209" s="1">
        <v>66</v>
      </c>
      <c r="F209" s="1">
        <v>82</v>
      </c>
      <c r="G209" s="1">
        <v>85</v>
      </c>
      <c r="H209" s="1" t="str">
        <f t="shared" si="4"/>
        <v>ITI</v>
      </c>
      <c r="I209" s="1" t="str" cm="1">
        <f t="array" ref="I209">IF(H209="DIPLOMA",IF(AND(B209&gt;=85,C209&gt;=80,D209&gt;=75,E209&gt;=75,F209&gt;=80,G209&gt;=85),"Computer Science and Information Technology",IF(AND(B209&gt;=80,C209&gt;=75,D209&gt;=75,E209&gt;=75,F209&gt;=80,G209&gt;=80),"Mechanical and Electrical",IF(AND(B209&gt;=80,C209&gt;=75,D209&gt;=75,E209&gt;=75,F209&gt;=75,G209&gt;=80),"Electronics and Communication",IF(AND(B209&gt;=75,C209&gt;=70,D209&gt;=70,E209&gt;=75,F209&gt;=75,G209&gt;=75),"Construction and Design",IF(AND(B209&gt;=75,C209&gt;=75,D209&gt;=75,E209&gt;=80,F209&gt;=75,G209&gt;=75),"Hospitality and Event Management",IF(AND(B209&gt;=80,C209&gt;=85,D209&gt;=85,E209&gt;=85,F209&gt;=80,G209&gt;=80),"Life Sciences and Environment",IF(AND(B209&gt;=75,C209&gt;=75,D209&gt;=75,E209&gt;=75,F209&gt;=75,G209&gt;=75),"Arts and Media",IF(AND(B209&gt;=75,C209&gt;=75,D209&gt;=75,E209&gt;=75,F209&gt;=75,G209&gt;=75),"Physical Education and Wellness",IF(AND(B209&gt;=75,C209&gt;=80,D209&gt;=80,E209&gt;=75,F209&gt;=75,G209&gt;=80),"Finance, Business, and Marketing",”Not Qualified”))))))))),IF(H209="ITI",IF(AND(B209&gt;=75,C209&gt;=65,D209&gt;=65,E209&gt;=70,F209&gt;=70,G209&gt;=75),"Computer Science and Information Technology",IF(AND(B209&gt;=70,C209&gt;=65,D209&gt;=65,E209&gt;=65,F209&gt;=70,G209&gt;=70),"Mechanical and Electrical",IF(AND(B209&gt;=70,C209&gt;=65,D209&gt;=65,E209&gt;=65,F209&gt;=65,G209&gt;=70),"Electronics and Communication",IF(AND(B209&gt;=65,C209&gt;=60,D209&gt;=60,E209&gt;=65,F209&gt;=65,G209&gt;=65),"Construction and Design",IF(AND(B209&gt;=65,C209&gt;=65,D209&gt;=65,E209&gt;=70,F209&gt;=65,G209&gt;=65),"Hospitality and Event Management",IF(AND(B209&gt;=70,C209&gt;=75,D209&gt;=75,E209&gt;=75,F209&gt;=70,G209&gt;=70),"Life Sciences and Environment",IF(AND(B209&gt;=65,C209&gt;=65,D209&gt;=65,E209&gt;=65,F209&gt;=65,G209&gt;=65),"Arts and Media",IF(AND(B209&gt;=65,C209&gt;=65,D209&gt;=65,E209&gt;=65,F209&gt;=65,G209&gt;=65),"Physical Education and Wellness",IF(AND(B209&gt;=65,C209&gt;=70,D209&gt;=70,E209&gt;=65,F209&gt;=65,G209&gt;=70),"Finance, Business, and Marketing",”Not Qualified”))))))))),IF(H209="VOCATIONAL OR SKILL TRAINING",IF(AND(B209&gt;=55, C209&gt;=45, D209&gt;=45, E209&gt;=50, F209&gt;=50, G209&gt;=55), "Computer Science and Information Technology",IF(AND(B209&gt;=50, C209&gt;=45, D209&gt;=45, E209&gt;=45, F209&gt;=50, G209&gt;=50), "Mechanical and Electrical",IF(AND(B209&gt;=50, C209&gt;=45, D209&gt;=45, E209&gt;=45, F209&gt;=45, G209&gt;=50), "Electronics and Communication",IF(AND(B209&gt;=45, C209&gt;=50, D209&gt;=50, E209&gt;=45, F209&gt;=45, G209&gt;=45), "Construction and Design",IF(AND(B209&gt;=45, C209&gt;=45, D209&gt;=45, E209&gt;=50, F209&gt;=45, G209&gt;=45), "Hospitality and Event Management",IF(AND(B209&gt;=50, C209&gt;=55, D209&gt;=55, E209&gt;=55, F209&gt;=50, G209&gt;=50), "Life Sciences and Environment",IF(AND(B209&gt;=45, C209&gt;=45, D209&gt;=45, E209&gt;=45, F209&gt;=45, G209&gt;=45), "Arts and Media",IF(AND(B209&gt;=45, C209&gt;=45, D209&gt;=45, E209&gt;=45, F209&gt;=45, G209&gt;=45), "Physical Education and Wellness",IF(AND(B209&gt;=45, C209&gt;=50, D209&gt;=50, E209&gt;=45, F209&gt;=45, G209&gt;=50), "Finance, Business, and Marketing", "Culinary Studies and Cooking"))))))))),"Failed")))</f>
        <v>Construction and Design</v>
      </c>
      <c r="J209" s="1"/>
      <c r="K209" s="1"/>
      <c r="L209" s="1"/>
      <c r="M209" s="1"/>
      <c r="N209" s="1"/>
    </row>
    <row r="210" spans="1:14" x14ac:dyDescent="0.25">
      <c r="A210" s="1">
        <v>209</v>
      </c>
      <c r="B210" s="1">
        <v>82</v>
      </c>
      <c r="C210" s="1">
        <v>75</v>
      </c>
      <c r="D210" s="1">
        <v>76</v>
      </c>
      <c r="E210" s="1">
        <v>75</v>
      </c>
      <c r="F210" s="1">
        <v>84</v>
      </c>
      <c r="G210" s="1">
        <v>79</v>
      </c>
      <c r="H210" s="1" t="str">
        <f t="shared" si="4"/>
        <v>DIPLOMA</v>
      </c>
      <c r="I210" s="1" t="str" cm="1">
        <f t="array" ref="I210">IF(H210="DIPLOMA",IF(AND(B210&gt;=85,C210&gt;=80,D210&gt;=75,E210&gt;=75,F210&gt;=80,G210&gt;=85),"Computer Science and Information Technology",IF(AND(B210&gt;=80,C210&gt;=75,D210&gt;=75,E210&gt;=75,F210&gt;=80,G210&gt;=80),"Mechanical and Electrical",IF(AND(B210&gt;=80,C210&gt;=75,D210&gt;=75,E210&gt;=75,F210&gt;=75,G210&gt;=80),"Electronics and Communication",IF(AND(B210&gt;=75,C210&gt;=70,D210&gt;=70,E210&gt;=75,F210&gt;=75,G210&gt;=75),"Construction and Design",IF(AND(B210&gt;=75,C210&gt;=75,D210&gt;=75,E210&gt;=80,F210&gt;=75,G210&gt;=75),"Hospitality and Event Management",IF(AND(B210&gt;=80,C210&gt;=85,D210&gt;=85,E210&gt;=85,F210&gt;=80,G210&gt;=80),"Life Sciences and Environment",IF(AND(B210&gt;=75,C210&gt;=75,D210&gt;=75,E210&gt;=75,F210&gt;=75,G210&gt;=75),"Arts and Media",IF(AND(B210&gt;=75,C210&gt;=75,D210&gt;=75,E210&gt;=75,F210&gt;=75,G210&gt;=75),"Physical Education and Wellness",IF(AND(B210&gt;=75,C210&gt;=80,D210&gt;=80,E210&gt;=75,F210&gt;=75,G210&gt;=80),"Finance, Business, and Marketing",”Not Qualified”))))))))),IF(H210="ITI",IF(AND(B210&gt;=75,C210&gt;=65,D210&gt;=65,E210&gt;=70,F210&gt;=70,G210&gt;=75),"Computer Science and Information Technology",IF(AND(B210&gt;=70,C210&gt;=65,D210&gt;=65,E210&gt;=65,F210&gt;=70,G210&gt;=70),"Mechanical and Electrical",IF(AND(B210&gt;=70,C210&gt;=65,D210&gt;=65,E210&gt;=65,F210&gt;=65,G210&gt;=70),"Electronics and Communication",IF(AND(B210&gt;=65,C210&gt;=60,D210&gt;=60,E210&gt;=65,F210&gt;=65,G210&gt;=65),"Construction and Design",IF(AND(B210&gt;=65,C210&gt;=65,D210&gt;=65,E210&gt;=70,F210&gt;=65,G210&gt;=65),"Hospitality and Event Management",IF(AND(B210&gt;=70,C210&gt;=75,D210&gt;=75,E210&gt;=75,F210&gt;=70,G210&gt;=70),"Life Sciences and Environment",IF(AND(B210&gt;=65,C210&gt;=65,D210&gt;=65,E210&gt;=65,F210&gt;=65,G210&gt;=65),"Arts and Media",IF(AND(B210&gt;=65,C210&gt;=65,D210&gt;=65,E210&gt;=65,F210&gt;=65,G210&gt;=65),"Physical Education and Wellness",IF(AND(B210&gt;=65,C210&gt;=70,D210&gt;=70,E210&gt;=65,F210&gt;=65,G210&gt;=70),"Finance, Business, and Marketing",”Not Qualified”))))))))),IF(H210="VOCATIONAL OR SKILL TRAINING",IF(AND(B210&gt;=55, C210&gt;=45, D210&gt;=45, E210&gt;=50, F210&gt;=50, G210&gt;=55), "Computer Science and Information Technology",IF(AND(B210&gt;=50, C210&gt;=45, D210&gt;=45, E210&gt;=45, F210&gt;=50, G210&gt;=50), "Mechanical and Electrical",IF(AND(B210&gt;=50, C210&gt;=45, D210&gt;=45, E210&gt;=45, F210&gt;=45, G210&gt;=50), "Electronics and Communication",IF(AND(B210&gt;=45, C210&gt;=50, D210&gt;=50, E210&gt;=45, F210&gt;=45, G210&gt;=45), "Construction and Design",IF(AND(B210&gt;=45, C210&gt;=45, D210&gt;=45, E210&gt;=50, F210&gt;=45, G210&gt;=45), "Hospitality and Event Management",IF(AND(B210&gt;=50, C210&gt;=55, D210&gt;=55, E210&gt;=55, F210&gt;=50, G210&gt;=50), "Life Sciences and Environment",IF(AND(B210&gt;=45, C210&gt;=45, D210&gt;=45, E210&gt;=45, F210&gt;=45, G210&gt;=45), "Arts and Media",IF(AND(B210&gt;=45, C210&gt;=45, D210&gt;=45, E210&gt;=45, F210&gt;=45, G210&gt;=45), "Physical Education and Wellness",IF(AND(B210&gt;=45, C210&gt;=50, D210&gt;=50, E210&gt;=45, F210&gt;=45, G210&gt;=50), "Finance, Business, and Marketing", "Culinary Studies and Cooking"))))))))),"Failed")))</f>
        <v>Construction and Design</v>
      </c>
      <c r="J210" s="1"/>
      <c r="K210" s="1"/>
      <c r="L210" s="1"/>
      <c r="M210" s="1"/>
      <c r="N210" s="1"/>
    </row>
    <row r="211" spans="1:14" x14ac:dyDescent="0.25">
      <c r="A211" s="1">
        <v>210</v>
      </c>
      <c r="B211" s="1">
        <v>59</v>
      </c>
      <c r="C211" s="1">
        <v>50</v>
      </c>
      <c r="D211" s="1">
        <v>60</v>
      </c>
      <c r="E211" s="1">
        <v>55</v>
      </c>
      <c r="F211" s="1">
        <v>61</v>
      </c>
      <c r="G211" s="1">
        <v>45</v>
      </c>
      <c r="H211" s="1" t="str">
        <f t="shared" si="4"/>
        <v>VOCATIONAL OR SKILL TRAINING</v>
      </c>
      <c r="I211" s="1" t="str" cm="1">
        <f t="array" ref="I211">IF(H211="DIPLOMA",IF(AND(B211&gt;=85,C211&gt;=80,D211&gt;=75,E211&gt;=75,F211&gt;=80,G211&gt;=85),"Computer Science and Information Technology",IF(AND(B211&gt;=80,C211&gt;=75,D211&gt;=75,E211&gt;=75,F211&gt;=80,G211&gt;=80),"Mechanical and Electrical",IF(AND(B211&gt;=80,C211&gt;=75,D211&gt;=75,E211&gt;=75,F211&gt;=75,G211&gt;=80),"Electronics and Communication",IF(AND(B211&gt;=75,C211&gt;=70,D211&gt;=70,E211&gt;=75,F211&gt;=75,G211&gt;=75),"Construction and Design",IF(AND(B211&gt;=75,C211&gt;=75,D211&gt;=75,E211&gt;=80,F211&gt;=75,G211&gt;=75),"Hospitality and Event Management",IF(AND(B211&gt;=80,C211&gt;=85,D211&gt;=85,E211&gt;=85,F211&gt;=80,G211&gt;=80),"Life Sciences and Environment",IF(AND(B211&gt;=75,C211&gt;=75,D211&gt;=75,E211&gt;=75,F211&gt;=75,G211&gt;=75),"Arts and Media",IF(AND(B211&gt;=75,C211&gt;=75,D211&gt;=75,E211&gt;=75,F211&gt;=75,G211&gt;=75),"Physical Education and Wellness",IF(AND(B211&gt;=75,C211&gt;=80,D211&gt;=80,E211&gt;=75,F211&gt;=75,G211&gt;=80),"Finance, Business, and Marketing",”Not Qualified”))))))))),IF(H211="ITI",IF(AND(B211&gt;=75,C211&gt;=65,D211&gt;=65,E211&gt;=70,F211&gt;=70,G211&gt;=75),"Computer Science and Information Technology",IF(AND(B211&gt;=70,C211&gt;=65,D211&gt;=65,E211&gt;=65,F211&gt;=70,G211&gt;=70),"Mechanical and Electrical",IF(AND(B211&gt;=70,C211&gt;=65,D211&gt;=65,E211&gt;=65,F211&gt;=65,G211&gt;=70),"Electronics and Communication",IF(AND(B211&gt;=65,C211&gt;=60,D211&gt;=60,E211&gt;=65,F211&gt;=65,G211&gt;=65),"Construction and Design",IF(AND(B211&gt;=65,C211&gt;=65,D211&gt;=65,E211&gt;=70,F211&gt;=65,G211&gt;=65),"Hospitality and Event Management",IF(AND(B211&gt;=70,C211&gt;=75,D211&gt;=75,E211&gt;=75,F211&gt;=70,G211&gt;=70),"Life Sciences and Environment",IF(AND(B211&gt;=65,C211&gt;=65,D211&gt;=65,E211&gt;=65,F211&gt;=65,G211&gt;=65),"Arts and Media",IF(AND(B211&gt;=65,C211&gt;=65,D211&gt;=65,E211&gt;=65,F211&gt;=65,G211&gt;=65),"Physical Education and Wellness",IF(AND(B211&gt;=65,C211&gt;=70,D211&gt;=70,E211&gt;=65,F211&gt;=65,G211&gt;=70),"Finance, Business, and Marketing",”Not Qualified”))))))))),IF(H211="VOCATIONAL OR SKILL TRAINING",IF(AND(B211&gt;=55, C211&gt;=45, D211&gt;=45, E211&gt;=50, F211&gt;=50, G211&gt;=55), "Computer Science and Information Technology",IF(AND(B211&gt;=50, C211&gt;=45, D211&gt;=45, E211&gt;=45, F211&gt;=50, G211&gt;=50), "Mechanical and Electrical",IF(AND(B211&gt;=50, C211&gt;=45, D211&gt;=45, E211&gt;=45, F211&gt;=45, G211&gt;=50), "Electronics and Communication",IF(AND(B211&gt;=45, C211&gt;=50, D211&gt;=50, E211&gt;=45, F211&gt;=45, G211&gt;=45), "Construction and Design",IF(AND(B211&gt;=45, C211&gt;=45, D211&gt;=45, E211&gt;=50, F211&gt;=45, G211&gt;=45), "Hospitality and Event Management",IF(AND(B211&gt;=50, C211&gt;=55, D211&gt;=55, E211&gt;=55, F211&gt;=50, G211&gt;=50), "Life Sciences and Environment",IF(AND(B211&gt;=45, C211&gt;=45, D211&gt;=45, E211&gt;=45, F211&gt;=45, G211&gt;=45), "Arts and Media",IF(AND(B211&gt;=45, C211&gt;=45, D211&gt;=45, E211&gt;=45, F211&gt;=45, G211&gt;=45), "Physical Education and Wellness",IF(AND(B211&gt;=45, C211&gt;=50, D211&gt;=50, E211&gt;=45, F211&gt;=45, G211&gt;=50), "Finance, Business, and Marketing", "Culinary Studies and Cooking"))))))))),"Failed")))</f>
        <v>Construction and Design</v>
      </c>
      <c r="J211" s="1"/>
      <c r="K211" s="1"/>
      <c r="L211" s="1"/>
      <c r="M211" s="1"/>
      <c r="N211" s="1"/>
    </row>
    <row r="212" spans="1:14" x14ac:dyDescent="0.25">
      <c r="A212" s="1">
        <v>211</v>
      </c>
      <c r="B212" s="1">
        <v>68</v>
      </c>
      <c r="C212" s="1">
        <v>76</v>
      </c>
      <c r="D212" s="1">
        <v>71</v>
      </c>
      <c r="E212" s="1">
        <v>81</v>
      </c>
      <c r="F212" s="1">
        <v>70</v>
      </c>
      <c r="G212" s="1">
        <v>66</v>
      </c>
      <c r="H212" s="1" t="str">
        <f t="shared" si="4"/>
        <v>ITI</v>
      </c>
      <c r="I212" s="1" t="str" cm="1">
        <f t="array" ref="I212">IF(H212="DIPLOMA",IF(AND(B212&gt;=85,C212&gt;=80,D212&gt;=75,E212&gt;=75,F212&gt;=80,G212&gt;=85),"Computer Science and Information Technology",IF(AND(B212&gt;=80,C212&gt;=75,D212&gt;=75,E212&gt;=75,F212&gt;=80,G212&gt;=80),"Mechanical and Electrical",IF(AND(B212&gt;=80,C212&gt;=75,D212&gt;=75,E212&gt;=75,F212&gt;=75,G212&gt;=80),"Electronics and Communication",IF(AND(B212&gt;=75,C212&gt;=70,D212&gt;=70,E212&gt;=75,F212&gt;=75,G212&gt;=75),"Construction and Design",IF(AND(B212&gt;=75,C212&gt;=75,D212&gt;=75,E212&gt;=80,F212&gt;=75,G212&gt;=75),"Hospitality and Event Management",IF(AND(B212&gt;=80,C212&gt;=85,D212&gt;=85,E212&gt;=85,F212&gt;=80,G212&gt;=80),"Life Sciences and Environment",IF(AND(B212&gt;=75,C212&gt;=75,D212&gt;=75,E212&gt;=75,F212&gt;=75,G212&gt;=75),"Arts and Media",IF(AND(B212&gt;=75,C212&gt;=75,D212&gt;=75,E212&gt;=75,F212&gt;=75,G212&gt;=75),"Physical Education and Wellness",IF(AND(B212&gt;=75,C212&gt;=80,D212&gt;=80,E212&gt;=75,F212&gt;=75,G212&gt;=80),"Finance, Business, and Marketing",”Not Qualified”))))))))),IF(H212="ITI",IF(AND(B212&gt;=75,C212&gt;=65,D212&gt;=65,E212&gt;=70,F212&gt;=70,G212&gt;=75),"Computer Science and Information Technology",IF(AND(B212&gt;=70,C212&gt;=65,D212&gt;=65,E212&gt;=65,F212&gt;=70,G212&gt;=70),"Mechanical and Electrical",IF(AND(B212&gt;=70,C212&gt;=65,D212&gt;=65,E212&gt;=65,F212&gt;=65,G212&gt;=70),"Electronics and Communication",IF(AND(B212&gt;=65,C212&gt;=60,D212&gt;=60,E212&gt;=65,F212&gt;=65,G212&gt;=65),"Construction and Design",IF(AND(B212&gt;=65,C212&gt;=65,D212&gt;=65,E212&gt;=70,F212&gt;=65,G212&gt;=65),"Hospitality and Event Management",IF(AND(B212&gt;=70,C212&gt;=75,D212&gt;=75,E212&gt;=75,F212&gt;=70,G212&gt;=70),"Life Sciences and Environment",IF(AND(B212&gt;=65,C212&gt;=65,D212&gt;=65,E212&gt;=65,F212&gt;=65,G212&gt;=65),"Arts and Media",IF(AND(B212&gt;=65,C212&gt;=65,D212&gt;=65,E212&gt;=65,F212&gt;=65,G212&gt;=65),"Physical Education and Wellness",IF(AND(B212&gt;=65,C212&gt;=70,D212&gt;=70,E212&gt;=65,F212&gt;=65,G212&gt;=70),"Finance, Business, and Marketing",”Not Qualified”))))))))),IF(H212="VOCATIONAL OR SKILL TRAINING",IF(AND(B212&gt;=55, C212&gt;=45, D212&gt;=45, E212&gt;=50, F212&gt;=50, G212&gt;=55), "Computer Science and Information Technology",IF(AND(B212&gt;=50, C212&gt;=45, D212&gt;=45, E212&gt;=45, F212&gt;=50, G212&gt;=50), "Mechanical and Electrical",IF(AND(B212&gt;=50, C212&gt;=45, D212&gt;=45, E212&gt;=45, F212&gt;=45, G212&gt;=50), "Electronics and Communication",IF(AND(B212&gt;=45, C212&gt;=50, D212&gt;=50, E212&gt;=45, F212&gt;=45, G212&gt;=45), "Construction and Design",IF(AND(B212&gt;=45, C212&gt;=45, D212&gt;=45, E212&gt;=50, F212&gt;=45, G212&gt;=45), "Hospitality and Event Management",IF(AND(B212&gt;=50, C212&gt;=55, D212&gt;=55, E212&gt;=55, F212&gt;=50, G212&gt;=50), "Life Sciences and Environment",IF(AND(B212&gt;=45, C212&gt;=45, D212&gt;=45, E212&gt;=45, F212&gt;=45, G212&gt;=45), "Arts and Media",IF(AND(B212&gt;=45, C212&gt;=45, D212&gt;=45, E212&gt;=45, F212&gt;=45, G212&gt;=45), "Physical Education and Wellness",IF(AND(B212&gt;=45, C212&gt;=50, D212&gt;=50, E212&gt;=45, F212&gt;=45, G212&gt;=50), "Finance, Business, and Marketing", "Culinary Studies and Cooking"))))))))),"Failed")))</f>
        <v>Construction and Design</v>
      </c>
      <c r="J212" s="1"/>
      <c r="K212" s="1"/>
      <c r="L212" s="1"/>
      <c r="M212" s="1"/>
      <c r="N212" s="1"/>
    </row>
    <row r="213" spans="1:14" x14ac:dyDescent="0.25">
      <c r="A213" s="1">
        <v>212</v>
      </c>
      <c r="B213" s="1">
        <v>44</v>
      </c>
      <c r="C213" s="1">
        <v>41</v>
      </c>
      <c r="D213" s="1">
        <v>57</v>
      </c>
      <c r="E213" s="1">
        <v>60</v>
      </c>
      <c r="F213" s="1">
        <v>60</v>
      </c>
      <c r="G213" s="1">
        <v>44</v>
      </c>
      <c r="H213" s="1" t="str">
        <f t="shared" si="4"/>
        <v>VOCATIONAL OR SKILL TRAINING</v>
      </c>
      <c r="I213" s="1" t="str" cm="1">
        <f t="array" ref="I213">IF(H213="DIPLOMA",IF(AND(B213&gt;=85,C213&gt;=80,D213&gt;=75,E213&gt;=75,F213&gt;=80,G213&gt;=85),"Computer Science and Information Technology",IF(AND(B213&gt;=80,C213&gt;=75,D213&gt;=75,E213&gt;=75,F213&gt;=80,G213&gt;=80),"Mechanical and Electrical",IF(AND(B213&gt;=80,C213&gt;=75,D213&gt;=75,E213&gt;=75,F213&gt;=75,G213&gt;=80),"Electronics and Communication",IF(AND(B213&gt;=75,C213&gt;=70,D213&gt;=70,E213&gt;=75,F213&gt;=75,G213&gt;=75),"Construction and Design",IF(AND(B213&gt;=75,C213&gt;=75,D213&gt;=75,E213&gt;=80,F213&gt;=75,G213&gt;=75),"Hospitality and Event Management",IF(AND(B213&gt;=80,C213&gt;=85,D213&gt;=85,E213&gt;=85,F213&gt;=80,G213&gt;=80),"Life Sciences and Environment",IF(AND(B213&gt;=75,C213&gt;=75,D213&gt;=75,E213&gt;=75,F213&gt;=75,G213&gt;=75),"Arts and Media",IF(AND(B213&gt;=75,C213&gt;=75,D213&gt;=75,E213&gt;=75,F213&gt;=75,G213&gt;=75),"Physical Education and Wellness",IF(AND(B213&gt;=75,C213&gt;=80,D213&gt;=80,E213&gt;=75,F213&gt;=75,G213&gt;=80),"Finance, Business, and Marketing",”Not Qualified”))))))))),IF(H213="ITI",IF(AND(B213&gt;=75,C213&gt;=65,D213&gt;=65,E213&gt;=70,F213&gt;=70,G213&gt;=75),"Computer Science and Information Technology",IF(AND(B213&gt;=70,C213&gt;=65,D213&gt;=65,E213&gt;=65,F213&gt;=70,G213&gt;=70),"Mechanical and Electrical",IF(AND(B213&gt;=70,C213&gt;=65,D213&gt;=65,E213&gt;=65,F213&gt;=65,G213&gt;=70),"Electronics and Communication",IF(AND(B213&gt;=65,C213&gt;=60,D213&gt;=60,E213&gt;=65,F213&gt;=65,G213&gt;=65),"Construction and Design",IF(AND(B213&gt;=65,C213&gt;=65,D213&gt;=65,E213&gt;=70,F213&gt;=65,G213&gt;=65),"Hospitality and Event Management",IF(AND(B213&gt;=70,C213&gt;=75,D213&gt;=75,E213&gt;=75,F213&gt;=70,G213&gt;=70),"Life Sciences and Environment",IF(AND(B213&gt;=65,C213&gt;=65,D213&gt;=65,E213&gt;=65,F213&gt;=65,G213&gt;=65),"Arts and Media",IF(AND(B213&gt;=65,C213&gt;=65,D213&gt;=65,E213&gt;=65,F213&gt;=65,G213&gt;=65),"Physical Education and Wellness",IF(AND(B213&gt;=65,C213&gt;=70,D213&gt;=70,E213&gt;=65,F213&gt;=65,G213&gt;=70),"Finance, Business, and Marketing",”Not Qualified”))))))))),IF(H213="VOCATIONAL OR SKILL TRAINING",IF(AND(B213&gt;=55, C213&gt;=45, D213&gt;=45, E213&gt;=50, F213&gt;=50, G213&gt;=55), "Computer Science and Information Technology",IF(AND(B213&gt;=50, C213&gt;=45, D213&gt;=45, E213&gt;=45, F213&gt;=50, G213&gt;=50), "Mechanical and Electrical",IF(AND(B213&gt;=50, C213&gt;=45, D213&gt;=45, E213&gt;=45, F213&gt;=45, G213&gt;=50), "Electronics and Communication",IF(AND(B213&gt;=45, C213&gt;=50, D213&gt;=50, E213&gt;=45, F213&gt;=45, G213&gt;=45), "Construction and Design",IF(AND(B213&gt;=45, C213&gt;=45, D213&gt;=45, E213&gt;=50, F213&gt;=45, G213&gt;=45), "Hospitality and Event Management",IF(AND(B213&gt;=50, C213&gt;=55, D213&gt;=55, E213&gt;=55, F213&gt;=50, G213&gt;=50), "Life Sciences and Environment",IF(AND(B213&gt;=45, C213&gt;=45, D213&gt;=45, E213&gt;=45, F213&gt;=45, G213&gt;=45), "Arts and Media",IF(AND(B213&gt;=45, C213&gt;=45, D213&gt;=45, E213&gt;=45, F213&gt;=45, G213&gt;=45), "Physical Education and Wellness",IF(AND(B213&gt;=45, C213&gt;=50, D213&gt;=50, E213&gt;=45, F213&gt;=45, G213&gt;=50), "Finance, Business, and Marketing", "Culinary Studies and Cooking"))))))))),"Failed")))</f>
        <v>Culinary Studies and Cooking</v>
      </c>
      <c r="J213" s="1"/>
      <c r="K213" s="1"/>
      <c r="L213" s="1"/>
      <c r="M213" s="1"/>
      <c r="N213" s="1"/>
    </row>
    <row r="214" spans="1:14" x14ac:dyDescent="0.25">
      <c r="A214" s="1">
        <v>213</v>
      </c>
      <c r="B214" s="1">
        <v>52</v>
      </c>
      <c r="C214" s="1">
        <v>58</v>
      </c>
      <c r="D214" s="1">
        <v>59</v>
      </c>
      <c r="E214" s="1">
        <v>57</v>
      </c>
      <c r="F214" s="1">
        <v>48</v>
      </c>
      <c r="G214" s="1">
        <v>46</v>
      </c>
      <c r="H214" s="1" t="str">
        <f t="shared" si="4"/>
        <v>VOCATIONAL OR SKILL TRAINING</v>
      </c>
      <c r="I214" s="1" t="str" cm="1">
        <f t="array" ref="I214">IF(H214="DIPLOMA",IF(AND(B214&gt;=85,C214&gt;=80,D214&gt;=75,E214&gt;=75,F214&gt;=80,G214&gt;=85),"Computer Science and Information Technology",IF(AND(B214&gt;=80,C214&gt;=75,D214&gt;=75,E214&gt;=75,F214&gt;=80,G214&gt;=80),"Mechanical and Electrical",IF(AND(B214&gt;=80,C214&gt;=75,D214&gt;=75,E214&gt;=75,F214&gt;=75,G214&gt;=80),"Electronics and Communication",IF(AND(B214&gt;=75,C214&gt;=70,D214&gt;=70,E214&gt;=75,F214&gt;=75,G214&gt;=75),"Construction and Design",IF(AND(B214&gt;=75,C214&gt;=75,D214&gt;=75,E214&gt;=80,F214&gt;=75,G214&gt;=75),"Hospitality and Event Management",IF(AND(B214&gt;=80,C214&gt;=85,D214&gt;=85,E214&gt;=85,F214&gt;=80,G214&gt;=80),"Life Sciences and Environment",IF(AND(B214&gt;=75,C214&gt;=75,D214&gt;=75,E214&gt;=75,F214&gt;=75,G214&gt;=75),"Arts and Media",IF(AND(B214&gt;=75,C214&gt;=75,D214&gt;=75,E214&gt;=75,F214&gt;=75,G214&gt;=75),"Physical Education and Wellness",IF(AND(B214&gt;=75,C214&gt;=80,D214&gt;=80,E214&gt;=75,F214&gt;=75,G214&gt;=80),"Finance, Business, and Marketing",”Not Qualified”))))))))),IF(H214="ITI",IF(AND(B214&gt;=75,C214&gt;=65,D214&gt;=65,E214&gt;=70,F214&gt;=70,G214&gt;=75),"Computer Science and Information Technology",IF(AND(B214&gt;=70,C214&gt;=65,D214&gt;=65,E214&gt;=65,F214&gt;=70,G214&gt;=70),"Mechanical and Electrical",IF(AND(B214&gt;=70,C214&gt;=65,D214&gt;=65,E214&gt;=65,F214&gt;=65,G214&gt;=70),"Electronics and Communication",IF(AND(B214&gt;=65,C214&gt;=60,D214&gt;=60,E214&gt;=65,F214&gt;=65,G214&gt;=65),"Construction and Design",IF(AND(B214&gt;=65,C214&gt;=65,D214&gt;=65,E214&gt;=70,F214&gt;=65,G214&gt;=65),"Hospitality and Event Management",IF(AND(B214&gt;=70,C214&gt;=75,D214&gt;=75,E214&gt;=75,F214&gt;=70,G214&gt;=70),"Life Sciences and Environment",IF(AND(B214&gt;=65,C214&gt;=65,D214&gt;=65,E214&gt;=65,F214&gt;=65,G214&gt;=65),"Arts and Media",IF(AND(B214&gt;=65,C214&gt;=65,D214&gt;=65,E214&gt;=65,F214&gt;=65,G214&gt;=65),"Physical Education and Wellness",IF(AND(B214&gt;=65,C214&gt;=70,D214&gt;=70,E214&gt;=65,F214&gt;=65,G214&gt;=70),"Finance, Business, and Marketing",”Not Qualified”))))))))),IF(H214="VOCATIONAL OR SKILL TRAINING",IF(AND(B214&gt;=55, C214&gt;=45, D214&gt;=45, E214&gt;=50, F214&gt;=50, G214&gt;=55), "Computer Science and Information Technology",IF(AND(B214&gt;=50, C214&gt;=45, D214&gt;=45, E214&gt;=45, F214&gt;=50, G214&gt;=50), "Mechanical and Electrical",IF(AND(B214&gt;=50, C214&gt;=45, D214&gt;=45, E214&gt;=45, F214&gt;=45, G214&gt;=50), "Electronics and Communication",IF(AND(B214&gt;=45, C214&gt;=50, D214&gt;=50, E214&gt;=45, F214&gt;=45, G214&gt;=45), "Construction and Design",IF(AND(B214&gt;=45, C214&gt;=45, D214&gt;=45, E214&gt;=50, F214&gt;=45, G214&gt;=45), "Hospitality and Event Management",IF(AND(B214&gt;=50, C214&gt;=55, D214&gt;=55, E214&gt;=55, F214&gt;=50, G214&gt;=50), "Life Sciences and Environment",IF(AND(B214&gt;=45, C214&gt;=45, D214&gt;=45, E214&gt;=45, F214&gt;=45, G214&gt;=45), "Arts and Media",IF(AND(B214&gt;=45, C214&gt;=45, D214&gt;=45, E214&gt;=45, F214&gt;=45, G214&gt;=45), "Physical Education and Wellness",IF(AND(B214&gt;=45, C214&gt;=50, D214&gt;=50, E214&gt;=45, F214&gt;=45, G214&gt;=50), "Finance, Business, and Marketing", "Culinary Studies and Cooking"))))))))),"Failed")))</f>
        <v>Construction and Design</v>
      </c>
      <c r="J214" s="1"/>
      <c r="K214" s="1"/>
      <c r="L214" s="1"/>
      <c r="M214" s="1"/>
      <c r="N214" s="1"/>
    </row>
    <row r="215" spans="1:14" x14ac:dyDescent="0.25">
      <c r="A215" s="1">
        <v>214</v>
      </c>
      <c r="B215" s="1">
        <v>70</v>
      </c>
      <c r="C215" s="1">
        <v>76</v>
      </c>
      <c r="D215" s="1">
        <v>80</v>
      </c>
      <c r="E215" s="1">
        <v>75</v>
      </c>
      <c r="F215" s="1">
        <v>80</v>
      </c>
      <c r="G215" s="1">
        <v>76</v>
      </c>
      <c r="H215" s="1" t="str">
        <f t="shared" si="4"/>
        <v>ITI</v>
      </c>
      <c r="I215" s="1" t="str" cm="1">
        <f t="array" ref="I215">IF(H215="DIPLOMA",IF(AND(B215&gt;=85,C215&gt;=80,D215&gt;=75,E215&gt;=75,F215&gt;=80,G215&gt;=85),"Computer Science and Information Technology",IF(AND(B215&gt;=80,C215&gt;=75,D215&gt;=75,E215&gt;=75,F215&gt;=80,G215&gt;=80),"Mechanical and Electrical",IF(AND(B215&gt;=80,C215&gt;=75,D215&gt;=75,E215&gt;=75,F215&gt;=75,G215&gt;=80),"Electronics and Communication",IF(AND(B215&gt;=75,C215&gt;=70,D215&gt;=70,E215&gt;=75,F215&gt;=75,G215&gt;=75),"Construction and Design",IF(AND(B215&gt;=75,C215&gt;=75,D215&gt;=75,E215&gt;=80,F215&gt;=75,G215&gt;=75),"Hospitality and Event Management",IF(AND(B215&gt;=80,C215&gt;=85,D215&gt;=85,E215&gt;=85,F215&gt;=80,G215&gt;=80),"Life Sciences and Environment",IF(AND(B215&gt;=75,C215&gt;=75,D215&gt;=75,E215&gt;=75,F215&gt;=75,G215&gt;=75),"Arts and Media",IF(AND(B215&gt;=75,C215&gt;=75,D215&gt;=75,E215&gt;=75,F215&gt;=75,G215&gt;=75),"Physical Education and Wellness",IF(AND(B215&gt;=75,C215&gt;=80,D215&gt;=80,E215&gt;=75,F215&gt;=75,G215&gt;=80),"Finance, Business, and Marketing",”Not Qualified”))))))))),IF(H215="ITI",IF(AND(B215&gt;=75,C215&gt;=65,D215&gt;=65,E215&gt;=70,F215&gt;=70,G215&gt;=75),"Computer Science and Information Technology",IF(AND(B215&gt;=70,C215&gt;=65,D215&gt;=65,E215&gt;=65,F215&gt;=70,G215&gt;=70),"Mechanical and Electrical",IF(AND(B215&gt;=70,C215&gt;=65,D215&gt;=65,E215&gt;=65,F215&gt;=65,G215&gt;=70),"Electronics and Communication",IF(AND(B215&gt;=65,C215&gt;=60,D215&gt;=60,E215&gt;=65,F215&gt;=65,G215&gt;=65),"Construction and Design",IF(AND(B215&gt;=65,C215&gt;=65,D215&gt;=65,E215&gt;=70,F215&gt;=65,G215&gt;=65),"Hospitality and Event Management",IF(AND(B215&gt;=70,C215&gt;=75,D215&gt;=75,E215&gt;=75,F215&gt;=70,G215&gt;=70),"Life Sciences and Environment",IF(AND(B215&gt;=65,C215&gt;=65,D215&gt;=65,E215&gt;=65,F215&gt;=65,G215&gt;=65),"Arts and Media",IF(AND(B215&gt;=65,C215&gt;=65,D215&gt;=65,E215&gt;=65,F215&gt;=65,G215&gt;=65),"Physical Education and Wellness",IF(AND(B215&gt;=65,C215&gt;=70,D215&gt;=70,E215&gt;=65,F215&gt;=65,G215&gt;=70),"Finance, Business, and Marketing",”Not Qualified”))))))))),IF(H215="VOCATIONAL OR SKILL TRAINING",IF(AND(B215&gt;=55, C215&gt;=45, D215&gt;=45, E215&gt;=50, F215&gt;=50, G215&gt;=55), "Computer Science and Information Technology",IF(AND(B215&gt;=50, C215&gt;=45, D215&gt;=45, E215&gt;=45, F215&gt;=50, G215&gt;=50), "Mechanical and Electrical",IF(AND(B215&gt;=50, C215&gt;=45, D215&gt;=45, E215&gt;=45, F215&gt;=45, G215&gt;=50), "Electronics and Communication",IF(AND(B215&gt;=45, C215&gt;=50, D215&gt;=50, E215&gt;=45, F215&gt;=45, G215&gt;=45), "Construction and Design",IF(AND(B215&gt;=45, C215&gt;=45, D215&gt;=45, E215&gt;=50, F215&gt;=45, G215&gt;=45), "Hospitality and Event Management",IF(AND(B215&gt;=50, C215&gt;=55, D215&gt;=55, E215&gt;=55, F215&gt;=50, G215&gt;=50), "Life Sciences and Environment",IF(AND(B215&gt;=45, C215&gt;=45, D215&gt;=45, E215&gt;=45, F215&gt;=45, G215&gt;=45), "Arts and Media",IF(AND(B215&gt;=45, C215&gt;=45, D215&gt;=45, E215&gt;=45, F215&gt;=45, G215&gt;=45), "Physical Education and Wellness",IF(AND(B215&gt;=45, C215&gt;=50, D215&gt;=50, E215&gt;=45, F215&gt;=45, G215&gt;=50), "Finance, Business, and Marketing", "Culinary Studies and Cooking"))))))))),"Failed")))</f>
        <v>Mechanical and Electrical</v>
      </c>
      <c r="J215" s="1"/>
      <c r="K215" s="1"/>
      <c r="L215" s="1"/>
      <c r="M215" s="1"/>
      <c r="N215" s="1"/>
    </row>
    <row r="216" spans="1:14" x14ac:dyDescent="0.25">
      <c r="A216" s="1">
        <v>215</v>
      </c>
      <c r="B216" s="1">
        <v>85</v>
      </c>
      <c r="C216" s="1">
        <v>81</v>
      </c>
      <c r="D216" s="1">
        <v>89</v>
      </c>
      <c r="E216" s="1">
        <v>84</v>
      </c>
      <c r="F216" s="1">
        <v>93</v>
      </c>
      <c r="G216" s="1">
        <v>81</v>
      </c>
      <c r="H216" s="1" t="str">
        <f t="shared" si="4"/>
        <v>DIPLOMA</v>
      </c>
      <c r="I216" s="1" t="str" cm="1">
        <f t="array" ref="I216">IF(H216="DIPLOMA",IF(AND(B216&gt;=85,C216&gt;=80,D216&gt;=75,E216&gt;=75,F216&gt;=80,G216&gt;=85),"Computer Science and Information Technology",IF(AND(B216&gt;=80,C216&gt;=75,D216&gt;=75,E216&gt;=75,F216&gt;=80,G216&gt;=80),"Mechanical and Electrical",IF(AND(B216&gt;=80,C216&gt;=75,D216&gt;=75,E216&gt;=75,F216&gt;=75,G216&gt;=80),"Electronics and Communication",IF(AND(B216&gt;=75,C216&gt;=70,D216&gt;=70,E216&gt;=75,F216&gt;=75,G216&gt;=75),"Construction and Design",IF(AND(B216&gt;=75,C216&gt;=75,D216&gt;=75,E216&gt;=80,F216&gt;=75,G216&gt;=75),"Hospitality and Event Management",IF(AND(B216&gt;=80,C216&gt;=85,D216&gt;=85,E216&gt;=85,F216&gt;=80,G216&gt;=80),"Life Sciences and Environment",IF(AND(B216&gt;=75,C216&gt;=75,D216&gt;=75,E216&gt;=75,F216&gt;=75,G216&gt;=75),"Arts and Media",IF(AND(B216&gt;=75,C216&gt;=75,D216&gt;=75,E216&gt;=75,F216&gt;=75,G216&gt;=75),"Physical Education and Wellness",IF(AND(B216&gt;=75,C216&gt;=80,D216&gt;=80,E216&gt;=75,F216&gt;=75,G216&gt;=80),"Finance, Business, and Marketing",”Not Qualified”))))))))),IF(H216="ITI",IF(AND(B216&gt;=75,C216&gt;=65,D216&gt;=65,E216&gt;=70,F216&gt;=70,G216&gt;=75),"Computer Science and Information Technology",IF(AND(B216&gt;=70,C216&gt;=65,D216&gt;=65,E216&gt;=65,F216&gt;=70,G216&gt;=70),"Mechanical and Electrical",IF(AND(B216&gt;=70,C216&gt;=65,D216&gt;=65,E216&gt;=65,F216&gt;=65,G216&gt;=70),"Electronics and Communication",IF(AND(B216&gt;=65,C216&gt;=60,D216&gt;=60,E216&gt;=65,F216&gt;=65,G216&gt;=65),"Construction and Design",IF(AND(B216&gt;=65,C216&gt;=65,D216&gt;=65,E216&gt;=70,F216&gt;=65,G216&gt;=65),"Hospitality and Event Management",IF(AND(B216&gt;=70,C216&gt;=75,D216&gt;=75,E216&gt;=75,F216&gt;=70,G216&gt;=70),"Life Sciences and Environment",IF(AND(B216&gt;=65,C216&gt;=65,D216&gt;=65,E216&gt;=65,F216&gt;=65,G216&gt;=65),"Arts and Media",IF(AND(B216&gt;=65,C216&gt;=65,D216&gt;=65,E216&gt;=65,F216&gt;=65,G216&gt;=65),"Physical Education and Wellness",IF(AND(B216&gt;=65,C216&gt;=70,D216&gt;=70,E216&gt;=65,F216&gt;=65,G216&gt;=70),"Finance, Business, and Marketing",”Not Qualified”))))))))),IF(H216="VOCATIONAL OR SKILL TRAINING",IF(AND(B216&gt;=55, C216&gt;=45, D216&gt;=45, E216&gt;=50, F216&gt;=50, G216&gt;=55), "Computer Science and Information Technology",IF(AND(B216&gt;=50, C216&gt;=45, D216&gt;=45, E216&gt;=45, F216&gt;=50, G216&gt;=50), "Mechanical and Electrical",IF(AND(B216&gt;=50, C216&gt;=45, D216&gt;=45, E216&gt;=45, F216&gt;=45, G216&gt;=50), "Electronics and Communication",IF(AND(B216&gt;=45, C216&gt;=50, D216&gt;=50, E216&gt;=45, F216&gt;=45, G216&gt;=45), "Construction and Design",IF(AND(B216&gt;=45, C216&gt;=45, D216&gt;=45, E216&gt;=50, F216&gt;=45, G216&gt;=45), "Hospitality and Event Management",IF(AND(B216&gt;=50, C216&gt;=55, D216&gt;=55, E216&gt;=55, F216&gt;=50, G216&gt;=50), "Life Sciences and Environment",IF(AND(B216&gt;=45, C216&gt;=45, D216&gt;=45, E216&gt;=45, F216&gt;=45, G216&gt;=45), "Arts and Media",IF(AND(B216&gt;=45, C216&gt;=45, D216&gt;=45, E216&gt;=45, F216&gt;=45, G216&gt;=45), "Physical Education and Wellness",IF(AND(B216&gt;=45, C216&gt;=50, D216&gt;=50, E216&gt;=45, F216&gt;=45, G216&gt;=50), "Finance, Business, and Marketing", "Culinary Studies and Cooking"))))))))),"Failed")))</f>
        <v>Mechanical and Electrical</v>
      </c>
      <c r="J216" s="1"/>
      <c r="K216" s="1"/>
      <c r="L216" s="1"/>
      <c r="M216" s="1"/>
      <c r="N216" s="1"/>
    </row>
    <row r="217" spans="1:14" x14ac:dyDescent="0.25">
      <c r="A217" s="1">
        <v>216</v>
      </c>
      <c r="B217" s="1">
        <v>78</v>
      </c>
      <c r="C217" s="1">
        <v>70</v>
      </c>
      <c r="D217" s="1">
        <v>85</v>
      </c>
      <c r="E217" s="1">
        <v>78</v>
      </c>
      <c r="F217" s="1">
        <v>69</v>
      </c>
      <c r="G217" s="1">
        <v>66</v>
      </c>
      <c r="H217" s="1" t="str">
        <f t="shared" si="4"/>
        <v>ITI</v>
      </c>
      <c r="I217" s="1" t="str" cm="1">
        <f t="array" ref="I217">IF(H217="DIPLOMA",IF(AND(B217&gt;=85,C217&gt;=80,D217&gt;=75,E217&gt;=75,F217&gt;=80,G217&gt;=85),"Computer Science and Information Technology",IF(AND(B217&gt;=80,C217&gt;=75,D217&gt;=75,E217&gt;=75,F217&gt;=80,G217&gt;=80),"Mechanical and Electrical",IF(AND(B217&gt;=80,C217&gt;=75,D217&gt;=75,E217&gt;=75,F217&gt;=75,G217&gt;=80),"Electronics and Communication",IF(AND(B217&gt;=75,C217&gt;=70,D217&gt;=70,E217&gt;=75,F217&gt;=75,G217&gt;=75),"Construction and Design",IF(AND(B217&gt;=75,C217&gt;=75,D217&gt;=75,E217&gt;=80,F217&gt;=75,G217&gt;=75),"Hospitality and Event Management",IF(AND(B217&gt;=80,C217&gt;=85,D217&gt;=85,E217&gt;=85,F217&gt;=80,G217&gt;=80),"Life Sciences and Environment",IF(AND(B217&gt;=75,C217&gt;=75,D217&gt;=75,E217&gt;=75,F217&gt;=75,G217&gt;=75),"Arts and Media",IF(AND(B217&gt;=75,C217&gt;=75,D217&gt;=75,E217&gt;=75,F217&gt;=75,G217&gt;=75),"Physical Education and Wellness",IF(AND(B217&gt;=75,C217&gt;=80,D217&gt;=80,E217&gt;=75,F217&gt;=75,G217&gt;=80),"Finance, Business, and Marketing",”Not Qualified”))))))))),IF(H217="ITI",IF(AND(B217&gt;=75,C217&gt;=65,D217&gt;=65,E217&gt;=70,F217&gt;=70,G217&gt;=75),"Computer Science and Information Technology",IF(AND(B217&gt;=70,C217&gt;=65,D217&gt;=65,E217&gt;=65,F217&gt;=70,G217&gt;=70),"Mechanical and Electrical",IF(AND(B217&gt;=70,C217&gt;=65,D217&gt;=65,E217&gt;=65,F217&gt;=65,G217&gt;=70),"Electronics and Communication",IF(AND(B217&gt;=65,C217&gt;=60,D217&gt;=60,E217&gt;=65,F217&gt;=65,G217&gt;=65),"Construction and Design",IF(AND(B217&gt;=65,C217&gt;=65,D217&gt;=65,E217&gt;=70,F217&gt;=65,G217&gt;=65),"Hospitality and Event Management",IF(AND(B217&gt;=70,C217&gt;=75,D217&gt;=75,E217&gt;=75,F217&gt;=70,G217&gt;=70),"Life Sciences and Environment",IF(AND(B217&gt;=65,C217&gt;=65,D217&gt;=65,E217&gt;=65,F217&gt;=65,G217&gt;=65),"Arts and Media",IF(AND(B217&gt;=65,C217&gt;=65,D217&gt;=65,E217&gt;=65,F217&gt;=65,G217&gt;=65),"Physical Education and Wellness",IF(AND(B217&gt;=65,C217&gt;=70,D217&gt;=70,E217&gt;=65,F217&gt;=65,G217&gt;=70),"Finance, Business, and Marketing",”Not Qualified”))))))))),IF(H217="VOCATIONAL OR SKILL TRAINING",IF(AND(B217&gt;=55, C217&gt;=45, D217&gt;=45, E217&gt;=50, F217&gt;=50, G217&gt;=55), "Computer Science and Information Technology",IF(AND(B217&gt;=50, C217&gt;=45, D217&gt;=45, E217&gt;=45, F217&gt;=50, G217&gt;=50), "Mechanical and Electrical",IF(AND(B217&gt;=50, C217&gt;=45, D217&gt;=45, E217&gt;=45, F217&gt;=45, G217&gt;=50), "Electronics and Communication",IF(AND(B217&gt;=45, C217&gt;=50, D217&gt;=50, E217&gt;=45, F217&gt;=45, G217&gt;=45), "Construction and Design",IF(AND(B217&gt;=45, C217&gt;=45, D217&gt;=45, E217&gt;=50, F217&gt;=45, G217&gt;=45), "Hospitality and Event Management",IF(AND(B217&gt;=50, C217&gt;=55, D217&gt;=55, E217&gt;=55, F217&gt;=50, G217&gt;=50), "Life Sciences and Environment",IF(AND(B217&gt;=45, C217&gt;=45, D217&gt;=45, E217&gt;=45, F217&gt;=45, G217&gt;=45), "Arts and Media",IF(AND(B217&gt;=45, C217&gt;=45, D217&gt;=45, E217&gt;=45, F217&gt;=45, G217&gt;=45), "Physical Education and Wellness",IF(AND(B217&gt;=45, C217&gt;=50, D217&gt;=50, E217&gt;=45, F217&gt;=45, G217&gt;=50), "Finance, Business, and Marketing", "Culinary Studies and Cooking"))))))))),"Failed")))</f>
        <v>Construction and Design</v>
      </c>
      <c r="J217" s="1"/>
      <c r="K217" s="1"/>
      <c r="L217" s="1"/>
      <c r="M217" s="1"/>
      <c r="N217" s="1"/>
    </row>
    <row r="218" spans="1:14" x14ac:dyDescent="0.25">
      <c r="A218" s="1">
        <v>217</v>
      </c>
      <c r="B218" s="1">
        <v>85</v>
      </c>
      <c r="C218" s="1">
        <v>72</v>
      </c>
      <c r="D218" s="1">
        <v>75</v>
      </c>
      <c r="E218" s="1">
        <v>74</v>
      </c>
      <c r="F218" s="1">
        <v>71</v>
      </c>
      <c r="G218" s="1">
        <v>67</v>
      </c>
      <c r="H218" s="1" t="str">
        <f t="shared" si="4"/>
        <v>ITI</v>
      </c>
      <c r="I218" s="1" t="str" cm="1">
        <f t="array" ref="I218">IF(H218="DIPLOMA",IF(AND(B218&gt;=85,C218&gt;=80,D218&gt;=75,E218&gt;=75,F218&gt;=80,G218&gt;=85),"Computer Science and Information Technology",IF(AND(B218&gt;=80,C218&gt;=75,D218&gt;=75,E218&gt;=75,F218&gt;=80,G218&gt;=80),"Mechanical and Electrical",IF(AND(B218&gt;=80,C218&gt;=75,D218&gt;=75,E218&gt;=75,F218&gt;=75,G218&gt;=80),"Electronics and Communication",IF(AND(B218&gt;=75,C218&gt;=70,D218&gt;=70,E218&gt;=75,F218&gt;=75,G218&gt;=75),"Construction and Design",IF(AND(B218&gt;=75,C218&gt;=75,D218&gt;=75,E218&gt;=80,F218&gt;=75,G218&gt;=75),"Hospitality and Event Management",IF(AND(B218&gt;=80,C218&gt;=85,D218&gt;=85,E218&gt;=85,F218&gt;=80,G218&gt;=80),"Life Sciences and Environment",IF(AND(B218&gt;=75,C218&gt;=75,D218&gt;=75,E218&gt;=75,F218&gt;=75,G218&gt;=75),"Arts and Media",IF(AND(B218&gt;=75,C218&gt;=75,D218&gt;=75,E218&gt;=75,F218&gt;=75,G218&gt;=75),"Physical Education and Wellness",IF(AND(B218&gt;=75,C218&gt;=80,D218&gt;=80,E218&gt;=75,F218&gt;=75,G218&gt;=80),"Finance, Business, and Marketing",”Not Qualified”))))))))),IF(H218="ITI",IF(AND(B218&gt;=75,C218&gt;=65,D218&gt;=65,E218&gt;=70,F218&gt;=70,G218&gt;=75),"Computer Science and Information Technology",IF(AND(B218&gt;=70,C218&gt;=65,D218&gt;=65,E218&gt;=65,F218&gt;=70,G218&gt;=70),"Mechanical and Electrical",IF(AND(B218&gt;=70,C218&gt;=65,D218&gt;=65,E218&gt;=65,F218&gt;=65,G218&gt;=70),"Electronics and Communication",IF(AND(B218&gt;=65,C218&gt;=60,D218&gt;=60,E218&gt;=65,F218&gt;=65,G218&gt;=65),"Construction and Design",IF(AND(B218&gt;=65,C218&gt;=65,D218&gt;=65,E218&gt;=70,F218&gt;=65,G218&gt;=65),"Hospitality and Event Management",IF(AND(B218&gt;=70,C218&gt;=75,D218&gt;=75,E218&gt;=75,F218&gt;=70,G218&gt;=70),"Life Sciences and Environment",IF(AND(B218&gt;=65,C218&gt;=65,D218&gt;=65,E218&gt;=65,F218&gt;=65,G218&gt;=65),"Arts and Media",IF(AND(B218&gt;=65,C218&gt;=65,D218&gt;=65,E218&gt;=65,F218&gt;=65,G218&gt;=65),"Physical Education and Wellness",IF(AND(B218&gt;=65,C218&gt;=70,D218&gt;=70,E218&gt;=65,F218&gt;=65,G218&gt;=70),"Finance, Business, and Marketing",”Not Qualified”))))))))),IF(H218="VOCATIONAL OR SKILL TRAINING",IF(AND(B218&gt;=55, C218&gt;=45, D218&gt;=45, E218&gt;=50, F218&gt;=50, G218&gt;=55), "Computer Science and Information Technology",IF(AND(B218&gt;=50, C218&gt;=45, D218&gt;=45, E218&gt;=45, F218&gt;=50, G218&gt;=50), "Mechanical and Electrical",IF(AND(B218&gt;=50, C218&gt;=45, D218&gt;=45, E218&gt;=45, F218&gt;=45, G218&gt;=50), "Electronics and Communication",IF(AND(B218&gt;=45, C218&gt;=50, D218&gt;=50, E218&gt;=45, F218&gt;=45, G218&gt;=45), "Construction and Design",IF(AND(B218&gt;=45, C218&gt;=45, D218&gt;=45, E218&gt;=50, F218&gt;=45, G218&gt;=45), "Hospitality and Event Management",IF(AND(B218&gt;=50, C218&gt;=55, D218&gt;=55, E218&gt;=55, F218&gt;=50, G218&gt;=50), "Life Sciences and Environment",IF(AND(B218&gt;=45, C218&gt;=45, D218&gt;=45, E218&gt;=45, F218&gt;=45, G218&gt;=45), "Arts and Media",IF(AND(B218&gt;=45, C218&gt;=45, D218&gt;=45, E218&gt;=45, F218&gt;=45, G218&gt;=45), "Physical Education and Wellness",IF(AND(B218&gt;=45, C218&gt;=50, D218&gt;=50, E218&gt;=45, F218&gt;=45, G218&gt;=50), "Finance, Business, and Marketing", "Culinary Studies and Cooking"))))))))),"Failed")))</f>
        <v>Construction and Design</v>
      </c>
      <c r="J218" s="1"/>
      <c r="K218" s="1"/>
      <c r="L218" s="1"/>
      <c r="M218" s="1"/>
      <c r="N218" s="1"/>
    </row>
    <row r="219" spans="1:14" x14ac:dyDescent="0.25">
      <c r="A219" s="1">
        <v>218</v>
      </c>
      <c r="B219" s="1">
        <v>67</v>
      </c>
      <c r="C219" s="1">
        <v>78</v>
      </c>
      <c r="D219" s="1">
        <v>74</v>
      </c>
      <c r="E219" s="1">
        <v>81</v>
      </c>
      <c r="F219" s="1">
        <v>67</v>
      </c>
      <c r="G219" s="1">
        <v>65</v>
      </c>
      <c r="H219" s="1" t="str">
        <f t="shared" si="4"/>
        <v>ITI</v>
      </c>
      <c r="I219" s="1" t="str" cm="1">
        <f t="array" ref="I219">IF(H219="DIPLOMA",IF(AND(B219&gt;=85,C219&gt;=80,D219&gt;=75,E219&gt;=75,F219&gt;=80,G219&gt;=85),"Computer Science and Information Technology",IF(AND(B219&gt;=80,C219&gt;=75,D219&gt;=75,E219&gt;=75,F219&gt;=80,G219&gt;=80),"Mechanical and Electrical",IF(AND(B219&gt;=80,C219&gt;=75,D219&gt;=75,E219&gt;=75,F219&gt;=75,G219&gt;=80),"Electronics and Communication",IF(AND(B219&gt;=75,C219&gt;=70,D219&gt;=70,E219&gt;=75,F219&gt;=75,G219&gt;=75),"Construction and Design",IF(AND(B219&gt;=75,C219&gt;=75,D219&gt;=75,E219&gt;=80,F219&gt;=75,G219&gt;=75),"Hospitality and Event Management",IF(AND(B219&gt;=80,C219&gt;=85,D219&gt;=85,E219&gt;=85,F219&gt;=80,G219&gt;=80),"Life Sciences and Environment",IF(AND(B219&gt;=75,C219&gt;=75,D219&gt;=75,E219&gt;=75,F219&gt;=75,G219&gt;=75),"Arts and Media",IF(AND(B219&gt;=75,C219&gt;=75,D219&gt;=75,E219&gt;=75,F219&gt;=75,G219&gt;=75),"Physical Education and Wellness",IF(AND(B219&gt;=75,C219&gt;=80,D219&gt;=80,E219&gt;=75,F219&gt;=75,G219&gt;=80),"Finance, Business, and Marketing",”Not Qualified”))))))))),IF(H219="ITI",IF(AND(B219&gt;=75,C219&gt;=65,D219&gt;=65,E219&gt;=70,F219&gt;=70,G219&gt;=75),"Computer Science and Information Technology",IF(AND(B219&gt;=70,C219&gt;=65,D219&gt;=65,E219&gt;=65,F219&gt;=70,G219&gt;=70),"Mechanical and Electrical",IF(AND(B219&gt;=70,C219&gt;=65,D219&gt;=65,E219&gt;=65,F219&gt;=65,G219&gt;=70),"Electronics and Communication",IF(AND(B219&gt;=65,C219&gt;=60,D219&gt;=60,E219&gt;=65,F219&gt;=65,G219&gt;=65),"Construction and Design",IF(AND(B219&gt;=65,C219&gt;=65,D219&gt;=65,E219&gt;=70,F219&gt;=65,G219&gt;=65),"Hospitality and Event Management",IF(AND(B219&gt;=70,C219&gt;=75,D219&gt;=75,E219&gt;=75,F219&gt;=70,G219&gt;=70),"Life Sciences and Environment",IF(AND(B219&gt;=65,C219&gt;=65,D219&gt;=65,E219&gt;=65,F219&gt;=65,G219&gt;=65),"Arts and Media",IF(AND(B219&gt;=65,C219&gt;=65,D219&gt;=65,E219&gt;=65,F219&gt;=65,G219&gt;=65),"Physical Education and Wellness",IF(AND(B219&gt;=65,C219&gt;=70,D219&gt;=70,E219&gt;=65,F219&gt;=65,G219&gt;=70),"Finance, Business, and Marketing",”Not Qualified”))))))))),IF(H219="VOCATIONAL OR SKILL TRAINING",IF(AND(B219&gt;=55, C219&gt;=45, D219&gt;=45, E219&gt;=50, F219&gt;=50, G219&gt;=55), "Computer Science and Information Technology",IF(AND(B219&gt;=50, C219&gt;=45, D219&gt;=45, E219&gt;=45, F219&gt;=50, G219&gt;=50), "Mechanical and Electrical",IF(AND(B219&gt;=50, C219&gt;=45, D219&gt;=45, E219&gt;=45, F219&gt;=45, G219&gt;=50), "Electronics and Communication",IF(AND(B219&gt;=45, C219&gt;=50, D219&gt;=50, E219&gt;=45, F219&gt;=45, G219&gt;=45), "Construction and Design",IF(AND(B219&gt;=45, C219&gt;=45, D219&gt;=45, E219&gt;=50, F219&gt;=45, G219&gt;=45), "Hospitality and Event Management",IF(AND(B219&gt;=50, C219&gt;=55, D219&gt;=55, E219&gt;=55, F219&gt;=50, G219&gt;=50), "Life Sciences and Environment",IF(AND(B219&gt;=45, C219&gt;=45, D219&gt;=45, E219&gt;=45, F219&gt;=45, G219&gt;=45), "Arts and Media",IF(AND(B219&gt;=45, C219&gt;=45, D219&gt;=45, E219&gt;=45, F219&gt;=45, G219&gt;=45), "Physical Education and Wellness",IF(AND(B219&gt;=45, C219&gt;=50, D219&gt;=50, E219&gt;=45, F219&gt;=45, G219&gt;=50), "Finance, Business, and Marketing", "Culinary Studies and Cooking"))))))))),"Failed")))</f>
        <v>Construction and Design</v>
      </c>
      <c r="J219" s="1"/>
      <c r="K219" s="1"/>
      <c r="L219" s="1"/>
      <c r="M219" s="1"/>
      <c r="N219" s="1"/>
    </row>
    <row r="220" spans="1:14" x14ac:dyDescent="0.25">
      <c r="A220" s="1">
        <v>219</v>
      </c>
      <c r="B220" s="1">
        <v>49</v>
      </c>
      <c r="C220" s="1">
        <v>52</v>
      </c>
      <c r="D220" s="1">
        <v>50</v>
      </c>
      <c r="E220" s="1">
        <v>53</v>
      </c>
      <c r="F220" s="1">
        <v>54</v>
      </c>
      <c r="G220" s="1">
        <v>57</v>
      </c>
      <c r="H220" s="1" t="str">
        <f t="shared" si="4"/>
        <v>VOCATIONAL OR SKILL TRAINING</v>
      </c>
      <c r="I220" s="1" t="str" cm="1">
        <f t="array" ref="I220">IF(H220="DIPLOMA",IF(AND(B220&gt;=85,C220&gt;=80,D220&gt;=75,E220&gt;=75,F220&gt;=80,G220&gt;=85),"Computer Science and Information Technology",IF(AND(B220&gt;=80,C220&gt;=75,D220&gt;=75,E220&gt;=75,F220&gt;=80,G220&gt;=80),"Mechanical and Electrical",IF(AND(B220&gt;=80,C220&gt;=75,D220&gt;=75,E220&gt;=75,F220&gt;=75,G220&gt;=80),"Electronics and Communication",IF(AND(B220&gt;=75,C220&gt;=70,D220&gt;=70,E220&gt;=75,F220&gt;=75,G220&gt;=75),"Construction and Design",IF(AND(B220&gt;=75,C220&gt;=75,D220&gt;=75,E220&gt;=80,F220&gt;=75,G220&gt;=75),"Hospitality and Event Management",IF(AND(B220&gt;=80,C220&gt;=85,D220&gt;=85,E220&gt;=85,F220&gt;=80,G220&gt;=80),"Life Sciences and Environment",IF(AND(B220&gt;=75,C220&gt;=75,D220&gt;=75,E220&gt;=75,F220&gt;=75,G220&gt;=75),"Arts and Media",IF(AND(B220&gt;=75,C220&gt;=75,D220&gt;=75,E220&gt;=75,F220&gt;=75,G220&gt;=75),"Physical Education and Wellness",IF(AND(B220&gt;=75,C220&gt;=80,D220&gt;=80,E220&gt;=75,F220&gt;=75,G220&gt;=80),"Finance, Business, and Marketing",”Not Qualified”))))))))),IF(H220="ITI",IF(AND(B220&gt;=75,C220&gt;=65,D220&gt;=65,E220&gt;=70,F220&gt;=70,G220&gt;=75),"Computer Science and Information Technology",IF(AND(B220&gt;=70,C220&gt;=65,D220&gt;=65,E220&gt;=65,F220&gt;=70,G220&gt;=70),"Mechanical and Electrical",IF(AND(B220&gt;=70,C220&gt;=65,D220&gt;=65,E220&gt;=65,F220&gt;=65,G220&gt;=70),"Electronics and Communication",IF(AND(B220&gt;=65,C220&gt;=60,D220&gt;=60,E220&gt;=65,F220&gt;=65,G220&gt;=65),"Construction and Design",IF(AND(B220&gt;=65,C220&gt;=65,D220&gt;=65,E220&gt;=70,F220&gt;=65,G220&gt;=65),"Hospitality and Event Management",IF(AND(B220&gt;=70,C220&gt;=75,D220&gt;=75,E220&gt;=75,F220&gt;=70,G220&gt;=70),"Life Sciences and Environment",IF(AND(B220&gt;=65,C220&gt;=65,D220&gt;=65,E220&gt;=65,F220&gt;=65,G220&gt;=65),"Arts and Media",IF(AND(B220&gt;=65,C220&gt;=65,D220&gt;=65,E220&gt;=65,F220&gt;=65,G220&gt;=65),"Physical Education and Wellness",IF(AND(B220&gt;=65,C220&gt;=70,D220&gt;=70,E220&gt;=65,F220&gt;=65,G220&gt;=70),"Finance, Business, and Marketing",”Not Qualified”))))))))),IF(H220="VOCATIONAL OR SKILL TRAINING",IF(AND(B220&gt;=55, C220&gt;=45, D220&gt;=45, E220&gt;=50, F220&gt;=50, G220&gt;=55), "Computer Science and Information Technology",IF(AND(B220&gt;=50, C220&gt;=45, D220&gt;=45, E220&gt;=45, F220&gt;=50, G220&gt;=50), "Mechanical and Electrical",IF(AND(B220&gt;=50, C220&gt;=45, D220&gt;=45, E220&gt;=45, F220&gt;=45, G220&gt;=50), "Electronics and Communication",IF(AND(B220&gt;=45, C220&gt;=50, D220&gt;=50, E220&gt;=45, F220&gt;=45, G220&gt;=45), "Construction and Design",IF(AND(B220&gt;=45, C220&gt;=45, D220&gt;=45, E220&gt;=50, F220&gt;=45, G220&gt;=45), "Hospitality and Event Management",IF(AND(B220&gt;=50, C220&gt;=55, D220&gt;=55, E220&gt;=55, F220&gt;=50, G220&gt;=50), "Life Sciences and Environment",IF(AND(B220&gt;=45, C220&gt;=45, D220&gt;=45, E220&gt;=45, F220&gt;=45, G220&gt;=45), "Arts and Media",IF(AND(B220&gt;=45, C220&gt;=45, D220&gt;=45, E220&gt;=45, F220&gt;=45, G220&gt;=45), "Physical Education and Wellness",IF(AND(B220&gt;=45, C220&gt;=50, D220&gt;=50, E220&gt;=45, F220&gt;=45, G220&gt;=50), "Finance, Business, and Marketing", "Culinary Studies and Cooking"))))))))),"Failed")))</f>
        <v>Construction and Design</v>
      </c>
      <c r="J220" s="1"/>
      <c r="K220" s="1"/>
      <c r="L220" s="1"/>
      <c r="M220" s="1"/>
      <c r="N220" s="1"/>
    </row>
    <row r="221" spans="1:14" x14ac:dyDescent="0.25">
      <c r="A221" s="1">
        <v>220</v>
      </c>
      <c r="B221" s="1">
        <v>68</v>
      </c>
      <c r="C221" s="1">
        <v>69</v>
      </c>
      <c r="D221" s="1">
        <v>71</v>
      </c>
      <c r="E221" s="1">
        <v>71</v>
      </c>
      <c r="F221" s="1">
        <v>77</v>
      </c>
      <c r="G221" s="1">
        <v>66</v>
      </c>
      <c r="H221" s="1" t="str">
        <f t="shared" si="4"/>
        <v>ITI</v>
      </c>
      <c r="I221" s="1" t="str" cm="1">
        <f t="array" ref="I221">IF(H221="DIPLOMA",IF(AND(B221&gt;=85,C221&gt;=80,D221&gt;=75,E221&gt;=75,F221&gt;=80,G221&gt;=85),"Computer Science and Information Technology",IF(AND(B221&gt;=80,C221&gt;=75,D221&gt;=75,E221&gt;=75,F221&gt;=80,G221&gt;=80),"Mechanical and Electrical",IF(AND(B221&gt;=80,C221&gt;=75,D221&gt;=75,E221&gt;=75,F221&gt;=75,G221&gt;=80),"Electronics and Communication",IF(AND(B221&gt;=75,C221&gt;=70,D221&gt;=70,E221&gt;=75,F221&gt;=75,G221&gt;=75),"Construction and Design",IF(AND(B221&gt;=75,C221&gt;=75,D221&gt;=75,E221&gt;=80,F221&gt;=75,G221&gt;=75),"Hospitality and Event Management",IF(AND(B221&gt;=80,C221&gt;=85,D221&gt;=85,E221&gt;=85,F221&gt;=80,G221&gt;=80),"Life Sciences and Environment",IF(AND(B221&gt;=75,C221&gt;=75,D221&gt;=75,E221&gt;=75,F221&gt;=75,G221&gt;=75),"Arts and Media",IF(AND(B221&gt;=75,C221&gt;=75,D221&gt;=75,E221&gt;=75,F221&gt;=75,G221&gt;=75),"Physical Education and Wellness",IF(AND(B221&gt;=75,C221&gt;=80,D221&gt;=80,E221&gt;=75,F221&gt;=75,G221&gt;=80),"Finance, Business, and Marketing",”Not Qualified”))))))))),IF(H221="ITI",IF(AND(B221&gt;=75,C221&gt;=65,D221&gt;=65,E221&gt;=70,F221&gt;=70,G221&gt;=75),"Computer Science and Information Technology",IF(AND(B221&gt;=70,C221&gt;=65,D221&gt;=65,E221&gt;=65,F221&gt;=70,G221&gt;=70),"Mechanical and Electrical",IF(AND(B221&gt;=70,C221&gt;=65,D221&gt;=65,E221&gt;=65,F221&gt;=65,G221&gt;=70),"Electronics and Communication",IF(AND(B221&gt;=65,C221&gt;=60,D221&gt;=60,E221&gt;=65,F221&gt;=65,G221&gt;=65),"Construction and Design",IF(AND(B221&gt;=65,C221&gt;=65,D221&gt;=65,E221&gt;=70,F221&gt;=65,G221&gt;=65),"Hospitality and Event Management",IF(AND(B221&gt;=70,C221&gt;=75,D221&gt;=75,E221&gt;=75,F221&gt;=70,G221&gt;=70),"Life Sciences and Environment",IF(AND(B221&gt;=65,C221&gt;=65,D221&gt;=65,E221&gt;=65,F221&gt;=65,G221&gt;=65),"Arts and Media",IF(AND(B221&gt;=65,C221&gt;=65,D221&gt;=65,E221&gt;=65,F221&gt;=65,G221&gt;=65),"Physical Education and Wellness",IF(AND(B221&gt;=65,C221&gt;=70,D221&gt;=70,E221&gt;=65,F221&gt;=65,G221&gt;=70),"Finance, Business, and Marketing",”Not Qualified”))))))))),IF(H221="VOCATIONAL OR SKILL TRAINING",IF(AND(B221&gt;=55, C221&gt;=45, D221&gt;=45, E221&gt;=50, F221&gt;=50, G221&gt;=55), "Computer Science and Information Technology",IF(AND(B221&gt;=50, C221&gt;=45, D221&gt;=45, E221&gt;=45, F221&gt;=50, G221&gt;=50), "Mechanical and Electrical",IF(AND(B221&gt;=50, C221&gt;=45, D221&gt;=45, E221&gt;=45, F221&gt;=45, G221&gt;=50), "Electronics and Communication",IF(AND(B221&gt;=45, C221&gt;=50, D221&gt;=50, E221&gt;=45, F221&gt;=45, G221&gt;=45), "Construction and Design",IF(AND(B221&gt;=45, C221&gt;=45, D221&gt;=45, E221&gt;=50, F221&gt;=45, G221&gt;=45), "Hospitality and Event Management",IF(AND(B221&gt;=50, C221&gt;=55, D221&gt;=55, E221&gt;=55, F221&gt;=50, G221&gt;=50), "Life Sciences and Environment",IF(AND(B221&gt;=45, C221&gt;=45, D221&gt;=45, E221&gt;=45, F221&gt;=45, G221&gt;=45), "Arts and Media",IF(AND(B221&gt;=45, C221&gt;=45, D221&gt;=45, E221&gt;=45, F221&gt;=45, G221&gt;=45), "Physical Education and Wellness",IF(AND(B221&gt;=45, C221&gt;=50, D221&gt;=50, E221&gt;=45, F221&gt;=45, G221&gt;=50), "Finance, Business, and Marketing", "Culinary Studies and Cooking"))))))))),"Failed")))</f>
        <v>Construction and Design</v>
      </c>
      <c r="J221" s="1"/>
      <c r="K221" s="1"/>
      <c r="L221" s="1"/>
      <c r="M221" s="1"/>
      <c r="N221" s="1"/>
    </row>
    <row r="222" spans="1:14" x14ac:dyDescent="0.25">
      <c r="A222" s="1">
        <v>221</v>
      </c>
      <c r="B222" s="1">
        <v>63</v>
      </c>
      <c r="C222" s="1">
        <v>45</v>
      </c>
      <c r="D222" s="1">
        <v>52</v>
      </c>
      <c r="E222" s="1">
        <v>42</v>
      </c>
      <c r="F222" s="1">
        <v>61</v>
      </c>
      <c r="G222" s="1">
        <v>51</v>
      </c>
      <c r="H222" s="1" t="str">
        <f t="shared" si="4"/>
        <v>VOCATIONAL OR SKILL TRAINING</v>
      </c>
      <c r="I222" s="1" t="str" cm="1">
        <f t="array" ref="I222">IF(H222="DIPLOMA",IF(AND(B222&gt;=85,C222&gt;=80,D222&gt;=75,E222&gt;=75,F222&gt;=80,G222&gt;=85),"Computer Science and Information Technology",IF(AND(B222&gt;=80,C222&gt;=75,D222&gt;=75,E222&gt;=75,F222&gt;=80,G222&gt;=80),"Mechanical and Electrical",IF(AND(B222&gt;=80,C222&gt;=75,D222&gt;=75,E222&gt;=75,F222&gt;=75,G222&gt;=80),"Electronics and Communication",IF(AND(B222&gt;=75,C222&gt;=70,D222&gt;=70,E222&gt;=75,F222&gt;=75,G222&gt;=75),"Construction and Design",IF(AND(B222&gt;=75,C222&gt;=75,D222&gt;=75,E222&gt;=80,F222&gt;=75,G222&gt;=75),"Hospitality and Event Management",IF(AND(B222&gt;=80,C222&gt;=85,D222&gt;=85,E222&gt;=85,F222&gt;=80,G222&gt;=80),"Life Sciences and Environment",IF(AND(B222&gt;=75,C222&gt;=75,D222&gt;=75,E222&gt;=75,F222&gt;=75,G222&gt;=75),"Arts and Media",IF(AND(B222&gt;=75,C222&gt;=75,D222&gt;=75,E222&gt;=75,F222&gt;=75,G222&gt;=75),"Physical Education and Wellness",IF(AND(B222&gt;=75,C222&gt;=80,D222&gt;=80,E222&gt;=75,F222&gt;=75,G222&gt;=80),"Finance, Business, and Marketing",”Not Qualified”))))))))),IF(H222="ITI",IF(AND(B222&gt;=75,C222&gt;=65,D222&gt;=65,E222&gt;=70,F222&gt;=70,G222&gt;=75),"Computer Science and Information Technology",IF(AND(B222&gt;=70,C222&gt;=65,D222&gt;=65,E222&gt;=65,F222&gt;=70,G222&gt;=70),"Mechanical and Electrical",IF(AND(B222&gt;=70,C222&gt;=65,D222&gt;=65,E222&gt;=65,F222&gt;=65,G222&gt;=70),"Electronics and Communication",IF(AND(B222&gt;=65,C222&gt;=60,D222&gt;=60,E222&gt;=65,F222&gt;=65,G222&gt;=65),"Construction and Design",IF(AND(B222&gt;=65,C222&gt;=65,D222&gt;=65,E222&gt;=70,F222&gt;=65,G222&gt;=65),"Hospitality and Event Management",IF(AND(B222&gt;=70,C222&gt;=75,D222&gt;=75,E222&gt;=75,F222&gt;=70,G222&gt;=70),"Life Sciences and Environment",IF(AND(B222&gt;=65,C222&gt;=65,D222&gt;=65,E222&gt;=65,F222&gt;=65,G222&gt;=65),"Arts and Media",IF(AND(B222&gt;=65,C222&gt;=65,D222&gt;=65,E222&gt;=65,F222&gt;=65,G222&gt;=65),"Physical Education and Wellness",IF(AND(B222&gt;=65,C222&gt;=70,D222&gt;=70,E222&gt;=65,F222&gt;=65,G222&gt;=70),"Finance, Business, and Marketing",”Not Qualified”))))))))),IF(H222="VOCATIONAL OR SKILL TRAINING",IF(AND(B222&gt;=55, C222&gt;=45, D222&gt;=45, E222&gt;=50, F222&gt;=50, G222&gt;=55), "Computer Science and Information Technology",IF(AND(B222&gt;=50, C222&gt;=45, D222&gt;=45, E222&gt;=45, F222&gt;=50, G222&gt;=50), "Mechanical and Electrical",IF(AND(B222&gt;=50, C222&gt;=45, D222&gt;=45, E222&gt;=45, F222&gt;=45, G222&gt;=50), "Electronics and Communication",IF(AND(B222&gt;=45, C222&gt;=50, D222&gt;=50, E222&gt;=45, F222&gt;=45, G222&gt;=45), "Construction and Design",IF(AND(B222&gt;=45, C222&gt;=45, D222&gt;=45, E222&gt;=50, F222&gt;=45, G222&gt;=45), "Hospitality and Event Management",IF(AND(B222&gt;=50, C222&gt;=55, D222&gt;=55, E222&gt;=55, F222&gt;=50, G222&gt;=50), "Life Sciences and Environment",IF(AND(B222&gt;=45, C222&gt;=45, D222&gt;=45, E222&gt;=45, F222&gt;=45, G222&gt;=45), "Arts and Media",IF(AND(B222&gt;=45, C222&gt;=45, D222&gt;=45, E222&gt;=45, F222&gt;=45, G222&gt;=45), "Physical Education and Wellness",IF(AND(B222&gt;=45, C222&gt;=50, D222&gt;=50, E222&gt;=45, F222&gt;=45, G222&gt;=50), "Finance, Business, and Marketing", "Culinary Studies and Cooking"))))))))),"Failed")))</f>
        <v>Culinary Studies and Cooking</v>
      </c>
      <c r="J222" s="1"/>
      <c r="K222" s="1"/>
      <c r="L222" s="1"/>
      <c r="M222" s="1"/>
      <c r="N222" s="1"/>
    </row>
    <row r="223" spans="1:14" x14ac:dyDescent="0.25">
      <c r="A223" s="1">
        <v>222</v>
      </c>
      <c r="B223" s="1">
        <v>41</v>
      </c>
      <c r="C223" s="1">
        <v>57</v>
      </c>
      <c r="D223" s="1">
        <v>50</v>
      </c>
      <c r="E223" s="1">
        <v>47</v>
      </c>
      <c r="F223" s="1">
        <v>41</v>
      </c>
      <c r="G223" s="1">
        <v>41</v>
      </c>
      <c r="H223" s="1" t="str">
        <f t="shared" si="4"/>
        <v>VOCATIONAL OR SKILL TRAINING</v>
      </c>
      <c r="I223" s="1" t="str" cm="1">
        <f t="array" ref="I223">IF(H223="DIPLOMA",IF(AND(B223&gt;=85,C223&gt;=80,D223&gt;=75,E223&gt;=75,F223&gt;=80,G223&gt;=85),"Computer Science and Information Technology",IF(AND(B223&gt;=80,C223&gt;=75,D223&gt;=75,E223&gt;=75,F223&gt;=80,G223&gt;=80),"Mechanical and Electrical",IF(AND(B223&gt;=80,C223&gt;=75,D223&gt;=75,E223&gt;=75,F223&gt;=75,G223&gt;=80),"Electronics and Communication",IF(AND(B223&gt;=75,C223&gt;=70,D223&gt;=70,E223&gt;=75,F223&gt;=75,G223&gt;=75),"Construction and Design",IF(AND(B223&gt;=75,C223&gt;=75,D223&gt;=75,E223&gt;=80,F223&gt;=75,G223&gt;=75),"Hospitality and Event Management",IF(AND(B223&gt;=80,C223&gt;=85,D223&gt;=85,E223&gt;=85,F223&gt;=80,G223&gt;=80),"Life Sciences and Environment",IF(AND(B223&gt;=75,C223&gt;=75,D223&gt;=75,E223&gt;=75,F223&gt;=75,G223&gt;=75),"Arts and Media",IF(AND(B223&gt;=75,C223&gt;=75,D223&gt;=75,E223&gt;=75,F223&gt;=75,G223&gt;=75),"Physical Education and Wellness",IF(AND(B223&gt;=75,C223&gt;=80,D223&gt;=80,E223&gt;=75,F223&gt;=75,G223&gt;=80),"Finance, Business, and Marketing",”Not Qualified”))))))))),IF(H223="ITI",IF(AND(B223&gt;=75,C223&gt;=65,D223&gt;=65,E223&gt;=70,F223&gt;=70,G223&gt;=75),"Computer Science and Information Technology",IF(AND(B223&gt;=70,C223&gt;=65,D223&gt;=65,E223&gt;=65,F223&gt;=70,G223&gt;=70),"Mechanical and Electrical",IF(AND(B223&gt;=70,C223&gt;=65,D223&gt;=65,E223&gt;=65,F223&gt;=65,G223&gt;=70),"Electronics and Communication",IF(AND(B223&gt;=65,C223&gt;=60,D223&gt;=60,E223&gt;=65,F223&gt;=65,G223&gt;=65),"Construction and Design",IF(AND(B223&gt;=65,C223&gt;=65,D223&gt;=65,E223&gt;=70,F223&gt;=65,G223&gt;=65),"Hospitality and Event Management",IF(AND(B223&gt;=70,C223&gt;=75,D223&gt;=75,E223&gt;=75,F223&gt;=70,G223&gt;=70),"Life Sciences and Environment",IF(AND(B223&gt;=65,C223&gt;=65,D223&gt;=65,E223&gt;=65,F223&gt;=65,G223&gt;=65),"Arts and Media",IF(AND(B223&gt;=65,C223&gt;=65,D223&gt;=65,E223&gt;=65,F223&gt;=65,G223&gt;=65),"Physical Education and Wellness",IF(AND(B223&gt;=65,C223&gt;=70,D223&gt;=70,E223&gt;=65,F223&gt;=65,G223&gt;=70),"Finance, Business, and Marketing",”Not Qualified”))))))))),IF(H223="VOCATIONAL OR SKILL TRAINING",IF(AND(B223&gt;=55, C223&gt;=45, D223&gt;=45, E223&gt;=50, F223&gt;=50, G223&gt;=55), "Computer Science and Information Technology",IF(AND(B223&gt;=50, C223&gt;=45, D223&gt;=45, E223&gt;=45, F223&gt;=50, G223&gt;=50), "Mechanical and Electrical",IF(AND(B223&gt;=50, C223&gt;=45, D223&gt;=45, E223&gt;=45, F223&gt;=45, G223&gt;=50), "Electronics and Communication",IF(AND(B223&gt;=45, C223&gt;=50, D223&gt;=50, E223&gt;=45, F223&gt;=45, G223&gt;=45), "Construction and Design",IF(AND(B223&gt;=45, C223&gt;=45, D223&gt;=45, E223&gt;=50, F223&gt;=45, G223&gt;=45), "Hospitality and Event Management",IF(AND(B223&gt;=50, C223&gt;=55, D223&gt;=55, E223&gt;=55, F223&gt;=50, G223&gt;=50), "Life Sciences and Environment",IF(AND(B223&gt;=45, C223&gt;=45, D223&gt;=45, E223&gt;=45, F223&gt;=45, G223&gt;=45), "Arts and Media",IF(AND(B223&gt;=45, C223&gt;=45, D223&gt;=45, E223&gt;=45, F223&gt;=45, G223&gt;=45), "Physical Education and Wellness",IF(AND(B223&gt;=45, C223&gt;=50, D223&gt;=50, E223&gt;=45, F223&gt;=45, G223&gt;=50), "Finance, Business, and Marketing", "Culinary Studies and Cooking"))))))))),"Failed")))</f>
        <v>Culinary Studies and Cooking</v>
      </c>
      <c r="J223" s="1"/>
      <c r="K223" s="1"/>
      <c r="L223" s="1"/>
      <c r="M223" s="1"/>
      <c r="N223" s="1"/>
    </row>
    <row r="224" spans="1:14" x14ac:dyDescent="0.25">
      <c r="A224" s="1">
        <v>223</v>
      </c>
      <c r="B224" s="1">
        <v>61</v>
      </c>
      <c r="C224" s="1">
        <v>45</v>
      </c>
      <c r="D224" s="1">
        <v>60</v>
      </c>
      <c r="E224" s="1">
        <v>64</v>
      </c>
      <c r="F224" s="1">
        <v>45</v>
      </c>
      <c r="G224" s="1">
        <v>56</v>
      </c>
      <c r="H224" s="1" t="str">
        <f t="shared" si="4"/>
        <v>VOCATIONAL OR SKILL TRAINING</v>
      </c>
      <c r="I224" s="1" t="str" cm="1">
        <f t="array" ref="I224">IF(H224="DIPLOMA",IF(AND(B224&gt;=85,C224&gt;=80,D224&gt;=75,E224&gt;=75,F224&gt;=80,G224&gt;=85),"Computer Science and Information Technology",IF(AND(B224&gt;=80,C224&gt;=75,D224&gt;=75,E224&gt;=75,F224&gt;=80,G224&gt;=80),"Mechanical and Electrical",IF(AND(B224&gt;=80,C224&gt;=75,D224&gt;=75,E224&gt;=75,F224&gt;=75,G224&gt;=80),"Electronics and Communication",IF(AND(B224&gt;=75,C224&gt;=70,D224&gt;=70,E224&gt;=75,F224&gt;=75,G224&gt;=75),"Construction and Design",IF(AND(B224&gt;=75,C224&gt;=75,D224&gt;=75,E224&gt;=80,F224&gt;=75,G224&gt;=75),"Hospitality and Event Management",IF(AND(B224&gt;=80,C224&gt;=85,D224&gt;=85,E224&gt;=85,F224&gt;=80,G224&gt;=80),"Life Sciences and Environment",IF(AND(B224&gt;=75,C224&gt;=75,D224&gt;=75,E224&gt;=75,F224&gt;=75,G224&gt;=75),"Arts and Media",IF(AND(B224&gt;=75,C224&gt;=75,D224&gt;=75,E224&gt;=75,F224&gt;=75,G224&gt;=75),"Physical Education and Wellness",IF(AND(B224&gt;=75,C224&gt;=80,D224&gt;=80,E224&gt;=75,F224&gt;=75,G224&gt;=80),"Finance, Business, and Marketing",”Not Qualified”))))))))),IF(H224="ITI",IF(AND(B224&gt;=75,C224&gt;=65,D224&gt;=65,E224&gt;=70,F224&gt;=70,G224&gt;=75),"Computer Science and Information Technology",IF(AND(B224&gt;=70,C224&gt;=65,D224&gt;=65,E224&gt;=65,F224&gt;=70,G224&gt;=70),"Mechanical and Electrical",IF(AND(B224&gt;=70,C224&gt;=65,D224&gt;=65,E224&gt;=65,F224&gt;=65,G224&gt;=70),"Electronics and Communication",IF(AND(B224&gt;=65,C224&gt;=60,D224&gt;=60,E224&gt;=65,F224&gt;=65,G224&gt;=65),"Construction and Design",IF(AND(B224&gt;=65,C224&gt;=65,D224&gt;=65,E224&gt;=70,F224&gt;=65,G224&gt;=65),"Hospitality and Event Management",IF(AND(B224&gt;=70,C224&gt;=75,D224&gt;=75,E224&gt;=75,F224&gt;=70,G224&gt;=70),"Life Sciences and Environment",IF(AND(B224&gt;=65,C224&gt;=65,D224&gt;=65,E224&gt;=65,F224&gt;=65,G224&gt;=65),"Arts and Media",IF(AND(B224&gt;=65,C224&gt;=65,D224&gt;=65,E224&gt;=65,F224&gt;=65,G224&gt;=65),"Physical Education and Wellness",IF(AND(B224&gt;=65,C224&gt;=70,D224&gt;=70,E224&gt;=65,F224&gt;=65,G224&gt;=70),"Finance, Business, and Marketing",”Not Qualified”))))))))),IF(H224="VOCATIONAL OR SKILL TRAINING",IF(AND(B224&gt;=55, C224&gt;=45, D224&gt;=45, E224&gt;=50, F224&gt;=50, G224&gt;=55), "Computer Science and Information Technology",IF(AND(B224&gt;=50, C224&gt;=45, D224&gt;=45, E224&gt;=45, F224&gt;=50, G224&gt;=50), "Mechanical and Electrical",IF(AND(B224&gt;=50, C224&gt;=45, D224&gt;=45, E224&gt;=45, F224&gt;=45, G224&gt;=50), "Electronics and Communication",IF(AND(B224&gt;=45, C224&gt;=50, D224&gt;=50, E224&gt;=45, F224&gt;=45, G224&gt;=45), "Construction and Design",IF(AND(B224&gt;=45, C224&gt;=45, D224&gt;=45, E224&gt;=50, F224&gt;=45, G224&gt;=45), "Hospitality and Event Management",IF(AND(B224&gt;=50, C224&gt;=55, D224&gt;=55, E224&gt;=55, F224&gt;=50, G224&gt;=50), "Life Sciences and Environment",IF(AND(B224&gt;=45, C224&gt;=45, D224&gt;=45, E224&gt;=45, F224&gt;=45, G224&gt;=45), "Arts and Media",IF(AND(B224&gt;=45, C224&gt;=45, D224&gt;=45, E224&gt;=45, F224&gt;=45, G224&gt;=45), "Physical Education and Wellness",IF(AND(B224&gt;=45, C224&gt;=50, D224&gt;=50, E224&gt;=45, F224&gt;=45, G224&gt;=50), "Finance, Business, and Marketing", "Culinary Studies and Cooking"))))))))),"Failed")))</f>
        <v>Electronics and Communication</v>
      </c>
      <c r="J224" s="1"/>
      <c r="K224" s="1"/>
      <c r="L224" s="1"/>
      <c r="M224" s="1"/>
      <c r="N224" s="1"/>
    </row>
    <row r="225" spans="1:14" x14ac:dyDescent="0.25">
      <c r="A225" s="1">
        <v>224</v>
      </c>
      <c r="B225" s="1">
        <v>83</v>
      </c>
      <c r="C225" s="1">
        <v>83</v>
      </c>
      <c r="D225" s="1">
        <v>73</v>
      </c>
      <c r="E225" s="1">
        <v>71</v>
      </c>
      <c r="F225" s="1">
        <v>85</v>
      </c>
      <c r="G225" s="1">
        <v>80</v>
      </c>
      <c r="H225" s="1" t="str">
        <f t="shared" si="4"/>
        <v>ITI</v>
      </c>
      <c r="I225" s="1" t="str" cm="1">
        <f t="array" ref="I225">IF(H225="DIPLOMA",IF(AND(B225&gt;=85,C225&gt;=80,D225&gt;=75,E225&gt;=75,F225&gt;=80,G225&gt;=85),"Computer Science and Information Technology",IF(AND(B225&gt;=80,C225&gt;=75,D225&gt;=75,E225&gt;=75,F225&gt;=80,G225&gt;=80),"Mechanical and Electrical",IF(AND(B225&gt;=80,C225&gt;=75,D225&gt;=75,E225&gt;=75,F225&gt;=75,G225&gt;=80),"Electronics and Communication",IF(AND(B225&gt;=75,C225&gt;=70,D225&gt;=70,E225&gt;=75,F225&gt;=75,G225&gt;=75),"Construction and Design",IF(AND(B225&gt;=75,C225&gt;=75,D225&gt;=75,E225&gt;=80,F225&gt;=75,G225&gt;=75),"Hospitality and Event Management",IF(AND(B225&gt;=80,C225&gt;=85,D225&gt;=85,E225&gt;=85,F225&gt;=80,G225&gt;=80),"Life Sciences and Environment",IF(AND(B225&gt;=75,C225&gt;=75,D225&gt;=75,E225&gt;=75,F225&gt;=75,G225&gt;=75),"Arts and Media",IF(AND(B225&gt;=75,C225&gt;=75,D225&gt;=75,E225&gt;=75,F225&gt;=75,G225&gt;=75),"Physical Education and Wellness",IF(AND(B225&gt;=75,C225&gt;=80,D225&gt;=80,E225&gt;=75,F225&gt;=75,G225&gt;=80),"Finance, Business, and Marketing",”Not Qualified”))))))))),IF(H225="ITI",IF(AND(B225&gt;=75,C225&gt;=65,D225&gt;=65,E225&gt;=70,F225&gt;=70,G225&gt;=75),"Computer Science and Information Technology",IF(AND(B225&gt;=70,C225&gt;=65,D225&gt;=65,E225&gt;=65,F225&gt;=70,G225&gt;=70),"Mechanical and Electrical",IF(AND(B225&gt;=70,C225&gt;=65,D225&gt;=65,E225&gt;=65,F225&gt;=65,G225&gt;=70),"Electronics and Communication",IF(AND(B225&gt;=65,C225&gt;=60,D225&gt;=60,E225&gt;=65,F225&gt;=65,G225&gt;=65),"Construction and Design",IF(AND(B225&gt;=65,C225&gt;=65,D225&gt;=65,E225&gt;=70,F225&gt;=65,G225&gt;=65),"Hospitality and Event Management",IF(AND(B225&gt;=70,C225&gt;=75,D225&gt;=75,E225&gt;=75,F225&gt;=70,G225&gt;=70),"Life Sciences and Environment",IF(AND(B225&gt;=65,C225&gt;=65,D225&gt;=65,E225&gt;=65,F225&gt;=65,G225&gt;=65),"Arts and Media",IF(AND(B225&gt;=65,C225&gt;=65,D225&gt;=65,E225&gt;=65,F225&gt;=65,G225&gt;=65),"Physical Education and Wellness",IF(AND(B225&gt;=65,C225&gt;=70,D225&gt;=70,E225&gt;=65,F225&gt;=65,G225&gt;=70),"Finance, Business, and Marketing",”Not Qualified”))))))))),IF(H225="VOCATIONAL OR SKILL TRAINING",IF(AND(B225&gt;=55, C225&gt;=45, D225&gt;=45, E225&gt;=50, F225&gt;=50, G225&gt;=55), "Computer Science and Information Technology",IF(AND(B225&gt;=50, C225&gt;=45, D225&gt;=45, E225&gt;=45, F225&gt;=50, G225&gt;=50), "Mechanical and Electrical",IF(AND(B225&gt;=50, C225&gt;=45, D225&gt;=45, E225&gt;=45, F225&gt;=45, G225&gt;=50), "Electronics and Communication",IF(AND(B225&gt;=45, C225&gt;=50, D225&gt;=50, E225&gt;=45, F225&gt;=45, G225&gt;=45), "Construction and Design",IF(AND(B225&gt;=45, C225&gt;=45, D225&gt;=45, E225&gt;=50, F225&gt;=45, G225&gt;=45), "Hospitality and Event Management",IF(AND(B225&gt;=50, C225&gt;=55, D225&gt;=55, E225&gt;=55, F225&gt;=50, G225&gt;=50), "Life Sciences and Environment",IF(AND(B225&gt;=45, C225&gt;=45, D225&gt;=45, E225&gt;=45, F225&gt;=45, G225&gt;=45), "Arts and Media",IF(AND(B225&gt;=45, C225&gt;=45, D225&gt;=45, E225&gt;=45, F225&gt;=45, G225&gt;=45), "Physical Education and Wellness",IF(AND(B225&gt;=45, C225&gt;=50, D225&gt;=50, E225&gt;=45, F225&gt;=45, G225&gt;=50), "Finance, Business, and Marketing", "Culinary Studies and Cooking"))))))))),"Failed")))</f>
        <v>Computer Science and Information Technology</v>
      </c>
      <c r="J225" s="1"/>
      <c r="K225" s="1"/>
      <c r="L225" s="1"/>
      <c r="M225" s="1"/>
      <c r="N225" s="1"/>
    </row>
    <row r="226" spans="1:14" x14ac:dyDescent="0.25">
      <c r="A226" s="1">
        <v>225</v>
      </c>
      <c r="B226" s="1">
        <v>53</v>
      </c>
      <c r="C226" s="1">
        <v>44</v>
      </c>
      <c r="D226" s="1">
        <v>64</v>
      </c>
      <c r="E226" s="1">
        <v>54</v>
      </c>
      <c r="F226" s="1">
        <v>47</v>
      </c>
      <c r="G226" s="1">
        <v>65</v>
      </c>
      <c r="H226" s="1" t="str">
        <f t="shared" si="4"/>
        <v>VOCATIONAL OR SKILL TRAINING</v>
      </c>
      <c r="I226" s="1" t="str" cm="1">
        <f t="array" ref="I226">IF(H226="DIPLOMA",IF(AND(B226&gt;=85,C226&gt;=80,D226&gt;=75,E226&gt;=75,F226&gt;=80,G226&gt;=85),"Computer Science and Information Technology",IF(AND(B226&gt;=80,C226&gt;=75,D226&gt;=75,E226&gt;=75,F226&gt;=80,G226&gt;=80),"Mechanical and Electrical",IF(AND(B226&gt;=80,C226&gt;=75,D226&gt;=75,E226&gt;=75,F226&gt;=75,G226&gt;=80),"Electronics and Communication",IF(AND(B226&gt;=75,C226&gt;=70,D226&gt;=70,E226&gt;=75,F226&gt;=75,G226&gt;=75),"Construction and Design",IF(AND(B226&gt;=75,C226&gt;=75,D226&gt;=75,E226&gt;=80,F226&gt;=75,G226&gt;=75),"Hospitality and Event Management",IF(AND(B226&gt;=80,C226&gt;=85,D226&gt;=85,E226&gt;=85,F226&gt;=80,G226&gt;=80),"Life Sciences and Environment",IF(AND(B226&gt;=75,C226&gt;=75,D226&gt;=75,E226&gt;=75,F226&gt;=75,G226&gt;=75),"Arts and Media",IF(AND(B226&gt;=75,C226&gt;=75,D226&gt;=75,E226&gt;=75,F226&gt;=75,G226&gt;=75),"Physical Education and Wellness",IF(AND(B226&gt;=75,C226&gt;=80,D226&gt;=80,E226&gt;=75,F226&gt;=75,G226&gt;=80),"Finance, Business, and Marketing",”Not Qualified”))))))))),IF(H226="ITI",IF(AND(B226&gt;=75,C226&gt;=65,D226&gt;=65,E226&gt;=70,F226&gt;=70,G226&gt;=75),"Computer Science and Information Technology",IF(AND(B226&gt;=70,C226&gt;=65,D226&gt;=65,E226&gt;=65,F226&gt;=70,G226&gt;=70),"Mechanical and Electrical",IF(AND(B226&gt;=70,C226&gt;=65,D226&gt;=65,E226&gt;=65,F226&gt;=65,G226&gt;=70),"Electronics and Communication",IF(AND(B226&gt;=65,C226&gt;=60,D226&gt;=60,E226&gt;=65,F226&gt;=65,G226&gt;=65),"Construction and Design",IF(AND(B226&gt;=65,C226&gt;=65,D226&gt;=65,E226&gt;=70,F226&gt;=65,G226&gt;=65),"Hospitality and Event Management",IF(AND(B226&gt;=70,C226&gt;=75,D226&gt;=75,E226&gt;=75,F226&gt;=70,G226&gt;=70),"Life Sciences and Environment",IF(AND(B226&gt;=65,C226&gt;=65,D226&gt;=65,E226&gt;=65,F226&gt;=65,G226&gt;=65),"Arts and Media",IF(AND(B226&gt;=65,C226&gt;=65,D226&gt;=65,E226&gt;=65,F226&gt;=65,G226&gt;=65),"Physical Education and Wellness",IF(AND(B226&gt;=65,C226&gt;=70,D226&gt;=70,E226&gt;=65,F226&gt;=65,G226&gt;=70),"Finance, Business, and Marketing",”Not Qualified”))))))))),IF(H226="VOCATIONAL OR SKILL TRAINING",IF(AND(B226&gt;=55, C226&gt;=45, D226&gt;=45, E226&gt;=50, F226&gt;=50, G226&gt;=55), "Computer Science and Information Technology",IF(AND(B226&gt;=50, C226&gt;=45, D226&gt;=45, E226&gt;=45, F226&gt;=50, G226&gt;=50), "Mechanical and Electrical",IF(AND(B226&gt;=50, C226&gt;=45, D226&gt;=45, E226&gt;=45, F226&gt;=45, G226&gt;=50), "Electronics and Communication",IF(AND(B226&gt;=45, C226&gt;=50, D226&gt;=50, E226&gt;=45, F226&gt;=45, G226&gt;=45), "Construction and Design",IF(AND(B226&gt;=45, C226&gt;=45, D226&gt;=45, E226&gt;=50, F226&gt;=45, G226&gt;=45), "Hospitality and Event Management",IF(AND(B226&gt;=50, C226&gt;=55, D226&gt;=55, E226&gt;=55, F226&gt;=50, G226&gt;=50), "Life Sciences and Environment",IF(AND(B226&gt;=45, C226&gt;=45, D226&gt;=45, E226&gt;=45, F226&gt;=45, G226&gt;=45), "Arts and Media",IF(AND(B226&gt;=45, C226&gt;=45, D226&gt;=45, E226&gt;=45, F226&gt;=45, G226&gt;=45), "Physical Education and Wellness",IF(AND(B226&gt;=45, C226&gt;=50, D226&gt;=50, E226&gt;=45, F226&gt;=45, G226&gt;=50), "Finance, Business, and Marketing", "Culinary Studies and Cooking"))))))))),"Failed")))</f>
        <v>Culinary Studies and Cooking</v>
      </c>
      <c r="J226" s="1"/>
      <c r="K226" s="1"/>
      <c r="L226" s="1"/>
      <c r="M226" s="1"/>
      <c r="N226" s="1"/>
    </row>
    <row r="227" spans="1:14" x14ac:dyDescent="0.25">
      <c r="A227" s="1">
        <v>226</v>
      </c>
      <c r="B227" s="1">
        <v>72</v>
      </c>
      <c r="C227" s="1">
        <v>85</v>
      </c>
      <c r="D227" s="1">
        <v>84</v>
      </c>
      <c r="E227" s="1">
        <v>79</v>
      </c>
      <c r="F227" s="1">
        <v>79</v>
      </c>
      <c r="G227" s="1">
        <v>70</v>
      </c>
      <c r="H227" s="1" t="str">
        <f t="shared" si="4"/>
        <v>ITI</v>
      </c>
      <c r="I227" s="1" t="str" cm="1">
        <f t="array" ref="I227">IF(H227="DIPLOMA",IF(AND(B227&gt;=85,C227&gt;=80,D227&gt;=75,E227&gt;=75,F227&gt;=80,G227&gt;=85),"Computer Science and Information Technology",IF(AND(B227&gt;=80,C227&gt;=75,D227&gt;=75,E227&gt;=75,F227&gt;=80,G227&gt;=80),"Mechanical and Electrical",IF(AND(B227&gt;=80,C227&gt;=75,D227&gt;=75,E227&gt;=75,F227&gt;=75,G227&gt;=80),"Electronics and Communication",IF(AND(B227&gt;=75,C227&gt;=70,D227&gt;=70,E227&gt;=75,F227&gt;=75,G227&gt;=75),"Construction and Design",IF(AND(B227&gt;=75,C227&gt;=75,D227&gt;=75,E227&gt;=80,F227&gt;=75,G227&gt;=75),"Hospitality and Event Management",IF(AND(B227&gt;=80,C227&gt;=85,D227&gt;=85,E227&gt;=85,F227&gt;=80,G227&gt;=80),"Life Sciences and Environment",IF(AND(B227&gt;=75,C227&gt;=75,D227&gt;=75,E227&gt;=75,F227&gt;=75,G227&gt;=75),"Arts and Media",IF(AND(B227&gt;=75,C227&gt;=75,D227&gt;=75,E227&gt;=75,F227&gt;=75,G227&gt;=75),"Physical Education and Wellness",IF(AND(B227&gt;=75,C227&gt;=80,D227&gt;=80,E227&gt;=75,F227&gt;=75,G227&gt;=80),"Finance, Business, and Marketing",”Not Qualified”))))))))),IF(H227="ITI",IF(AND(B227&gt;=75,C227&gt;=65,D227&gt;=65,E227&gt;=70,F227&gt;=70,G227&gt;=75),"Computer Science and Information Technology",IF(AND(B227&gt;=70,C227&gt;=65,D227&gt;=65,E227&gt;=65,F227&gt;=70,G227&gt;=70),"Mechanical and Electrical",IF(AND(B227&gt;=70,C227&gt;=65,D227&gt;=65,E227&gt;=65,F227&gt;=65,G227&gt;=70),"Electronics and Communication",IF(AND(B227&gt;=65,C227&gt;=60,D227&gt;=60,E227&gt;=65,F227&gt;=65,G227&gt;=65),"Construction and Design",IF(AND(B227&gt;=65,C227&gt;=65,D227&gt;=65,E227&gt;=70,F227&gt;=65,G227&gt;=65),"Hospitality and Event Management",IF(AND(B227&gt;=70,C227&gt;=75,D227&gt;=75,E227&gt;=75,F227&gt;=70,G227&gt;=70),"Life Sciences and Environment",IF(AND(B227&gt;=65,C227&gt;=65,D227&gt;=65,E227&gt;=65,F227&gt;=65,G227&gt;=65),"Arts and Media",IF(AND(B227&gt;=65,C227&gt;=65,D227&gt;=65,E227&gt;=65,F227&gt;=65,G227&gt;=65),"Physical Education and Wellness",IF(AND(B227&gt;=65,C227&gt;=70,D227&gt;=70,E227&gt;=65,F227&gt;=65,G227&gt;=70),"Finance, Business, and Marketing",”Not Qualified”))))))))),IF(H227="VOCATIONAL OR SKILL TRAINING",IF(AND(B227&gt;=55, C227&gt;=45, D227&gt;=45, E227&gt;=50, F227&gt;=50, G227&gt;=55), "Computer Science and Information Technology",IF(AND(B227&gt;=50, C227&gt;=45, D227&gt;=45, E227&gt;=45, F227&gt;=50, G227&gt;=50), "Mechanical and Electrical",IF(AND(B227&gt;=50, C227&gt;=45, D227&gt;=45, E227&gt;=45, F227&gt;=45, G227&gt;=50), "Electronics and Communication",IF(AND(B227&gt;=45, C227&gt;=50, D227&gt;=50, E227&gt;=45, F227&gt;=45, G227&gt;=45), "Construction and Design",IF(AND(B227&gt;=45, C227&gt;=45, D227&gt;=45, E227&gt;=50, F227&gt;=45, G227&gt;=45), "Hospitality and Event Management",IF(AND(B227&gt;=50, C227&gt;=55, D227&gt;=55, E227&gt;=55, F227&gt;=50, G227&gt;=50), "Life Sciences and Environment",IF(AND(B227&gt;=45, C227&gt;=45, D227&gt;=45, E227&gt;=45, F227&gt;=45, G227&gt;=45), "Arts and Media",IF(AND(B227&gt;=45, C227&gt;=45, D227&gt;=45, E227&gt;=45, F227&gt;=45, G227&gt;=45), "Physical Education and Wellness",IF(AND(B227&gt;=45, C227&gt;=50, D227&gt;=50, E227&gt;=45, F227&gt;=45, G227&gt;=50), "Finance, Business, and Marketing", "Culinary Studies and Cooking"))))))))),"Failed")))</f>
        <v>Mechanical and Electrical</v>
      </c>
      <c r="J227" s="1"/>
      <c r="K227" s="1"/>
      <c r="L227" s="1"/>
      <c r="M227" s="1"/>
      <c r="N227" s="1"/>
    </row>
    <row r="228" spans="1:14" x14ac:dyDescent="0.25">
      <c r="A228" s="1">
        <v>227</v>
      </c>
      <c r="B228" s="1">
        <v>85</v>
      </c>
      <c r="C228" s="1">
        <v>74</v>
      </c>
      <c r="D228" s="1">
        <v>66</v>
      </c>
      <c r="E228" s="1">
        <v>85</v>
      </c>
      <c r="F228" s="1">
        <v>72</v>
      </c>
      <c r="G228" s="1">
        <v>72</v>
      </c>
      <c r="H228" s="1" t="str">
        <f t="shared" si="4"/>
        <v>ITI</v>
      </c>
      <c r="I228" s="1" t="str" cm="1">
        <f t="array" ref="I228">IF(H228="DIPLOMA",IF(AND(B228&gt;=85,C228&gt;=80,D228&gt;=75,E228&gt;=75,F228&gt;=80,G228&gt;=85),"Computer Science and Information Technology",IF(AND(B228&gt;=80,C228&gt;=75,D228&gt;=75,E228&gt;=75,F228&gt;=80,G228&gt;=80),"Mechanical and Electrical",IF(AND(B228&gt;=80,C228&gt;=75,D228&gt;=75,E228&gt;=75,F228&gt;=75,G228&gt;=80),"Electronics and Communication",IF(AND(B228&gt;=75,C228&gt;=70,D228&gt;=70,E228&gt;=75,F228&gt;=75,G228&gt;=75),"Construction and Design",IF(AND(B228&gt;=75,C228&gt;=75,D228&gt;=75,E228&gt;=80,F228&gt;=75,G228&gt;=75),"Hospitality and Event Management",IF(AND(B228&gt;=80,C228&gt;=85,D228&gt;=85,E228&gt;=85,F228&gt;=80,G228&gt;=80),"Life Sciences and Environment",IF(AND(B228&gt;=75,C228&gt;=75,D228&gt;=75,E228&gt;=75,F228&gt;=75,G228&gt;=75),"Arts and Media",IF(AND(B228&gt;=75,C228&gt;=75,D228&gt;=75,E228&gt;=75,F228&gt;=75,G228&gt;=75),"Physical Education and Wellness",IF(AND(B228&gt;=75,C228&gt;=80,D228&gt;=80,E228&gt;=75,F228&gt;=75,G228&gt;=80),"Finance, Business, and Marketing",”Not Qualified”))))))))),IF(H228="ITI",IF(AND(B228&gt;=75,C228&gt;=65,D228&gt;=65,E228&gt;=70,F228&gt;=70,G228&gt;=75),"Computer Science and Information Technology",IF(AND(B228&gt;=70,C228&gt;=65,D228&gt;=65,E228&gt;=65,F228&gt;=70,G228&gt;=70),"Mechanical and Electrical",IF(AND(B228&gt;=70,C228&gt;=65,D228&gt;=65,E228&gt;=65,F228&gt;=65,G228&gt;=70),"Electronics and Communication",IF(AND(B228&gt;=65,C228&gt;=60,D228&gt;=60,E228&gt;=65,F228&gt;=65,G228&gt;=65),"Construction and Design",IF(AND(B228&gt;=65,C228&gt;=65,D228&gt;=65,E228&gt;=70,F228&gt;=65,G228&gt;=65),"Hospitality and Event Management",IF(AND(B228&gt;=70,C228&gt;=75,D228&gt;=75,E228&gt;=75,F228&gt;=70,G228&gt;=70),"Life Sciences and Environment",IF(AND(B228&gt;=65,C228&gt;=65,D228&gt;=65,E228&gt;=65,F228&gt;=65,G228&gt;=65),"Arts and Media",IF(AND(B228&gt;=65,C228&gt;=65,D228&gt;=65,E228&gt;=65,F228&gt;=65,G228&gt;=65),"Physical Education and Wellness",IF(AND(B228&gt;=65,C228&gt;=70,D228&gt;=70,E228&gt;=65,F228&gt;=65,G228&gt;=70),"Finance, Business, and Marketing",”Not Qualified”))))))))),IF(H228="VOCATIONAL OR SKILL TRAINING",IF(AND(B228&gt;=55, C228&gt;=45, D228&gt;=45, E228&gt;=50, F228&gt;=50, G228&gt;=55), "Computer Science and Information Technology",IF(AND(B228&gt;=50, C228&gt;=45, D228&gt;=45, E228&gt;=45, F228&gt;=50, G228&gt;=50), "Mechanical and Electrical",IF(AND(B228&gt;=50, C228&gt;=45, D228&gt;=45, E228&gt;=45, F228&gt;=45, G228&gt;=50), "Electronics and Communication",IF(AND(B228&gt;=45, C228&gt;=50, D228&gt;=50, E228&gt;=45, F228&gt;=45, G228&gt;=45), "Construction and Design",IF(AND(B228&gt;=45, C228&gt;=45, D228&gt;=45, E228&gt;=50, F228&gt;=45, G228&gt;=45), "Hospitality and Event Management",IF(AND(B228&gt;=50, C228&gt;=55, D228&gt;=55, E228&gt;=55, F228&gt;=50, G228&gt;=50), "Life Sciences and Environment",IF(AND(B228&gt;=45, C228&gt;=45, D228&gt;=45, E228&gt;=45, F228&gt;=45, G228&gt;=45), "Arts and Media",IF(AND(B228&gt;=45, C228&gt;=45, D228&gt;=45, E228&gt;=45, F228&gt;=45, G228&gt;=45), "Physical Education and Wellness",IF(AND(B228&gt;=45, C228&gt;=50, D228&gt;=50, E228&gt;=45, F228&gt;=45, G228&gt;=50), "Finance, Business, and Marketing", "Culinary Studies and Cooking"))))))))),"Failed")))</f>
        <v>Mechanical and Electrical</v>
      </c>
      <c r="J228" s="1"/>
      <c r="K228" s="1"/>
      <c r="L228" s="1"/>
      <c r="M228" s="1"/>
      <c r="N228" s="1"/>
    </row>
    <row r="229" spans="1:14" x14ac:dyDescent="0.25">
      <c r="A229" s="1">
        <v>228</v>
      </c>
      <c r="B229" s="1">
        <v>53</v>
      </c>
      <c r="C229" s="1">
        <v>56</v>
      </c>
      <c r="D229" s="1">
        <v>45</v>
      </c>
      <c r="E229" s="1">
        <v>44</v>
      </c>
      <c r="F229" s="1">
        <v>62</v>
      </c>
      <c r="G229" s="1">
        <v>48</v>
      </c>
      <c r="H229" s="1" t="str">
        <f t="shared" si="4"/>
        <v>VOCATIONAL OR SKILL TRAINING</v>
      </c>
      <c r="I229" s="1" t="str" cm="1">
        <f t="array" ref="I229">IF(H229="DIPLOMA",IF(AND(B229&gt;=85,C229&gt;=80,D229&gt;=75,E229&gt;=75,F229&gt;=80,G229&gt;=85),"Computer Science and Information Technology",IF(AND(B229&gt;=80,C229&gt;=75,D229&gt;=75,E229&gt;=75,F229&gt;=80,G229&gt;=80),"Mechanical and Electrical",IF(AND(B229&gt;=80,C229&gt;=75,D229&gt;=75,E229&gt;=75,F229&gt;=75,G229&gt;=80),"Electronics and Communication",IF(AND(B229&gt;=75,C229&gt;=70,D229&gt;=70,E229&gt;=75,F229&gt;=75,G229&gt;=75),"Construction and Design",IF(AND(B229&gt;=75,C229&gt;=75,D229&gt;=75,E229&gt;=80,F229&gt;=75,G229&gt;=75),"Hospitality and Event Management",IF(AND(B229&gt;=80,C229&gt;=85,D229&gt;=85,E229&gt;=85,F229&gt;=80,G229&gt;=80),"Life Sciences and Environment",IF(AND(B229&gt;=75,C229&gt;=75,D229&gt;=75,E229&gt;=75,F229&gt;=75,G229&gt;=75),"Arts and Media",IF(AND(B229&gt;=75,C229&gt;=75,D229&gt;=75,E229&gt;=75,F229&gt;=75,G229&gt;=75),"Physical Education and Wellness",IF(AND(B229&gt;=75,C229&gt;=80,D229&gt;=80,E229&gt;=75,F229&gt;=75,G229&gt;=80),"Finance, Business, and Marketing",”Not Qualified”))))))))),IF(H229="ITI",IF(AND(B229&gt;=75,C229&gt;=65,D229&gt;=65,E229&gt;=70,F229&gt;=70,G229&gt;=75),"Computer Science and Information Technology",IF(AND(B229&gt;=70,C229&gt;=65,D229&gt;=65,E229&gt;=65,F229&gt;=70,G229&gt;=70),"Mechanical and Electrical",IF(AND(B229&gt;=70,C229&gt;=65,D229&gt;=65,E229&gt;=65,F229&gt;=65,G229&gt;=70),"Electronics and Communication",IF(AND(B229&gt;=65,C229&gt;=60,D229&gt;=60,E229&gt;=65,F229&gt;=65,G229&gt;=65),"Construction and Design",IF(AND(B229&gt;=65,C229&gt;=65,D229&gt;=65,E229&gt;=70,F229&gt;=65,G229&gt;=65),"Hospitality and Event Management",IF(AND(B229&gt;=70,C229&gt;=75,D229&gt;=75,E229&gt;=75,F229&gt;=70,G229&gt;=70),"Life Sciences and Environment",IF(AND(B229&gt;=65,C229&gt;=65,D229&gt;=65,E229&gt;=65,F229&gt;=65,G229&gt;=65),"Arts and Media",IF(AND(B229&gt;=65,C229&gt;=65,D229&gt;=65,E229&gt;=65,F229&gt;=65,G229&gt;=65),"Physical Education and Wellness",IF(AND(B229&gt;=65,C229&gt;=70,D229&gt;=70,E229&gt;=65,F229&gt;=65,G229&gt;=70),"Finance, Business, and Marketing",”Not Qualified”))))))))),IF(H229="VOCATIONAL OR SKILL TRAINING",IF(AND(B229&gt;=55, C229&gt;=45, D229&gt;=45, E229&gt;=50, F229&gt;=50, G229&gt;=55), "Computer Science and Information Technology",IF(AND(B229&gt;=50, C229&gt;=45, D229&gt;=45, E229&gt;=45, F229&gt;=50, G229&gt;=50), "Mechanical and Electrical",IF(AND(B229&gt;=50, C229&gt;=45, D229&gt;=45, E229&gt;=45, F229&gt;=45, G229&gt;=50), "Electronics and Communication",IF(AND(B229&gt;=45, C229&gt;=50, D229&gt;=50, E229&gt;=45, F229&gt;=45, G229&gt;=45), "Construction and Design",IF(AND(B229&gt;=45, C229&gt;=45, D229&gt;=45, E229&gt;=50, F229&gt;=45, G229&gt;=45), "Hospitality and Event Management",IF(AND(B229&gt;=50, C229&gt;=55, D229&gt;=55, E229&gt;=55, F229&gt;=50, G229&gt;=50), "Life Sciences and Environment",IF(AND(B229&gt;=45, C229&gt;=45, D229&gt;=45, E229&gt;=45, F229&gt;=45, G229&gt;=45), "Arts and Media",IF(AND(B229&gt;=45, C229&gt;=45, D229&gt;=45, E229&gt;=45, F229&gt;=45, G229&gt;=45), "Physical Education and Wellness",IF(AND(B229&gt;=45, C229&gt;=50, D229&gt;=50, E229&gt;=45, F229&gt;=45, G229&gt;=50), "Finance, Business, and Marketing", "Culinary Studies and Cooking"))))))))),"Failed")))</f>
        <v>Culinary Studies and Cooking</v>
      </c>
      <c r="J229" s="1"/>
      <c r="K229" s="1"/>
      <c r="L229" s="1"/>
      <c r="M229" s="1"/>
      <c r="N229" s="1"/>
    </row>
    <row r="230" spans="1:14" x14ac:dyDescent="0.25">
      <c r="A230" s="1">
        <v>229</v>
      </c>
      <c r="B230" s="1">
        <v>79</v>
      </c>
      <c r="C230" s="1">
        <v>75</v>
      </c>
      <c r="D230" s="1">
        <v>83</v>
      </c>
      <c r="E230" s="1">
        <v>77</v>
      </c>
      <c r="F230" s="1">
        <v>78</v>
      </c>
      <c r="G230" s="1">
        <v>71</v>
      </c>
      <c r="H230" s="1" t="str">
        <f t="shared" si="4"/>
        <v>ITI</v>
      </c>
      <c r="I230" s="1" t="str" cm="1">
        <f t="array" ref="I230">IF(H230="DIPLOMA",IF(AND(B230&gt;=85,C230&gt;=80,D230&gt;=75,E230&gt;=75,F230&gt;=80,G230&gt;=85),"Computer Science and Information Technology",IF(AND(B230&gt;=80,C230&gt;=75,D230&gt;=75,E230&gt;=75,F230&gt;=80,G230&gt;=80),"Mechanical and Electrical",IF(AND(B230&gt;=80,C230&gt;=75,D230&gt;=75,E230&gt;=75,F230&gt;=75,G230&gt;=80),"Electronics and Communication",IF(AND(B230&gt;=75,C230&gt;=70,D230&gt;=70,E230&gt;=75,F230&gt;=75,G230&gt;=75),"Construction and Design",IF(AND(B230&gt;=75,C230&gt;=75,D230&gt;=75,E230&gt;=80,F230&gt;=75,G230&gt;=75),"Hospitality and Event Management",IF(AND(B230&gt;=80,C230&gt;=85,D230&gt;=85,E230&gt;=85,F230&gt;=80,G230&gt;=80),"Life Sciences and Environment",IF(AND(B230&gt;=75,C230&gt;=75,D230&gt;=75,E230&gt;=75,F230&gt;=75,G230&gt;=75),"Arts and Media",IF(AND(B230&gt;=75,C230&gt;=75,D230&gt;=75,E230&gt;=75,F230&gt;=75,G230&gt;=75),"Physical Education and Wellness",IF(AND(B230&gt;=75,C230&gt;=80,D230&gt;=80,E230&gt;=75,F230&gt;=75,G230&gt;=80),"Finance, Business, and Marketing",”Not Qualified”))))))))),IF(H230="ITI",IF(AND(B230&gt;=75,C230&gt;=65,D230&gt;=65,E230&gt;=70,F230&gt;=70,G230&gt;=75),"Computer Science and Information Technology",IF(AND(B230&gt;=70,C230&gt;=65,D230&gt;=65,E230&gt;=65,F230&gt;=70,G230&gt;=70),"Mechanical and Electrical",IF(AND(B230&gt;=70,C230&gt;=65,D230&gt;=65,E230&gt;=65,F230&gt;=65,G230&gt;=70),"Electronics and Communication",IF(AND(B230&gt;=65,C230&gt;=60,D230&gt;=60,E230&gt;=65,F230&gt;=65,G230&gt;=65),"Construction and Design",IF(AND(B230&gt;=65,C230&gt;=65,D230&gt;=65,E230&gt;=70,F230&gt;=65,G230&gt;=65),"Hospitality and Event Management",IF(AND(B230&gt;=70,C230&gt;=75,D230&gt;=75,E230&gt;=75,F230&gt;=70,G230&gt;=70),"Life Sciences and Environment",IF(AND(B230&gt;=65,C230&gt;=65,D230&gt;=65,E230&gt;=65,F230&gt;=65,G230&gt;=65),"Arts and Media",IF(AND(B230&gt;=65,C230&gt;=65,D230&gt;=65,E230&gt;=65,F230&gt;=65,G230&gt;=65),"Physical Education and Wellness",IF(AND(B230&gt;=65,C230&gt;=70,D230&gt;=70,E230&gt;=65,F230&gt;=65,G230&gt;=70),"Finance, Business, and Marketing",”Not Qualified”))))))))),IF(H230="VOCATIONAL OR SKILL TRAINING",IF(AND(B230&gt;=55, C230&gt;=45, D230&gt;=45, E230&gt;=50, F230&gt;=50, G230&gt;=55), "Computer Science and Information Technology",IF(AND(B230&gt;=50, C230&gt;=45, D230&gt;=45, E230&gt;=45, F230&gt;=50, G230&gt;=50), "Mechanical and Electrical",IF(AND(B230&gt;=50, C230&gt;=45, D230&gt;=45, E230&gt;=45, F230&gt;=45, G230&gt;=50), "Electronics and Communication",IF(AND(B230&gt;=45, C230&gt;=50, D230&gt;=50, E230&gt;=45, F230&gt;=45, G230&gt;=45), "Construction and Design",IF(AND(B230&gt;=45, C230&gt;=45, D230&gt;=45, E230&gt;=50, F230&gt;=45, G230&gt;=45), "Hospitality and Event Management",IF(AND(B230&gt;=50, C230&gt;=55, D230&gt;=55, E230&gt;=55, F230&gt;=50, G230&gt;=50), "Life Sciences and Environment",IF(AND(B230&gt;=45, C230&gt;=45, D230&gt;=45, E230&gt;=45, F230&gt;=45, G230&gt;=45), "Arts and Media",IF(AND(B230&gt;=45, C230&gt;=45, D230&gt;=45, E230&gt;=45, F230&gt;=45, G230&gt;=45), "Physical Education and Wellness",IF(AND(B230&gt;=45, C230&gt;=50, D230&gt;=50, E230&gt;=45, F230&gt;=45, G230&gt;=50), "Finance, Business, and Marketing", "Culinary Studies and Cooking"))))))))),"Failed")))</f>
        <v>Mechanical and Electrical</v>
      </c>
      <c r="J230" s="1"/>
      <c r="K230" s="1"/>
      <c r="L230" s="1"/>
      <c r="M230" s="1"/>
      <c r="N230" s="1"/>
    </row>
    <row r="231" spans="1:14" x14ac:dyDescent="0.25">
      <c r="A231" s="1">
        <v>230</v>
      </c>
      <c r="B231" s="1">
        <v>65</v>
      </c>
      <c r="C231" s="1">
        <v>77</v>
      </c>
      <c r="D231" s="1">
        <v>82</v>
      </c>
      <c r="E231" s="1">
        <v>80</v>
      </c>
      <c r="F231" s="1">
        <v>69</v>
      </c>
      <c r="G231" s="1">
        <v>84</v>
      </c>
      <c r="H231" s="1" t="str">
        <f t="shared" si="4"/>
        <v>ITI</v>
      </c>
      <c r="I231" s="1" t="str" cm="1">
        <f t="array" ref="I231">IF(H231="DIPLOMA",IF(AND(B231&gt;=85,C231&gt;=80,D231&gt;=75,E231&gt;=75,F231&gt;=80,G231&gt;=85),"Computer Science and Information Technology",IF(AND(B231&gt;=80,C231&gt;=75,D231&gt;=75,E231&gt;=75,F231&gt;=80,G231&gt;=80),"Mechanical and Electrical",IF(AND(B231&gt;=80,C231&gt;=75,D231&gt;=75,E231&gt;=75,F231&gt;=75,G231&gt;=80),"Electronics and Communication",IF(AND(B231&gt;=75,C231&gt;=70,D231&gt;=70,E231&gt;=75,F231&gt;=75,G231&gt;=75),"Construction and Design",IF(AND(B231&gt;=75,C231&gt;=75,D231&gt;=75,E231&gt;=80,F231&gt;=75,G231&gt;=75),"Hospitality and Event Management",IF(AND(B231&gt;=80,C231&gt;=85,D231&gt;=85,E231&gt;=85,F231&gt;=80,G231&gt;=80),"Life Sciences and Environment",IF(AND(B231&gt;=75,C231&gt;=75,D231&gt;=75,E231&gt;=75,F231&gt;=75,G231&gt;=75),"Arts and Media",IF(AND(B231&gt;=75,C231&gt;=75,D231&gt;=75,E231&gt;=75,F231&gt;=75,G231&gt;=75),"Physical Education and Wellness",IF(AND(B231&gt;=75,C231&gt;=80,D231&gt;=80,E231&gt;=75,F231&gt;=75,G231&gt;=80),"Finance, Business, and Marketing",”Not Qualified”))))))))),IF(H231="ITI",IF(AND(B231&gt;=75,C231&gt;=65,D231&gt;=65,E231&gt;=70,F231&gt;=70,G231&gt;=75),"Computer Science and Information Technology",IF(AND(B231&gt;=70,C231&gt;=65,D231&gt;=65,E231&gt;=65,F231&gt;=70,G231&gt;=70),"Mechanical and Electrical",IF(AND(B231&gt;=70,C231&gt;=65,D231&gt;=65,E231&gt;=65,F231&gt;=65,G231&gt;=70),"Electronics and Communication",IF(AND(B231&gt;=65,C231&gt;=60,D231&gt;=60,E231&gt;=65,F231&gt;=65,G231&gt;=65),"Construction and Design",IF(AND(B231&gt;=65,C231&gt;=65,D231&gt;=65,E231&gt;=70,F231&gt;=65,G231&gt;=65),"Hospitality and Event Management",IF(AND(B231&gt;=70,C231&gt;=75,D231&gt;=75,E231&gt;=75,F231&gt;=70,G231&gt;=70),"Life Sciences and Environment",IF(AND(B231&gt;=65,C231&gt;=65,D231&gt;=65,E231&gt;=65,F231&gt;=65,G231&gt;=65),"Arts and Media",IF(AND(B231&gt;=65,C231&gt;=65,D231&gt;=65,E231&gt;=65,F231&gt;=65,G231&gt;=65),"Physical Education and Wellness",IF(AND(B231&gt;=65,C231&gt;=70,D231&gt;=70,E231&gt;=65,F231&gt;=65,G231&gt;=70),"Finance, Business, and Marketing",”Not Qualified”))))))))),IF(H231="VOCATIONAL OR SKILL TRAINING",IF(AND(B231&gt;=55, C231&gt;=45, D231&gt;=45, E231&gt;=50, F231&gt;=50, G231&gt;=55), "Computer Science and Information Technology",IF(AND(B231&gt;=50, C231&gt;=45, D231&gt;=45, E231&gt;=45, F231&gt;=50, G231&gt;=50), "Mechanical and Electrical",IF(AND(B231&gt;=50, C231&gt;=45, D231&gt;=45, E231&gt;=45, F231&gt;=45, G231&gt;=50), "Electronics and Communication",IF(AND(B231&gt;=45, C231&gt;=50, D231&gt;=50, E231&gt;=45, F231&gt;=45, G231&gt;=45), "Construction and Design",IF(AND(B231&gt;=45, C231&gt;=45, D231&gt;=45, E231&gt;=50, F231&gt;=45, G231&gt;=45), "Hospitality and Event Management",IF(AND(B231&gt;=50, C231&gt;=55, D231&gt;=55, E231&gt;=55, F231&gt;=50, G231&gt;=50), "Life Sciences and Environment",IF(AND(B231&gt;=45, C231&gt;=45, D231&gt;=45, E231&gt;=45, F231&gt;=45, G231&gt;=45), "Arts and Media",IF(AND(B231&gt;=45, C231&gt;=45, D231&gt;=45, E231&gt;=45, F231&gt;=45, G231&gt;=45), "Physical Education and Wellness",IF(AND(B231&gt;=45, C231&gt;=50, D231&gt;=50, E231&gt;=45, F231&gt;=45, G231&gt;=50), "Finance, Business, and Marketing", "Culinary Studies and Cooking"))))))))),"Failed")))</f>
        <v>Construction and Design</v>
      </c>
      <c r="J231" s="1"/>
      <c r="K231" s="1"/>
      <c r="L231" s="1"/>
      <c r="M231" s="1"/>
      <c r="N231" s="1"/>
    </row>
    <row r="232" spans="1:14" x14ac:dyDescent="0.25">
      <c r="A232" s="1">
        <v>231</v>
      </c>
      <c r="B232" s="1">
        <v>81</v>
      </c>
      <c r="C232" s="1">
        <v>83</v>
      </c>
      <c r="D232" s="1">
        <v>95</v>
      </c>
      <c r="E232" s="1">
        <v>87</v>
      </c>
      <c r="F232" s="1">
        <v>84</v>
      </c>
      <c r="G232" s="1">
        <v>88</v>
      </c>
      <c r="H232" s="1" t="str">
        <f t="shared" si="4"/>
        <v>DIPLOMA</v>
      </c>
      <c r="I232" s="1" t="str" cm="1">
        <f t="array" ref="I232">IF(H232="DIPLOMA",IF(AND(B232&gt;=85,C232&gt;=80,D232&gt;=75,E232&gt;=75,F232&gt;=80,G232&gt;=85),"Computer Science and Information Technology",IF(AND(B232&gt;=80,C232&gt;=75,D232&gt;=75,E232&gt;=75,F232&gt;=80,G232&gt;=80),"Mechanical and Electrical",IF(AND(B232&gt;=80,C232&gt;=75,D232&gt;=75,E232&gt;=75,F232&gt;=75,G232&gt;=80),"Electronics and Communication",IF(AND(B232&gt;=75,C232&gt;=70,D232&gt;=70,E232&gt;=75,F232&gt;=75,G232&gt;=75),"Construction and Design",IF(AND(B232&gt;=75,C232&gt;=75,D232&gt;=75,E232&gt;=80,F232&gt;=75,G232&gt;=75),"Hospitality and Event Management",IF(AND(B232&gt;=80,C232&gt;=85,D232&gt;=85,E232&gt;=85,F232&gt;=80,G232&gt;=80),"Life Sciences and Environment",IF(AND(B232&gt;=75,C232&gt;=75,D232&gt;=75,E232&gt;=75,F232&gt;=75,G232&gt;=75),"Arts and Media",IF(AND(B232&gt;=75,C232&gt;=75,D232&gt;=75,E232&gt;=75,F232&gt;=75,G232&gt;=75),"Physical Education and Wellness",IF(AND(B232&gt;=75,C232&gt;=80,D232&gt;=80,E232&gt;=75,F232&gt;=75,G232&gt;=80),"Finance, Business, and Marketing",”Not Qualified”))))))))),IF(H232="ITI",IF(AND(B232&gt;=75,C232&gt;=65,D232&gt;=65,E232&gt;=70,F232&gt;=70,G232&gt;=75),"Computer Science and Information Technology",IF(AND(B232&gt;=70,C232&gt;=65,D232&gt;=65,E232&gt;=65,F232&gt;=70,G232&gt;=70),"Mechanical and Electrical",IF(AND(B232&gt;=70,C232&gt;=65,D232&gt;=65,E232&gt;=65,F232&gt;=65,G232&gt;=70),"Electronics and Communication",IF(AND(B232&gt;=65,C232&gt;=60,D232&gt;=60,E232&gt;=65,F232&gt;=65,G232&gt;=65),"Construction and Design",IF(AND(B232&gt;=65,C232&gt;=65,D232&gt;=65,E232&gt;=70,F232&gt;=65,G232&gt;=65),"Hospitality and Event Management",IF(AND(B232&gt;=70,C232&gt;=75,D232&gt;=75,E232&gt;=75,F232&gt;=70,G232&gt;=70),"Life Sciences and Environment",IF(AND(B232&gt;=65,C232&gt;=65,D232&gt;=65,E232&gt;=65,F232&gt;=65,G232&gt;=65),"Arts and Media",IF(AND(B232&gt;=65,C232&gt;=65,D232&gt;=65,E232&gt;=65,F232&gt;=65,G232&gt;=65),"Physical Education and Wellness",IF(AND(B232&gt;=65,C232&gt;=70,D232&gt;=70,E232&gt;=65,F232&gt;=65,G232&gt;=70),"Finance, Business, and Marketing",”Not Qualified”))))))))),IF(H232="VOCATIONAL OR SKILL TRAINING",IF(AND(B232&gt;=55, C232&gt;=45, D232&gt;=45, E232&gt;=50, F232&gt;=50, G232&gt;=55), "Computer Science and Information Technology",IF(AND(B232&gt;=50, C232&gt;=45, D232&gt;=45, E232&gt;=45, F232&gt;=50, G232&gt;=50), "Mechanical and Electrical",IF(AND(B232&gt;=50, C232&gt;=45, D232&gt;=45, E232&gt;=45, F232&gt;=45, G232&gt;=50), "Electronics and Communication",IF(AND(B232&gt;=45, C232&gt;=50, D232&gt;=50, E232&gt;=45, F232&gt;=45, G232&gt;=45), "Construction and Design",IF(AND(B232&gt;=45, C232&gt;=45, D232&gt;=45, E232&gt;=50, F232&gt;=45, G232&gt;=45), "Hospitality and Event Management",IF(AND(B232&gt;=50, C232&gt;=55, D232&gt;=55, E232&gt;=55, F232&gt;=50, G232&gt;=50), "Life Sciences and Environment",IF(AND(B232&gt;=45, C232&gt;=45, D232&gt;=45, E232&gt;=45, F232&gt;=45, G232&gt;=45), "Arts and Media",IF(AND(B232&gt;=45, C232&gt;=45, D232&gt;=45, E232&gt;=45, F232&gt;=45, G232&gt;=45), "Physical Education and Wellness",IF(AND(B232&gt;=45, C232&gt;=50, D232&gt;=50, E232&gt;=45, F232&gt;=45, G232&gt;=50), "Finance, Business, and Marketing", "Culinary Studies and Cooking"))))))))),"Failed")))</f>
        <v>Mechanical and Electrical</v>
      </c>
      <c r="J232" s="1"/>
      <c r="K232" s="1"/>
      <c r="L232" s="1"/>
      <c r="M232" s="1"/>
      <c r="N232" s="1"/>
    </row>
    <row r="233" spans="1:14" x14ac:dyDescent="0.25">
      <c r="A233" s="1">
        <v>232</v>
      </c>
      <c r="B233" s="1">
        <v>85</v>
      </c>
      <c r="C233" s="1">
        <v>69</v>
      </c>
      <c r="D233" s="1">
        <v>75</v>
      </c>
      <c r="E233" s="1">
        <v>83</v>
      </c>
      <c r="F233" s="1">
        <v>82</v>
      </c>
      <c r="G233" s="1">
        <v>70</v>
      </c>
      <c r="H233" s="1" t="str">
        <f t="shared" si="4"/>
        <v>ITI</v>
      </c>
      <c r="I233" s="1" t="str" cm="1">
        <f t="array" ref="I233">IF(H233="DIPLOMA",IF(AND(B233&gt;=85,C233&gt;=80,D233&gt;=75,E233&gt;=75,F233&gt;=80,G233&gt;=85),"Computer Science and Information Technology",IF(AND(B233&gt;=80,C233&gt;=75,D233&gt;=75,E233&gt;=75,F233&gt;=80,G233&gt;=80),"Mechanical and Electrical",IF(AND(B233&gt;=80,C233&gt;=75,D233&gt;=75,E233&gt;=75,F233&gt;=75,G233&gt;=80),"Electronics and Communication",IF(AND(B233&gt;=75,C233&gt;=70,D233&gt;=70,E233&gt;=75,F233&gt;=75,G233&gt;=75),"Construction and Design",IF(AND(B233&gt;=75,C233&gt;=75,D233&gt;=75,E233&gt;=80,F233&gt;=75,G233&gt;=75),"Hospitality and Event Management",IF(AND(B233&gt;=80,C233&gt;=85,D233&gt;=85,E233&gt;=85,F233&gt;=80,G233&gt;=80),"Life Sciences and Environment",IF(AND(B233&gt;=75,C233&gt;=75,D233&gt;=75,E233&gt;=75,F233&gt;=75,G233&gt;=75),"Arts and Media",IF(AND(B233&gt;=75,C233&gt;=75,D233&gt;=75,E233&gt;=75,F233&gt;=75,G233&gt;=75),"Physical Education and Wellness",IF(AND(B233&gt;=75,C233&gt;=80,D233&gt;=80,E233&gt;=75,F233&gt;=75,G233&gt;=80),"Finance, Business, and Marketing",”Not Qualified”))))))))),IF(H233="ITI",IF(AND(B233&gt;=75,C233&gt;=65,D233&gt;=65,E233&gt;=70,F233&gt;=70,G233&gt;=75),"Computer Science and Information Technology",IF(AND(B233&gt;=70,C233&gt;=65,D233&gt;=65,E233&gt;=65,F233&gt;=70,G233&gt;=70),"Mechanical and Electrical",IF(AND(B233&gt;=70,C233&gt;=65,D233&gt;=65,E233&gt;=65,F233&gt;=65,G233&gt;=70),"Electronics and Communication",IF(AND(B233&gt;=65,C233&gt;=60,D233&gt;=60,E233&gt;=65,F233&gt;=65,G233&gt;=65),"Construction and Design",IF(AND(B233&gt;=65,C233&gt;=65,D233&gt;=65,E233&gt;=70,F233&gt;=65,G233&gt;=65),"Hospitality and Event Management",IF(AND(B233&gt;=70,C233&gt;=75,D233&gt;=75,E233&gt;=75,F233&gt;=70,G233&gt;=70),"Life Sciences and Environment",IF(AND(B233&gt;=65,C233&gt;=65,D233&gt;=65,E233&gt;=65,F233&gt;=65,G233&gt;=65),"Arts and Media",IF(AND(B233&gt;=65,C233&gt;=65,D233&gt;=65,E233&gt;=65,F233&gt;=65,G233&gt;=65),"Physical Education and Wellness",IF(AND(B233&gt;=65,C233&gt;=70,D233&gt;=70,E233&gt;=65,F233&gt;=65,G233&gt;=70),"Finance, Business, and Marketing",”Not Qualified”))))))))),IF(H233="VOCATIONAL OR SKILL TRAINING",IF(AND(B233&gt;=55, C233&gt;=45, D233&gt;=45, E233&gt;=50, F233&gt;=50, G233&gt;=55), "Computer Science and Information Technology",IF(AND(B233&gt;=50, C233&gt;=45, D233&gt;=45, E233&gt;=45, F233&gt;=50, G233&gt;=50), "Mechanical and Electrical",IF(AND(B233&gt;=50, C233&gt;=45, D233&gt;=45, E233&gt;=45, F233&gt;=45, G233&gt;=50), "Electronics and Communication",IF(AND(B233&gt;=45, C233&gt;=50, D233&gt;=50, E233&gt;=45, F233&gt;=45, G233&gt;=45), "Construction and Design",IF(AND(B233&gt;=45, C233&gt;=45, D233&gt;=45, E233&gt;=50, F233&gt;=45, G233&gt;=45), "Hospitality and Event Management",IF(AND(B233&gt;=50, C233&gt;=55, D233&gt;=55, E233&gt;=55, F233&gt;=50, G233&gt;=50), "Life Sciences and Environment",IF(AND(B233&gt;=45, C233&gt;=45, D233&gt;=45, E233&gt;=45, F233&gt;=45, G233&gt;=45), "Arts and Media",IF(AND(B233&gt;=45, C233&gt;=45, D233&gt;=45, E233&gt;=45, F233&gt;=45, G233&gt;=45), "Physical Education and Wellness",IF(AND(B233&gt;=45, C233&gt;=50, D233&gt;=50, E233&gt;=45, F233&gt;=45, G233&gt;=50), "Finance, Business, and Marketing", "Culinary Studies and Cooking"))))))))),"Failed")))</f>
        <v>Mechanical and Electrical</v>
      </c>
      <c r="J233" s="1"/>
      <c r="K233" s="1"/>
      <c r="L233" s="1"/>
      <c r="M233" s="1"/>
      <c r="N233" s="1"/>
    </row>
    <row r="234" spans="1:14" x14ac:dyDescent="0.25">
      <c r="A234" s="1">
        <v>233</v>
      </c>
      <c r="B234" s="1">
        <v>95</v>
      </c>
      <c r="C234" s="1">
        <v>95</v>
      </c>
      <c r="D234" s="1">
        <v>91</v>
      </c>
      <c r="E234" s="1">
        <v>90</v>
      </c>
      <c r="F234" s="1">
        <v>80</v>
      </c>
      <c r="G234" s="1">
        <v>81</v>
      </c>
      <c r="H234" s="1" t="str">
        <f t="shared" si="4"/>
        <v>DIPLOMA</v>
      </c>
      <c r="I234" s="1" t="str" cm="1">
        <f t="array" ref="I234">IF(H234="DIPLOMA",IF(AND(B234&gt;=85,C234&gt;=80,D234&gt;=75,E234&gt;=75,F234&gt;=80,G234&gt;=85),"Computer Science and Information Technology",IF(AND(B234&gt;=80,C234&gt;=75,D234&gt;=75,E234&gt;=75,F234&gt;=80,G234&gt;=80),"Mechanical and Electrical",IF(AND(B234&gt;=80,C234&gt;=75,D234&gt;=75,E234&gt;=75,F234&gt;=75,G234&gt;=80),"Electronics and Communication",IF(AND(B234&gt;=75,C234&gt;=70,D234&gt;=70,E234&gt;=75,F234&gt;=75,G234&gt;=75),"Construction and Design",IF(AND(B234&gt;=75,C234&gt;=75,D234&gt;=75,E234&gt;=80,F234&gt;=75,G234&gt;=75),"Hospitality and Event Management",IF(AND(B234&gt;=80,C234&gt;=85,D234&gt;=85,E234&gt;=85,F234&gt;=80,G234&gt;=80),"Life Sciences and Environment",IF(AND(B234&gt;=75,C234&gt;=75,D234&gt;=75,E234&gt;=75,F234&gt;=75,G234&gt;=75),"Arts and Media",IF(AND(B234&gt;=75,C234&gt;=75,D234&gt;=75,E234&gt;=75,F234&gt;=75,G234&gt;=75),"Physical Education and Wellness",IF(AND(B234&gt;=75,C234&gt;=80,D234&gt;=80,E234&gt;=75,F234&gt;=75,G234&gt;=80),"Finance, Business, and Marketing",”Not Qualified”))))))))),IF(H234="ITI",IF(AND(B234&gt;=75,C234&gt;=65,D234&gt;=65,E234&gt;=70,F234&gt;=70,G234&gt;=75),"Computer Science and Information Technology",IF(AND(B234&gt;=70,C234&gt;=65,D234&gt;=65,E234&gt;=65,F234&gt;=70,G234&gt;=70),"Mechanical and Electrical",IF(AND(B234&gt;=70,C234&gt;=65,D234&gt;=65,E234&gt;=65,F234&gt;=65,G234&gt;=70),"Electronics and Communication",IF(AND(B234&gt;=65,C234&gt;=60,D234&gt;=60,E234&gt;=65,F234&gt;=65,G234&gt;=65),"Construction and Design",IF(AND(B234&gt;=65,C234&gt;=65,D234&gt;=65,E234&gt;=70,F234&gt;=65,G234&gt;=65),"Hospitality and Event Management",IF(AND(B234&gt;=70,C234&gt;=75,D234&gt;=75,E234&gt;=75,F234&gt;=70,G234&gt;=70),"Life Sciences and Environment",IF(AND(B234&gt;=65,C234&gt;=65,D234&gt;=65,E234&gt;=65,F234&gt;=65,G234&gt;=65),"Arts and Media",IF(AND(B234&gt;=65,C234&gt;=65,D234&gt;=65,E234&gt;=65,F234&gt;=65,G234&gt;=65),"Physical Education and Wellness",IF(AND(B234&gt;=65,C234&gt;=70,D234&gt;=70,E234&gt;=65,F234&gt;=65,G234&gt;=70),"Finance, Business, and Marketing",”Not Qualified”))))))))),IF(H234="VOCATIONAL OR SKILL TRAINING",IF(AND(B234&gt;=55, C234&gt;=45, D234&gt;=45, E234&gt;=50, F234&gt;=50, G234&gt;=55), "Computer Science and Information Technology",IF(AND(B234&gt;=50, C234&gt;=45, D234&gt;=45, E234&gt;=45, F234&gt;=50, G234&gt;=50), "Mechanical and Electrical",IF(AND(B234&gt;=50, C234&gt;=45, D234&gt;=45, E234&gt;=45, F234&gt;=45, G234&gt;=50), "Electronics and Communication",IF(AND(B234&gt;=45, C234&gt;=50, D234&gt;=50, E234&gt;=45, F234&gt;=45, G234&gt;=45), "Construction and Design",IF(AND(B234&gt;=45, C234&gt;=45, D234&gt;=45, E234&gt;=50, F234&gt;=45, G234&gt;=45), "Hospitality and Event Management",IF(AND(B234&gt;=50, C234&gt;=55, D234&gt;=55, E234&gt;=55, F234&gt;=50, G234&gt;=50), "Life Sciences and Environment",IF(AND(B234&gt;=45, C234&gt;=45, D234&gt;=45, E234&gt;=45, F234&gt;=45, G234&gt;=45), "Arts and Media",IF(AND(B234&gt;=45, C234&gt;=45, D234&gt;=45, E234&gt;=45, F234&gt;=45, G234&gt;=45), "Physical Education and Wellness",IF(AND(B234&gt;=45, C234&gt;=50, D234&gt;=50, E234&gt;=45, F234&gt;=45, G234&gt;=50), "Finance, Business, and Marketing", "Culinary Studies and Cooking"))))))))),"Failed")))</f>
        <v>Mechanical and Electrical</v>
      </c>
      <c r="J234" s="1"/>
      <c r="K234" s="1"/>
      <c r="L234" s="1"/>
      <c r="M234" s="1"/>
      <c r="N234" s="1"/>
    </row>
    <row r="235" spans="1:14" x14ac:dyDescent="0.25">
      <c r="A235" s="1">
        <v>234</v>
      </c>
      <c r="B235" s="1">
        <v>80</v>
      </c>
      <c r="C235" s="1">
        <v>83</v>
      </c>
      <c r="D235" s="1">
        <v>87</v>
      </c>
      <c r="E235" s="1">
        <v>89</v>
      </c>
      <c r="F235" s="1">
        <v>93</v>
      </c>
      <c r="G235" s="1">
        <v>80</v>
      </c>
      <c r="H235" s="1" t="str">
        <f t="shared" si="4"/>
        <v>DIPLOMA</v>
      </c>
      <c r="I235" s="1" t="str" cm="1">
        <f t="array" ref="I235">IF(H235="DIPLOMA",IF(AND(B235&gt;=85,C235&gt;=80,D235&gt;=75,E235&gt;=75,F235&gt;=80,G235&gt;=85),"Computer Science and Information Technology",IF(AND(B235&gt;=80,C235&gt;=75,D235&gt;=75,E235&gt;=75,F235&gt;=80,G235&gt;=80),"Mechanical and Electrical",IF(AND(B235&gt;=80,C235&gt;=75,D235&gt;=75,E235&gt;=75,F235&gt;=75,G235&gt;=80),"Electronics and Communication",IF(AND(B235&gt;=75,C235&gt;=70,D235&gt;=70,E235&gt;=75,F235&gt;=75,G235&gt;=75),"Construction and Design",IF(AND(B235&gt;=75,C235&gt;=75,D235&gt;=75,E235&gt;=80,F235&gt;=75,G235&gt;=75),"Hospitality and Event Management",IF(AND(B235&gt;=80,C235&gt;=85,D235&gt;=85,E235&gt;=85,F235&gt;=80,G235&gt;=80),"Life Sciences and Environment",IF(AND(B235&gt;=75,C235&gt;=75,D235&gt;=75,E235&gt;=75,F235&gt;=75,G235&gt;=75),"Arts and Media",IF(AND(B235&gt;=75,C235&gt;=75,D235&gt;=75,E235&gt;=75,F235&gt;=75,G235&gt;=75),"Physical Education and Wellness",IF(AND(B235&gt;=75,C235&gt;=80,D235&gt;=80,E235&gt;=75,F235&gt;=75,G235&gt;=80),"Finance, Business, and Marketing",”Not Qualified”))))))))),IF(H235="ITI",IF(AND(B235&gt;=75,C235&gt;=65,D235&gt;=65,E235&gt;=70,F235&gt;=70,G235&gt;=75),"Computer Science and Information Technology",IF(AND(B235&gt;=70,C235&gt;=65,D235&gt;=65,E235&gt;=65,F235&gt;=70,G235&gt;=70),"Mechanical and Electrical",IF(AND(B235&gt;=70,C235&gt;=65,D235&gt;=65,E235&gt;=65,F235&gt;=65,G235&gt;=70),"Electronics and Communication",IF(AND(B235&gt;=65,C235&gt;=60,D235&gt;=60,E235&gt;=65,F235&gt;=65,G235&gt;=65),"Construction and Design",IF(AND(B235&gt;=65,C235&gt;=65,D235&gt;=65,E235&gt;=70,F235&gt;=65,G235&gt;=65),"Hospitality and Event Management",IF(AND(B235&gt;=70,C235&gt;=75,D235&gt;=75,E235&gt;=75,F235&gt;=70,G235&gt;=70),"Life Sciences and Environment",IF(AND(B235&gt;=65,C235&gt;=65,D235&gt;=65,E235&gt;=65,F235&gt;=65,G235&gt;=65),"Arts and Media",IF(AND(B235&gt;=65,C235&gt;=65,D235&gt;=65,E235&gt;=65,F235&gt;=65,G235&gt;=65),"Physical Education and Wellness",IF(AND(B235&gt;=65,C235&gt;=70,D235&gt;=70,E235&gt;=65,F235&gt;=65,G235&gt;=70),"Finance, Business, and Marketing",”Not Qualified”))))))))),IF(H235="VOCATIONAL OR SKILL TRAINING",IF(AND(B235&gt;=55, C235&gt;=45, D235&gt;=45, E235&gt;=50, F235&gt;=50, G235&gt;=55), "Computer Science and Information Technology",IF(AND(B235&gt;=50, C235&gt;=45, D235&gt;=45, E235&gt;=45, F235&gt;=50, G235&gt;=50), "Mechanical and Electrical",IF(AND(B235&gt;=50, C235&gt;=45, D235&gt;=45, E235&gt;=45, F235&gt;=45, G235&gt;=50), "Electronics and Communication",IF(AND(B235&gt;=45, C235&gt;=50, D235&gt;=50, E235&gt;=45, F235&gt;=45, G235&gt;=45), "Construction and Design",IF(AND(B235&gt;=45, C235&gt;=45, D235&gt;=45, E235&gt;=50, F235&gt;=45, G235&gt;=45), "Hospitality and Event Management",IF(AND(B235&gt;=50, C235&gt;=55, D235&gt;=55, E235&gt;=55, F235&gt;=50, G235&gt;=50), "Life Sciences and Environment",IF(AND(B235&gt;=45, C235&gt;=45, D235&gt;=45, E235&gt;=45, F235&gt;=45, G235&gt;=45), "Arts and Media",IF(AND(B235&gt;=45, C235&gt;=45, D235&gt;=45, E235&gt;=45, F235&gt;=45, G235&gt;=45), "Physical Education and Wellness",IF(AND(B235&gt;=45, C235&gt;=50, D235&gt;=50, E235&gt;=45, F235&gt;=45, G235&gt;=50), "Finance, Business, and Marketing", "Culinary Studies and Cooking"))))))))),"Failed")))</f>
        <v>Mechanical and Electrical</v>
      </c>
      <c r="J235" s="1"/>
      <c r="K235" s="1"/>
      <c r="L235" s="1"/>
      <c r="M235" s="1"/>
      <c r="N235" s="1"/>
    </row>
    <row r="236" spans="1:14" x14ac:dyDescent="0.25">
      <c r="A236" s="1">
        <v>235</v>
      </c>
      <c r="B236" s="1">
        <v>78</v>
      </c>
      <c r="C236" s="1">
        <v>84</v>
      </c>
      <c r="D236" s="1">
        <v>85</v>
      </c>
      <c r="E236" s="1">
        <v>77</v>
      </c>
      <c r="F236" s="1">
        <v>69</v>
      </c>
      <c r="G236" s="1">
        <v>65</v>
      </c>
      <c r="H236" s="1" t="str">
        <f t="shared" si="4"/>
        <v>ITI</v>
      </c>
      <c r="I236" s="1" t="str" cm="1">
        <f t="array" ref="I236">IF(H236="DIPLOMA",IF(AND(B236&gt;=85,C236&gt;=80,D236&gt;=75,E236&gt;=75,F236&gt;=80,G236&gt;=85),"Computer Science and Information Technology",IF(AND(B236&gt;=80,C236&gt;=75,D236&gt;=75,E236&gt;=75,F236&gt;=80,G236&gt;=80),"Mechanical and Electrical",IF(AND(B236&gt;=80,C236&gt;=75,D236&gt;=75,E236&gt;=75,F236&gt;=75,G236&gt;=80),"Electronics and Communication",IF(AND(B236&gt;=75,C236&gt;=70,D236&gt;=70,E236&gt;=75,F236&gt;=75,G236&gt;=75),"Construction and Design",IF(AND(B236&gt;=75,C236&gt;=75,D236&gt;=75,E236&gt;=80,F236&gt;=75,G236&gt;=75),"Hospitality and Event Management",IF(AND(B236&gt;=80,C236&gt;=85,D236&gt;=85,E236&gt;=85,F236&gt;=80,G236&gt;=80),"Life Sciences and Environment",IF(AND(B236&gt;=75,C236&gt;=75,D236&gt;=75,E236&gt;=75,F236&gt;=75,G236&gt;=75),"Arts and Media",IF(AND(B236&gt;=75,C236&gt;=75,D236&gt;=75,E236&gt;=75,F236&gt;=75,G236&gt;=75),"Physical Education and Wellness",IF(AND(B236&gt;=75,C236&gt;=80,D236&gt;=80,E236&gt;=75,F236&gt;=75,G236&gt;=80),"Finance, Business, and Marketing",”Not Qualified”))))))))),IF(H236="ITI",IF(AND(B236&gt;=75,C236&gt;=65,D236&gt;=65,E236&gt;=70,F236&gt;=70,G236&gt;=75),"Computer Science and Information Technology",IF(AND(B236&gt;=70,C236&gt;=65,D236&gt;=65,E236&gt;=65,F236&gt;=70,G236&gt;=70),"Mechanical and Electrical",IF(AND(B236&gt;=70,C236&gt;=65,D236&gt;=65,E236&gt;=65,F236&gt;=65,G236&gt;=70),"Electronics and Communication",IF(AND(B236&gt;=65,C236&gt;=60,D236&gt;=60,E236&gt;=65,F236&gt;=65,G236&gt;=65),"Construction and Design",IF(AND(B236&gt;=65,C236&gt;=65,D236&gt;=65,E236&gt;=70,F236&gt;=65,G236&gt;=65),"Hospitality and Event Management",IF(AND(B236&gt;=70,C236&gt;=75,D236&gt;=75,E236&gt;=75,F236&gt;=70,G236&gt;=70),"Life Sciences and Environment",IF(AND(B236&gt;=65,C236&gt;=65,D236&gt;=65,E236&gt;=65,F236&gt;=65,G236&gt;=65),"Arts and Media",IF(AND(B236&gt;=65,C236&gt;=65,D236&gt;=65,E236&gt;=65,F236&gt;=65,G236&gt;=65),"Physical Education and Wellness",IF(AND(B236&gt;=65,C236&gt;=70,D236&gt;=70,E236&gt;=65,F236&gt;=65,G236&gt;=70),"Finance, Business, and Marketing",”Not Qualified”))))))))),IF(H236="VOCATIONAL OR SKILL TRAINING",IF(AND(B236&gt;=55, C236&gt;=45, D236&gt;=45, E236&gt;=50, F236&gt;=50, G236&gt;=55), "Computer Science and Information Technology",IF(AND(B236&gt;=50, C236&gt;=45, D236&gt;=45, E236&gt;=45, F236&gt;=50, G236&gt;=50), "Mechanical and Electrical",IF(AND(B236&gt;=50, C236&gt;=45, D236&gt;=45, E236&gt;=45, F236&gt;=45, G236&gt;=50), "Electronics and Communication",IF(AND(B236&gt;=45, C236&gt;=50, D236&gt;=50, E236&gt;=45, F236&gt;=45, G236&gt;=45), "Construction and Design",IF(AND(B236&gt;=45, C236&gt;=45, D236&gt;=45, E236&gt;=50, F236&gt;=45, G236&gt;=45), "Hospitality and Event Management",IF(AND(B236&gt;=50, C236&gt;=55, D236&gt;=55, E236&gt;=55, F236&gt;=50, G236&gt;=50), "Life Sciences and Environment",IF(AND(B236&gt;=45, C236&gt;=45, D236&gt;=45, E236&gt;=45, F236&gt;=45, G236&gt;=45), "Arts and Media",IF(AND(B236&gt;=45, C236&gt;=45, D236&gt;=45, E236&gt;=45, F236&gt;=45, G236&gt;=45), "Physical Education and Wellness",IF(AND(B236&gt;=45, C236&gt;=50, D236&gt;=50, E236&gt;=45, F236&gt;=45, G236&gt;=50), "Finance, Business, and Marketing", "Culinary Studies and Cooking"))))))))),"Failed")))</f>
        <v>Construction and Design</v>
      </c>
      <c r="J236" s="1"/>
      <c r="K236" s="1"/>
      <c r="L236" s="1"/>
      <c r="M236" s="1"/>
      <c r="N236" s="1"/>
    </row>
    <row r="237" spans="1:14" x14ac:dyDescent="0.25">
      <c r="A237" s="1">
        <v>236</v>
      </c>
      <c r="B237" s="1">
        <v>58</v>
      </c>
      <c r="C237" s="1">
        <v>63</v>
      </c>
      <c r="D237" s="1">
        <v>55</v>
      </c>
      <c r="E237" s="1">
        <v>55</v>
      </c>
      <c r="F237" s="1">
        <v>56</v>
      </c>
      <c r="G237" s="1">
        <v>50</v>
      </c>
      <c r="H237" s="1" t="str">
        <f t="shared" si="4"/>
        <v>VOCATIONAL OR SKILL TRAINING</v>
      </c>
      <c r="I237" s="1" t="str" cm="1">
        <f t="array" ref="I237">IF(H237="DIPLOMA",IF(AND(B237&gt;=85,C237&gt;=80,D237&gt;=75,E237&gt;=75,F237&gt;=80,G237&gt;=85),"Computer Science and Information Technology",IF(AND(B237&gt;=80,C237&gt;=75,D237&gt;=75,E237&gt;=75,F237&gt;=80,G237&gt;=80),"Mechanical and Electrical",IF(AND(B237&gt;=80,C237&gt;=75,D237&gt;=75,E237&gt;=75,F237&gt;=75,G237&gt;=80),"Electronics and Communication",IF(AND(B237&gt;=75,C237&gt;=70,D237&gt;=70,E237&gt;=75,F237&gt;=75,G237&gt;=75),"Construction and Design",IF(AND(B237&gt;=75,C237&gt;=75,D237&gt;=75,E237&gt;=80,F237&gt;=75,G237&gt;=75),"Hospitality and Event Management",IF(AND(B237&gt;=80,C237&gt;=85,D237&gt;=85,E237&gt;=85,F237&gt;=80,G237&gt;=80),"Life Sciences and Environment",IF(AND(B237&gt;=75,C237&gt;=75,D237&gt;=75,E237&gt;=75,F237&gt;=75,G237&gt;=75),"Arts and Media",IF(AND(B237&gt;=75,C237&gt;=75,D237&gt;=75,E237&gt;=75,F237&gt;=75,G237&gt;=75),"Physical Education and Wellness",IF(AND(B237&gt;=75,C237&gt;=80,D237&gt;=80,E237&gt;=75,F237&gt;=75,G237&gt;=80),"Finance, Business, and Marketing",”Not Qualified”))))))))),IF(H237="ITI",IF(AND(B237&gt;=75,C237&gt;=65,D237&gt;=65,E237&gt;=70,F237&gt;=70,G237&gt;=75),"Computer Science and Information Technology",IF(AND(B237&gt;=70,C237&gt;=65,D237&gt;=65,E237&gt;=65,F237&gt;=70,G237&gt;=70),"Mechanical and Electrical",IF(AND(B237&gt;=70,C237&gt;=65,D237&gt;=65,E237&gt;=65,F237&gt;=65,G237&gt;=70),"Electronics and Communication",IF(AND(B237&gt;=65,C237&gt;=60,D237&gt;=60,E237&gt;=65,F237&gt;=65,G237&gt;=65),"Construction and Design",IF(AND(B237&gt;=65,C237&gt;=65,D237&gt;=65,E237&gt;=70,F237&gt;=65,G237&gt;=65),"Hospitality and Event Management",IF(AND(B237&gt;=70,C237&gt;=75,D237&gt;=75,E237&gt;=75,F237&gt;=70,G237&gt;=70),"Life Sciences and Environment",IF(AND(B237&gt;=65,C237&gt;=65,D237&gt;=65,E237&gt;=65,F237&gt;=65,G237&gt;=65),"Arts and Media",IF(AND(B237&gt;=65,C237&gt;=65,D237&gt;=65,E237&gt;=65,F237&gt;=65,G237&gt;=65),"Physical Education and Wellness",IF(AND(B237&gt;=65,C237&gt;=70,D237&gt;=70,E237&gt;=65,F237&gt;=65,G237&gt;=70),"Finance, Business, and Marketing",”Not Qualified”))))))))),IF(H237="VOCATIONAL OR SKILL TRAINING",IF(AND(B237&gt;=55, C237&gt;=45, D237&gt;=45, E237&gt;=50, F237&gt;=50, G237&gt;=55), "Computer Science and Information Technology",IF(AND(B237&gt;=50, C237&gt;=45, D237&gt;=45, E237&gt;=45, F237&gt;=50, G237&gt;=50), "Mechanical and Electrical",IF(AND(B237&gt;=50, C237&gt;=45, D237&gt;=45, E237&gt;=45, F237&gt;=45, G237&gt;=50), "Electronics and Communication",IF(AND(B237&gt;=45, C237&gt;=50, D237&gt;=50, E237&gt;=45, F237&gt;=45, G237&gt;=45), "Construction and Design",IF(AND(B237&gt;=45, C237&gt;=45, D237&gt;=45, E237&gt;=50, F237&gt;=45, G237&gt;=45), "Hospitality and Event Management",IF(AND(B237&gt;=50, C237&gt;=55, D237&gt;=55, E237&gt;=55, F237&gt;=50, G237&gt;=50), "Life Sciences and Environment",IF(AND(B237&gt;=45, C237&gt;=45, D237&gt;=45, E237&gt;=45, F237&gt;=45, G237&gt;=45), "Arts and Media",IF(AND(B237&gt;=45, C237&gt;=45, D237&gt;=45, E237&gt;=45, F237&gt;=45, G237&gt;=45), "Physical Education and Wellness",IF(AND(B237&gt;=45, C237&gt;=50, D237&gt;=50, E237&gt;=45, F237&gt;=45, G237&gt;=50), "Finance, Business, and Marketing", "Culinary Studies and Cooking"))))))))),"Failed")))</f>
        <v>Mechanical and Electrical</v>
      </c>
      <c r="J237" s="1"/>
      <c r="K237" s="1"/>
      <c r="L237" s="1"/>
      <c r="M237" s="1"/>
      <c r="N237" s="1"/>
    </row>
    <row r="238" spans="1:14" x14ac:dyDescent="0.25">
      <c r="A238" s="1">
        <v>237</v>
      </c>
      <c r="B238" s="1">
        <v>66</v>
      </c>
      <c r="C238" s="1">
        <v>70</v>
      </c>
      <c r="D238" s="1">
        <v>76</v>
      </c>
      <c r="E238" s="1">
        <v>67</v>
      </c>
      <c r="F238" s="1">
        <v>72</v>
      </c>
      <c r="G238" s="1">
        <v>70</v>
      </c>
      <c r="H238" s="1" t="str">
        <f t="shared" si="4"/>
        <v>ITI</v>
      </c>
      <c r="I238" s="1" t="str" cm="1">
        <f t="array" ref="I238">IF(H238="DIPLOMA",IF(AND(B238&gt;=85,C238&gt;=80,D238&gt;=75,E238&gt;=75,F238&gt;=80,G238&gt;=85),"Computer Science and Information Technology",IF(AND(B238&gt;=80,C238&gt;=75,D238&gt;=75,E238&gt;=75,F238&gt;=80,G238&gt;=80),"Mechanical and Electrical",IF(AND(B238&gt;=80,C238&gt;=75,D238&gt;=75,E238&gt;=75,F238&gt;=75,G238&gt;=80),"Electronics and Communication",IF(AND(B238&gt;=75,C238&gt;=70,D238&gt;=70,E238&gt;=75,F238&gt;=75,G238&gt;=75),"Construction and Design",IF(AND(B238&gt;=75,C238&gt;=75,D238&gt;=75,E238&gt;=80,F238&gt;=75,G238&gt;=75),"Hospitality and Event Management",IF(AND(B238&gt;=80,C238&gt;=85,D238&gt;=85,E238&gt;=85,F238&gt;=80,G238&gt;=80),"Life Sciences and Environment",IF(AND(B238&gt;=75,C238&gt;=75,D238&gt;=75,E238&gt;=75,F238&gt;=75,G238&gt;=75),"Arts and Media",IF(AND(B238&gt;=75,C238&gt;=75,D238&gt;=75,E238&gt;=75,F238&gt;=75,G238&gt;=75),"Physical Education and Wellness",IF(AND(B238&gt;=75,C238&gt;=80,D238&gt;=80,E238&gt;=75,F238&gt;=75,G238&gt;=80),"Finance, Business, and Marketing",”Not Qualified”))))))))),IF(H238="ITI",IF(AND(B238&gt;=75,C238&gt;=65,D238&gt;=65,E238&gt;=70,F238&gt;=70,G238&gt;=75),"Computer Science and Information Technology",IF(AND(B238&gt;=70,C238&gt;=65,D238&gt;=65,E238&gt;=65,F238&gt;=70,G238&gt;=70),"Mechanical and Electrical",IF(AND(B238&gt;=70,C238&gt;=65,D238&gt;=65,E238&gt;=65,F238&gt;=65,G238&gt;=70),"Electronics and Communication",IF(AND(B238&gt;=65,C238&gt;=60,D238&gt;=60,E238&gt;=65,F238&gt;=65,G238&gt;=65),"Construction and Design",IF(AND(B238&gt;=65,C238&gt;=65,D238&gt;=65,E238&gt;=70,F238&gt;=65,G238&gt;=65),"Hospitality and Event Management",IF(AND(B238&gt;=70,C238&gt;=75,D238&gt;=75,E238&gt;=75,F238&gt;=70,G238&gt;=70),"Life Sciences and Environment",IF(AND(B238&gt;=65,C238&gt;=65,D238&gt;=65,E238&gt;=65,F238&gt;=65,G238&gt;=65),"Arts and Media",IF(AND(B238&gt;=65,C238&gt;=65,D238&gt;=65,E238&gt;=65,F238&gt;=65,G238&gt;=65),"Physical Education and Wellness",IF(AND(B238&gt;=65,C238&gt;=70,D238&gt;=70,E238&gt;=65,F238&gt;=65,G238&gt;=70),"Finance, Business, and Marketing",”Not Qualified”))))))))),IF(H238="VOCATIONAL OR SKILL TRAINING",IF(AND(B238&gt;=55, C238&gt;=45, D238&gt;=45, E238&gt;=50, F238&gt;=50, G238&gt;=55), "Computer Science and Information Technology",IF(AND(B238&gt;=50, C238&gt;=45, D238&gt;=45, E238&gt;=45, F238&gt;=50, G238&gt;=50), "Mechanical and Electrical",IF(AND(B238&gt;=50, C238&gt;=45, D238&gt;=45, E238&gt;=45, F238&gt;=45, G238&gt;=50), "Electronics and Communication",IF(AND(B238&gt;=45, C238&gt;=50, D238&gt;=50, E238&gt;=45, F238&gt;=45, G238&gt;=45), "Construction and Design",IF(AND(B238&gt;=45, C238&gt;=45, D238&gt;=45, E238&gt;=50, F238&gt;=45, G238&gt;=45), "Hospitality and Event Management",IF(AND(B238&gt;=50, C238&gt;=55, D238&gt;=55, E238&gt;=55, F238&gt;=50, G238&gt;=50), "Life Sciences and Environment",IF(AND(B238&gt;=45, C238&gt;=45, D238&gt;=45, E238&gt;=45, F238&gt;=45, G238&gt;=45), "Arts and Media",IF(AND(B238&gt;=45, C238&gt;=45, D238&gt;=45, E238&gt;=45, F238&gt;=45, G238&gt;=45), "Physical Education and Wellness",IF(AND(B238&gt;=45, C238&gt;=50, D238&gt;=50, E238&gt;=45, F238&gt;=45, G238&gt;=50), "Finance, Business, and Marketing", "Culinary Studies and Cooking"))))))))),"Failed")))</f>
        <v>Construction and Design</v>
      </c>
      <c r="J238" s="1"/>
      <c r="K238" s="1"/>
      <c r="L238" s="1"/>
      <c r="M238" s="1"/>
      <c r="N238" s="1"/>
    </row>
    <row r="239" spans="1:14" x14ac:dyDescent="0.25">
      <c r="A239" s="1">
        <v>238</v>
      </c>
      <c r="B239" s="1">
        <v>57</v>
      </c>
      <c r="C239" s="1">
        <v>41</v>
      </c>
      <c r="D239" s="1">
        <v>52</v>
      </c>
      <c r="E239" s="1">
        <v>62</v>
      </c>
      <c r="F239" s="1">
        <v>41</v>
      </c>
      <c r="G239" s="1">
        <v>59</v>
      </c>
      <c r="H239" s="1" t="str">
        <f t="shared" si="4"/>
        <v>VOCATIONAL OR SKILL TRAINING</v>
      </c>
      <c r="I239" s="1" t="str" cm="1">
        <f t="array" ref="I239">IF(H239="DIPLOMA",IF(AND(B239&gt;=85,C239&gt;=80,D239&gt;=75,E239&gt;=75,F239&gt;=80,G239&gt;=85),"Computer Science and Information Technology",IF(AND(B239&gt;=80,C239&gt;=75,D239&gt;=75,E239&gt;=75,F239&gt;=80,G239&gt;=80),"Mechanical and Electrical",IF(AND(B239&gt;=80,C239&gt;=75,D239&gt;=75,E239&gt;=75,F239&gt;=75,G239&gt;=80),"Electronics and Communication",IF(AND(B239&gt;=75,C239&gt;=70,D239&gt;=70,E239&gt;=75,F239&gt;=75,G239&gt;=75),"Construction and Design",IF(AND(B239&gt;=75,C239&gt;=75,D239&gt;=75,E239&gt;=80,F239&gt;=75,G239&gt;=75),"Hospitality and Event Management",IF(AND(B239&gt;=80,C239&gt;=85,D239&gt;=85,E239&gt;=85,F239&gt;=80,G239&gt;=80),"Life Sciences and Environment",IF(AND(B239&gt;=75,C239&gt;=75,D239&gt;=75,E239&gt;=75,F239&gt;=75,G239&gt;=75),"Arts and Media",IF(AND(B239&gt;=75,C239&gt;=75,D239&gt;=75,E239&gt;=75,F239&gt;=75,G239&gt;=75),"Physical Education and Wellness",IF(AND(B239&gt;=75,C239&gt;=80,D239&gt;=80,E239&gt;=75,F239&gt;=75,G239&gt;=80),"Finance, Business, and Marketing",”Not Qualified”))))))))),IF(H239="ITI",IF(AND(B239&gt;=75,C239&gt;=65,D239&gt;=65,E239&gt;=70,F239&gt;=70,G239&gt;=75),"Computer Science and Information Technology",IF(AND(B239&gt;=70,C239&gt;=65,D239&gt;=65,E239&gt;=65,F239&gt;=70,G239&gt;=70),"Mechanical and Electrical",IF(AND(B239&gt;=70,C239&gt;=65,D239&gt;=65,E239&gt;=65,F239&gt;=65,G239&gt;=70),"Electronics and Communication",IF(AND(B239&gt;=65,C239&gt;=60,D239&gt;=60,E239&gt;=65,F239&gt;=65,G239&gt;=65),"Construction and Design",IF(AND(B239&gt;=65,C239&gt;=65,D239&gt;=65,E239&gt;=70,F239&gt;=65,G239&gt;=65),"Hospitality and Event Management",IF(AND(B239&gt;=70,C239&gt;=75,D239&gt;=75,E239&gt;=75,F239&gt;=70,G239&gt;=70),"Life Sciences and Environment",IF(AND(B239&gt;=65,C239&gt;=65,D239&gt;=65,E239&gt;=65,F239&gt;=65,G239&gt;=65),"Arts and Media",IF(AND(B239&gt;=65,C239&gt;=65,D239&gt;=65,E239&gt;=65,F239&gt;=65,G239&gt;=65),"Physical Education and Wellness",IF(AND(B239&gt;=65,C239&gt;=70,D239&gt;=70,E239&gt;=65,F239&gt;=65,G239&gt;=70),"Finance, Business, and Marketing",”Not Qualified”))))))))),IF(H239="VOCATIONAL OR SKILL TRAINING",IF(AND(B239&gt;=55, C239&gt;=45, D239&gt;=45, E239&gt;=50, F239&gt;=50, G239&gt;=55), "Computer Science and Information Technology",IF(AND(B239&gt;=50, C239&gt;=45, D239&gt;=45, E239&gt;=45, F239&gt;=50, G239&gt;=50), "Mechanical and Electrical",IF(AND(B239&gt;=50, C239&gt;=45, D239&gt;=45, E239&gt;=45, F239&gt;=45, G239&gt;=50), "Electronics and Communication",IF(AND(B239&gt;=45, C239&gt;=50, D239&gt;=50, E239&gt;=45, F239&gt;=45, G239&gt;=45), "Construction and Design",IF(AND(B239&gt;=45, C239&gt;=45, D239&gt;=45, E239&gt;=50, F239&gt;=45, G239&gt;=45), "Hospitality and Event Management",IF(AND(B239&gt;=50, C239&gt;=55, D239&gt;=55, E239&gt;=55, F239&gt;=50, G239&gt;=50), "Life Sciences and Environment",IF(AND(B239&gt;=45, C239&gt;=45, D239&gt;=45, E239&gt;=45, F239&gt;=45, G239&gt;=45), "Arts and Media",IF(AND(B239&gt;=45, C239&gt;=45, D239&gt;=45, E239&gt;=45, F239&gt;=45, G239&gt;=45), "Physical Education and Wellness",IF(AND(B239&gt;=45, C239&gt;=50, D239&gt;=50, E239&gt;=45, F239&gt;=45, G239&gt;=50), "Finance, Business, and Marketing", "Culinary Studies and Cooking"))))))))),"Failed")))</f>
        <v>Culinary Studies and Cooking</v>
      </c>
      <c r="J239" s="1"/>
      <c r="K239" s="1"/>
      <c r="L239" s="1"/>
      <c r="M239" s="1"/>
      <c r="N239" s="1"/>
    </row>
    <row r="240" spans="1:14" x14ac:dyDescent="0.25">
      <c r="A240" s="1">
        <v>239</v>
      </c>
      <c r="B240" s="1">
        <v>51</v>
      </c>
      <c r="C240" s="1">
        <v>63</v>
      </c>
      <c r="D240" s="1">
        <v>49</v>
      </c>
      <c r="E240" s="1">
        <v>58</v>
      </c>
      <c r="F240" s="1">
        <v>59</v>
      </c>
      <c r="G240" s="1">
        <v>54</v>
      </c>
      <c r="H240" s="1" t="str">
        <f t="shared" si="4"/>
        <v>VOCATIONAL OR SKILL TRAINING</v>
      </c>
      <c r="I240" s="1" t="str" cm="1">
        <f t="array" ref="I240">IF(H240="DIPLOMA",IF(AND(B240&gt;=85,C240&gt;=80,D240&gt;=75,E240&gt;=75,F240&gt;=80,G240&gt;=85),"Computer Science and Information Technology",IF(AND(B240&gt;=80,C240&gt;=75,D240&gt;=75,E240&gt;=75,F240&gt;=80,G240&gt;=80),"Mechanical and Electrical",IF(AND(B240&gt;=80,C240&gt;=75,D240&gt;=75,E240&gt;=75,F240&gt;=75,G240&gt;=80),"Electronics and Communication",IF(AND(B240&gt;=75,C240&gt;=70,D240&gt;=70,E240&gt;=75,F240&gt;=75,G240&gt;=75),"Construction and Design",IF(AND(B240&gt;=75,C240&gt;=75,D240&gt;=75,E240&gt;=80,F240&gt;=75,G240&gt;=75),"Hospitality and Event Management",IF(AND(B240&gt;=80,C240&gt;=85,D240&gt;=85,E240&gt;=85,F240&gt;=80,G240&gt;=80),"Life Sciences and Environment",IF(AND(B240&gt;=75,C240&gt;=75,D240&gt;=75,E240&gt;=75,F240&gt;=75,G240&gt;=75),"Arts and Media",IF(AND(B240&gt;=75,C240&gt;=75,D240&gt;=75,E240&gt;=75,F240&gt;=75,G240&gt;=75),"Physical Education and Wellness",IF(AND(B240&gt;=75,C240&gt;=80,D240&gt;=80,E240&gt;=75,F240&gt;=75,G240&gt;=80),"Finance, Business, and Marketing",”Not Qualified”))))))))),IF(H240="ITI",IF(AND(B240&gt;=75,C240&gt;=65,D240&gt;=65,E240&gt;=70,F240&gt;=70,G240&gt;=75),"Computer Science and Information Technology",IF(AND(B240&gt;=70,C240&gt;=65,D240&gt;=65,E240&gt;=65,F240&gt;=70,G240&gt;=70),"Mechanical and Electrical",IF(AND(B240&gt;=70,C240&gt;=65,D240&gt;=65,E240&gt;=65,F240&gt;=65,G240&gt;=70),"Electronics and Communication",IF(AND(B240&gt;=65,C240&gt;=60,D240&gt;=60,E240&gt;=65,F240&gt;=65,G240&gt;=65),"Construction and Design",IF(AND(B240&gt;=65,C240&gt;=65,D240&gt;=65,E240&gt;=70,F240&gt;=65,G240&gt;=65),"Hospitality and Event Management",IF(AND(B240&gt;=70,C240&gt;=75,D240&gt;=75,E240&gt;=75,F240&gt;=70,G240&gt;=70),"Life Sciences and Environment",IF(AND(B240&gt;=65,C240&gt;=65,D240&gt;=65,E240&gt;=65,F240&gt;=65,G240&gt;=65),"Arts and Media",IF(AND(B240&gt;=65,C240&gt;=65,D240&gt;=65,E240&gt;=65,F240&gt;=65,G240&gt;=65),"Physical Education and Wellness",IF(AND(B240&gt;=65,C240&gt;=70,D240&gt;=70,E240&gt;=65,F240&gt;=65,G240&gt;=70),"Finance, Business, and Marketing",”Not Qualified”))))))))),IF(H240="VOCATIONAL OR SKILL TRAINING",IF(AND(B240&gt;=55, C240&gt;=45, D240&gt;=45, E240&gt;=50, F240&gt;=50, G240&gt;=55), "Computer Science and Information Technology",IF(AND(B240&gt;=50, C240&gt;=45, D240&gt;=45, E240&gt;=45, F240&gt;=50, G240&gt;=50), "Mechanical and Electrical",IF(AND(B240&gt;=50, C240&gt;=45, D240&gt;=45, E240&gt;=45, F240&gt;=45, G240&gt;=50), "Electronics and Communication",IF(AND(B240&gt;=45, C240&gt;=50, D240&gt;=50, E240&gt;=45, F240&gt;=45, G240&gt;=45), "Construction and Design",IF(AND(B240&gt;=45, C240&gt;=45, D240&gt;=45, E240&gt;=50, F240&gt;=45, G240&gt;=45), "Hospitality and Event Management",IF(AND(B240&gt;=50, C240&gt;=55, D240&gt;=55, E240&gt;=55, F240&gt;=50, G240&gt;=50), "Life Sciences and Environment",IF(AND(B240&gt;=45, C240&gt;=45, D240&gt;=45, E240&gt;=45, F240&gt;=45, G240&gt;=45), "Arts and Media",IF(AND(B240&gt;=45, C240&gt;=45, D240&gt;=45, E240&gt;=45, F240&gt;=45, G240&gt;=45), "Physical Education and Wellness",IF(AND(B240&gt;=45, C240&gt;=50, D240&gt;=50, E240&gt;=45, F240&gt;=45, G240&gt;=50), "Finance, Business, and Marketing", "Culinary Studies and Cooking"))))))))),"Failed")))</f>
        <v>Mechanical and Electrical</v>
      </c>
      <c r="J240" s="1"/>
      <c r="K240" s="1"/>
      <c r="L240" s="1"/>
      <c r="M240" s="1"/>
      <c r="N240" s="1"/>
    </row>
    <row r="241" spans="1:14" x14ac:dyDescent="0.25">
      <c r="A241" s="1">
        <v>240</v>
      </c>
      <c r="B241" s="1">
        <v>80</v>
      </c>
      <c r="C241" s="1">
        <v>95</v>
      </c>
      <c r="D241" s="1">
        <v>87</v>
      </c>
      <c r="E241" s="1">
        <v>84</v>
      </c>
      <c r="F241" s="1">
        <v>91</v>
      </c>
      <c r="G241" s="1">
        <v>81</v>
      </c>
      <c r="H241" s="1" t="str">
        <f t="shared" si="4"/>
        <v>DIPLOMA</v>
      </c>
      <c r="I241" s="1" t="str" cm="1">
        <f t="array" ref="I241">IF(H241="DIPLOMA",IF(AND(B241&gt;=85,C241&gt;=80,D241&gt;=75,E241&gt;=75,F241&gt;=80,G241&gt;=85),"Computer Science and Information Technology",IF(AND(B241&gt;=80,C241&gt;=75,D241&gt;=75,E241&gt;=75,F241&gt;=80,G241&gt;=80),"Mechanical and Electrical",IF(AND(B241&gt;=80,C241&gt;=75,D241&gt;=75,E241&gt;=75,F241&gt;=75,G241&gt;=80),"Electronics and Communication",IF(AND(B241&gt;=75,C241&gt;=70,D241&gt;=70,E241&gt;=75,F241&gt;=75,G241&gt;=75),"Construction and Design",IF(AND(B241&gt;=75,C241&gt;=75,D241&gt;=75,E241&gt;=80,F241&gt;=75,G241&gt;=75),"Hospitality and Event Management",IF(AND(B241&gt;=80,C241&gt;=85,D241&gt;=85,E241&gt;=85,F241&gt;=80,G241&gt;=80),"Life Sciences and Environment",IF(AND(B241&gt;=75,C241&gt;=75,D241&gt;=75,E241&gt;=75,F241&gt;=75,G241&gt;=75),"Arts and Media",IF(AND(B241&gt;=75,C241&gt;=75,D241&gt;=75,E241&gt;=75,F241&gt;=75,G241&gt;=75),"Physical Education and Wellness",IF(AND(B241&gt;=75,C241&gt;=80,D241&gt;=80,E241&gt;=75,F241&gt;=75,G241&gt;=80),"Finance, Business, and Marketing",”Not Qualified”))))))))),IF(H241="ITI",IF(AND(B241&gt;=75,C241&gt;=65,D241&gt;=65,E241&gt;=70,F241&gt;=70,G241&gt;=75),"Computer Science and Information Technology",IF(AND(B241&gt;=70,C241&gt;=65,D241&gt;=65,E241&gt;=65,F241&gt;=70,G241&gt;=70),"Mechanical and Electrical",IF(AND(B241&gt;=70,C241&gt;=65,D241&gt;=65,E241&gt;=65,F241&gt;=65,G241&gt;=70),"Electronics and Communication",IF(AND(B241&gt;=65,C241&gt;=60,D241&gt;=60,E241&gt;=65,F241&gt;=65,G241&gt;=65),"Construction and Design",IF(AND(B241&gt;=65,C241&gt;=65,D241&gt;=65,E241&gt;=70,F241&gt;=65,G241&gt;=65),"Hospitality and Event Management",IF(AND(B241&gt;=70,C241&gt;=75,D241&gt;=75,E241&gt;=75,F241&gt;=70,G241&gt;=70),"Life Sciences and Environment",IF(AND(B241&gt;=65,C241&gt;=65,D241&gt;=65,E241&gt;=65,F241&gt;=65,G241&gt;=65),"Arts and Media",IF(AND(B241&gt;=65,C241&gt;=65,D241&gt;=65,E241&gt;=65,F241&gt;=65,G241&gt;=65),"Physical Education and Wellness",IF(AND(B241&gt;=65,C241&gt;=70,D241&gt;=70,E241&gt;=65,F241&gt;=65,G241&gt;=70),"Finance, Business, and Marketing",”Not Qualified”))))))))),IF(H241="VOCATIONAL OR SKILL TRAINING",IF(AND(B241&gt;=55, C241&gt;=45, D241&gt;=45, E241&gt;=50, F241&gt;=50, G241&gt;=55), "Computer Science and Information Technology",IF(AND(B241&gt;=50, C241&gt;=45, D241&gt;=45, E241&gt;=45, F241&gt;=50, G241&gt;=50), "Mechanical and Electrical",IF(AND(B241&gt;=50, C241&gt;=45, D241&gt;=45, E241&gt;=45, F241&gt;=45, G241&gt;=50), "Electronics and Communication",IF(AND(B241&gt;=45, C241&gt;=50, D241&gt;=50, E241&gt;=45, F241&gt;=45, G241&gt;=45), "Construction and Design",IF(AND(B241&gt;=45, C241&gt;=45, D241&gt;=45, E241&gt;=50, F241&gt;=45, G241&gt;=45), "Hospitality and Event Management",IF(AND(B241&gt;=50, C241&gt;=55, D241&gt;=55, E241&gt;=55, F241&gt;=50, G241&gt;=50), "Life Sciences and Environment",IF(AND(B241&gt;=45, C241&gt;=45, D241&gt;=45, E241&gt;=45, F241&gt;=45, G241&gt;=45), "Arts and Media",IF(AND(B241&gt;=45, C241&gt;=45, D241&gt;=45, E241&gt;=45, F241&gt;=45, G241&gt;=45), "Physical Education and Wellness",IF(AND(B241&gt;=45, C241&gt;=50, D241&gt;=50, E241&gt;=45, F241&gt;=45, G241&gt;=50), "Finance, Business, and Marketing", "Culinary Studies and Cooking"))))))))),"Failed")))</f>
        <v>Mechanical and Electrical</v>
      </c>
      <c r="J241" s="1"/>
      <c r="K241" s="1"/>
      <c r="L241" s="1"/>
      <c r="M241" s="1"/>
      <c r="N241" s="1"/>
    </row>
    <row r="242" spans="1:14" x14ac:dyDescent="0.25">
      <c r="A242" s="1">
        <v>241</v>
      </c>
      <c r="B242" s="1">
        <v>85</v>
      </c>
      <c r="C242" s="1">
        <v>76</v>
      </c>
      <c r="D242" s="1">
        <v>73</v>
      </c>
      <c r="E242" s="1">
        <v>66</v>
      </c>
      <c r="F242" s="1">
        <v>85</v>
      </c>
      <c r="G242" s="1">
        <v>83</v>
      </c>
      <c r="H242" s="1" t="str">
        <f t="shared" si="4"/>
        <v>ITI</v>
      </c>
      <c r="I242" s="1" t="str" cm="1">
        <f t="array" ref="I242">IF(H242="DIPLOMA",IF(AND(B242&gt;=85,C242&gt;=80,D242&gt;=75,E242&gt;=75,F242&gt;=80,G242&gt;=85),"Computer Science and Information Technology",IF(AND(B242&gt;=80,C242&gt;=75,D242&gt;=75,E242&gt;=75,F242&gt;=80,G242&gt;=80),"Mechanical and Electrical",IF(AND(B242&gt;=80,C242&gt;=75,D242&gt;=75,E242&gt;=75,F242&gt;=75,G242&gt;=80),"Electronics and Communication",IF(AND(B242&gt;=75,C242&gt;=70,D242&gt;=70,E242&gt;=75,F242&gt;=75,G242&gt;=75),"Construction and Design",IF(AND(B242&gt;=75,C242&gt;=75,D242&gt;=75,E242&gt;=80,F242&gt;=75,G242&gt;=75),"Hospitality and Event Management",IF(AND(B242&gt;=80,C242&gt;=85,D242&gt;=85,E242&gt;=85,F242&gt;=80,G242&gt;=80),"Life Sciences and Environment",IF(AND(B242&gt;=75,C242&gt;=75,D242&gt;=75,E242&gt;=75,F242&gt;=75,G242&gt;=75),"Arts and Media",IF(AND(B242&gt;=75,C242&gt;=75,D242&gt;=75,E242&gt;=75,F242&gt;=75,G242&gt;=75),"Physical Education and Wellness",IF(AND(B242&gt;=75,C242&gt;=80,D242&gt;=80,E242&gt;=75,F242&gt;=75,G242&gt;=80),"Finance, Business, and Marketing",”Not Qualified”))))))))),IF(H242="ITI",IF(AND(B242&gt;=75,C242&gt;=65,D242&gt;=65,E242&gt;=70,F242&gt;=70,G242&gt;=75),"Computer Science and Information Technology",IF(AND(B242&gt;=70,C242&gt;=65,D242&gt;=65,E242&gt;=65,F242&gt;=70,G242&gt;=70),"Mechanical and Electrical",IF(AND(B242&gt;=70,C242&gt;=65,D242&gt;=65,E242&gt;=65,F242&gt;=65,G242&gt;=70),"Electronics and Communication",IF(AND(B242&gt;=65,C242&gt;=60,D242&gt;=60,E242&gt;=65,F242&gt;=65,G242&gt;=65),"Construction and Design",IF(AND(B242&gt;=65,C242&gt;=65,D242&gt;=65,E242&gt;=70,F242&gt;=65,G242&gt;=65),"Hospitality and Event Management",IF(AND(B242&gt;=70,C242&gt;=75,D242&gt;=75,E242&gt;=75,F242&gt;=70,G242&gt;=70),"Life Sciences and Environment",IF(AND(B242&gt;=65,C242&gt;=65,D242&gt;=65,E242&gt;=65,F242&gt;=65,G242&gt;=65),"Arts and Media",IF(AND(B242&gt;=65,C242&gt;=65,D242&gt;=65,E242&gt;=65,F242&gt;=65,G242&gt;=65),"Physical Education and Wellness",IF(AND(B242&gt;=65,C242&gt;=70,D242&gt;=70,E242&gt;=65,F242&gt;=65,G242&gt;=70),"Finance, Business, and Marketing",”Not Qualified”))))))))),IF(H242="VOCATIONAL OR SKILL TRAINING",IF(AND(B242&gt;=55, C242&gt;=45, D242&gt;=45, E242&gt;=50, F242&gt;=50, G242&gt;=55), "Computer Science and Information Technology",IF(AND(B242&gt;=50, C242&gt;=45, D242&gt;=45, E242&gt;=45, F242&gt;=50, G242&gt;=50), "Mechanical and Electrical",IF(AND(B242&gt;=50, C242&gt;=45, D242&gt;=45, E242&gt;=45, F242&gt;=45, G242&gt;=50), "Electronics and Communication",IF(AND(B242&gt;=45, C242&gt;=50, D242&gt;=50, E242&gt;=45, F242&gt;=45, G242&gt;=45), "Construction and Design",IF(AND(B242&gt;=45, C242&gt;=45, D242&gt;=45, E242&gt;=50, F242&gt;=45, G242&gt;=45), "Hospitality and Event Management",IF(AND(B242&gt;=50, C242&gt;=55, D242&gt;=55, E242&gt;=55, F242&gt;=50, G242&gt;=50), "Life Sciences and Environment",IF(AND(B242&gt;=45, C242&gt;=45, D242&gt;=45, E242&gt;=45, F242&gt;=45, G242&gt;=45), "Arts and Media",IF(AND(B242&gt;=45, C242&gt;=45, D242&gt;=45, E242&gt;=45, F242&gt;=45, G242&gt;=45), "Physical Education and Wellness",IF(AND(B242&gt;=45, C242&gt;=50, D242&gt;=50, E242&gt;=45, F242&gt;=45, G242&gt;=50), "Finance, Business, and Marketing", "Culinary Studies and Cooking"))))))))),"Failed")))</f>
        <v>Mechanical and Electrical</v>
      </c>
      <c r="J242" s="1"/>
      <c r="K242" s="1"/>
      <c r="L242" s="1"/>
      <c r="M242" s="1"/>
      <c r="N242" s="1"/>
    </row>
    <row r="243" spans="1:14" x14ac:dyDescent="0.25">
      <c r="A243" s="1">
        <v>242</v>
      </c>
      <c r="B243" s="1">
        <v>83</v>
      </c>
      <c r="C243" s="1">
        <v>86</v>
      </c>
      <c r="D243" s="1">
        <v>80</v>
      </c>
      <c r="E243" s="1">
        <v>91</v>
      </c>
      <c r="F243" s="1">
        <v>91</v>
      </c>
      <c r="G243" s="1">
        <v>94</v>
      </c>
      <c r="H243" s="1" t="str">
        <f t="shared" si="4"/>
        <v>DIPLOMA</v>
      </c>
      <c r="I243" s="1" t="str" cm="1">
        <f t="array" ref="I243">IF(H243="DIPLOMA",IF(AND(B243&gt;=85,C243&gt;=80,D243&gt;=75,E243&gt;=75,F243&gt;=80,G243&gt;=85),"Computer Science and Information Technology",IF(AND(B243&gt;=80,C243&gt;=75,D243&gt;=75,E243&gt;=75,F243&gt;=80,G243&gt;=80),"Mechanical and Electrical",IF(AND(B243&gt;=80,C243&gt;=75,D243&gt;=75,E243&gt;=75,F243&gt;=75,G243&gt;=80),"Electronics and Communication",IF(AND(B243&gt;=75,C243&gt;=70,D243&gt;=70,E243&gt;=75,F243&gt;=75,G243&gt;=75),"Construction and Design",IF(AND(B243&gt;=75,C243&gt;=75,D243&gt;=75,E243&gt;=80,F243&gt;=75,G243&gt;=75),"Hospitality and Event Management",IF(AND(B243&gt;=80,C243&gt;=85,D243&gt;=85,E243&gt;=85,F243&gt;=80,G243&gt;=80),"Life Sciences and Environment",IF(AND(B243&gt;=75,C243&gt;=75,D243&gt;=75,E243&gt;=75,F243&gt;=75,G243&gt;=75),"Arts and Media",IF(AND(B243&gt;=75,C243&gt;=75,D243&gt;=75,E243&gt;=75,F243&gt;=75,G243&gt;=75),"Physical Education and Wellness",IF(AND(B243&gt;=75,C243&gt;=80,D243&gt;=80,E243&gt;=75,F243&gt;=75,G243&gt;=80),"Finance, Business, and Marketing",”Not Qualified”))))))))),IF(H243="ITI",IF(AND(B243&gt;=75,C243&gt;=65,D243&gt;=65,E243&gt;=70,F243&gt;=70,G243&gt;=75),"Computer Science and Information Technology",IF(AND(B243&gt;=70,C243&gt;=65,D243&gt;=65,E243&gt;=65,F243&gt;=70,G243&gt;=70),"Mechanical and Electrical",IF(AND(B243&gt;=70,C243&gt;=65,D243&gt;=65,E243&gt;=65,F243&gt;=65,G243&gt;=70),"Electronics and Communication",IF(AND(B243&gt;=65,C243&gt;=60,D243&gt;=60,E243&gt;=65,F243&gt;=65,G243&gt;=65),"Construction and Design",IF(AND(B243&gt;=65,C243&gt;=65,D243&gt;=65,E243&gt;=70,F243&gt;=65,G243&gt;=65),"Hospitality and Event Management",IF(AND(B243&gt;=70,C243&gt;=75,D243&gt;=75,E243&gt;=75,F243&gt;=70,G243&gt;=70),"Life Sciences and Environment",IF(AND(B243&gt;=65,C243&gt;=65,D243&gt;=65,E243&gt;=65,F243&gt;=65,G243&gt;=65),"Arts and Media",IF(AND(B243&gt;=65,C243&gt;=65,D243&gt;=65,E243&gt;=65,F243&gt;=65,G243&gt;=65),"Physical Education and Wellness",IF(AND(B243&gt;=65,C243&gt;=70,D243&gt;=70,E243&gt;=65,F243&gt;=65,G243&gt;=70),"Finance, Business, and Marketing",”Not Qualified”))))))))),IF(H243="VOCATIONAL OR SKILL TRAINING",IF(AND(B243&gt;=55, C243&gt;=45, D243&gt;=45, E243&gt;=50, F243&gt;=50, G243&gt;=55), "Computer Science and Information Technology",IF(AND(B243&gt;=50, C243&gt;=45, D243&gt;=45, E243&gt;=45, F243&gt;=50, G243&gt;=50), "Mechanical and Electrical",IF(AND(B243&gt;=50, C243&gt;=45, D243&gt;=45, E243&gt;=45, F243&gt;=45, G243&gt;=50), "Electronics and Communication",IF(AND(B243&gt;=45, C243&gt;=50, D243&gt;=50, E243&gt;=45, F243&gt;=45, G243&gt;=45), "Construction and Design",IF(AND(B243&gt;=45, C243&gt;=45, D243&gt;=45, E243&gt;=50, F243&gt;=45, G243&gt;=45), "Hospitality and Event Management",IF(AND(B243&gt;=50, C243&gt;=55, D243&gt;=55, E243&gt;=55, F243&gt;=50, G243&gt;=50), "Life Sciences and Environment",IF(AND(B243&gt;=45, C243&gt;=45, D243&gt;=45, E243&gt;=45, F243&gt;=45, G243&gt;=45), "Arts and Media",IF(AND(B243&gt;=45, C243&gt;=45, D243&gt;=45, E243&gt;=45, F243&gt;=45, G243&gt;=45), "Physical Education and Wellness",IF(AND(B243&gt;=45, C243&gt;=50, D243&gt;=50, E243&gt;=45, F243&gt;=45, G243&gt;=50), "Finance, Business, and Marketing", "Culinary Studies and Cooking"))))))))),"Failed")))</f>
        <v>Mechanical and Electrical</v>
      </c>
      <c r="J243" s="1"/>
      <c r="K243" s="1"/>
      <c r="L243" s="1"/>
      <c r="M243" s="1"/>
      <c r="N243" s="1"/>
    </row>
    <row r="244" spans="1:14" x14ac:dyDescent="0.25">
      <c r="A244" s="1">
        <v>243</v>
      </c>
      <c r="B244" s="1">
        <v>77</v>
      </c>
      <c r="C244" s="1">
        <v>67</v>
      </c>
      <c r="D244" s="1">
        <v>83</v>
      </c>
      <c r="E244" s="1">
        <v>67</v>
      </c>
      <c r="F244" s="1">
        <v>85</v>
      </c>
      <c r="G244" s="1">
        <v>80</v>
      </c>
      <c r="H244" s="1" t="str">
        <f t="shared" si="4"/>
        <v>ITI</v>
      </c>
      <c r="I244" s="1" t="str" cm="1">
        <f t="array" ref="I244">IF(H244="DIPLOMA",IF(AND(B244&gt;=85,C244&gt;=80,D244&gt;=75,E244&gt;=75,F244&gt;=80,G244&gt;=85),"Computer Science and Information Technology",IF(AND(B244&gt;=80,C244&gt;=75,D244&gt;=75,E244&gt;=75,F244&gt;=80,G244&gt;=80),"Mechanical and Electrical",IF(AND(B244&gt;=80,C244&gt;=75,D244&gt;=75,E244&gt;=75,F244&gt;=75,G244&gt;=80),"Electronics and Communication",IF(AND(B244&gt;=75,C244&gt;=70,D244&gt;=70,E244&gt;=75,F244&gt;=75,G244&gt;=75),"Construction and Design",IF(AND(B244&gt;=75,C244&gt;=75,D244&gt;=75,E244&gt;=80,F244&gt;=75,G244&gt;=75),"Hospitality and Event Management",IF(AND(B244&gt;=80,C244&gt;=85,D244&gt;=85,E244&gt;=85,F244&gt;=80,G244&gt;=80),"Life Sciences and Environment",IF(AND(B244&gt;=75,C244&gt;=75,D244&gt;=75,E244&gt;=75,F244&gt;=75,G244&gt;=75),"Arts and Media",IF(AND(B244&gt;=75,C244&gt;=75,D244&gt;=75,E244&gt;=75,F244&gt;=75,G244&gt;=75),"Physical Education and Wellness",IF(AND(B244&gt;=75,C244&gt;=80,D244&gt;=80,E244&gt;=75,F244&gt;=75,G244&gt;=80),"Finance, Business, and Marketing",”Not Qualified”))))))))),IF(H244="ITI",IF(AND(B244&gt;=75,C244&gt;=65,D244&gt;=65,E244&gt;=70,F244&gt;=70,G244&gt;=75),"Computer Science and Information Technology",IF(AND(B244&gt;=70,C244&gt;=65,D244&gt;=65,E244&gt;=65,F244&gt;=70,G244&gt;=70),"Mechanical and Electrical",IF(AND(B244&gt;=70,C244&gt;=65,D244&gt;=65,E244&gt;=65,F244&gt;=65,G244&gt;=70),"Electronics and Communication",IF(AND(B244&gt;=65,C244&gt;=60,D244&gt;=60,E244&gt;=65,F244&gt;=65,G244&gt;=65),"Construction and Design",IF(AND(B244&gt;=65,C244&gt;=65,D244&gt;=65,E244&gt;=70,F244&gt;=65,G244&gt;=65),"Hospitality and Event Management",IF(AND(B244&gt;=70,C244&gt;=75,D244&gt;=75,E244&gt;=75,F244&gt;=70,G244&gt;=70),"Life Sciences and Environment",IF(AND(B244&gt;=65,C244&gt;=65,D244&gt;=65,E244&gt;=65,F244&gt;=65,G244&gt;=65),"Arts and Media",IF(AND(B244&gt;=65,C244&gt;=65,D244&gt;=65,E244&gt;=65,F244&gt;=65,G244&gt;=65),"Physical Education and Wellness",IF(AND(B244&gt;=65,C244&gt;=70,D244&gt;=70,E244&gt;=65,F244&gt;=65,G244&gt;=70),"Finance, Business, and Marketing",”Not Qualified”))))))))),IF(H244="VOCATIONAL OR SKILL TRAINING",IF(AND(B244&gt;=55, C244&gt;=45, D244&gt;=45, E244&gt;=50, F244&gt;=50, G244&gt;=55), "Computer Science and Information Technology",IF(AND(B244&gt;=50, C244&gt;=45, D244&gt;=45, E244&gt;=45, F244&gt;=50, G244&gt;=50), "Mechanical and Electrical",IF(AND(B244&gt;=50, C244&gt;=45, D244&gt;=45, E244&gt;=45, F244&gt;=45, G244&gt;=50), "Electronics and Communication",IF(AND(B244&gt;=45, C244&gt;=50, D244&gt;=50, E244&gt;=45, F244&gt;=45, G244&gt;=45), "Construction and Design",IF(AND(B244&gt;=45, C244&gt;=45, D244&gt;=45, E244&gt;=50, F244&gt;=45, G244&gt;=45), "Hospitality and Event Management",IF(AND(B244&gt;=50, C244&gt;=55, D244&gt;=55, E244&gt;=55, F244&gt;=50, G244&gt;=50), "Life Sciences and Environment",IF(AND(B244&gt;=45, C244&gt;=45, D244&gt;=45, E244&gt;=45, F244&gt;=45, G244&gt;=45), "Arts and Media",IF(AND(B244&gt;=45, C244&gt;=45, D244&gt;=45, E244&gt;=45, F244&gt;=45, G244&gt;=45), "Physical Education and Wellness",IF(AND(B244&gt;=45, C244&gt;=50, D244&gt;=50, E244&gt;=45, F244&gt;=45, G244&gt;=50), "Finance, Business, and Marketing", "Culinary Studies and Cooking"))))))))),"Failed")))</f>
        <v>Mechanical and Electrical</v>
      </c>
      <c r="J244" s="1"/>
      <c r="K244" s="1"/>
      <c r="L244" s="1"/>
      <c r="M244" s="1"/>
      <c r="N244" s="1"/>
    </row>
    <row r="245" spans="1:14" x14ac:dyDescent="0.25">
      <c r="A245" s="1">
        <v>244</v>
      </c>
      <c r="B245" s="1">
        <v>68</v>
      </c>
      <c r="C245" s="1">
        <v>78</v>
      </c>
      <c r="D245" s="1">
        <v>73</v>
      </c>
      <c r="E245" s="1">
        <v>66</v>
      </c>
      <c r="F245" s="1">
        <v>71</v>
      </c>
      <c r="G245" s="1">
        <v>75</v>
      </c>
      <c r="H245" s="1" t="str">
        <f t="shared" si="4"/>
        <v>ITI</v>
      </c>
      <c r="I245" s="1" t="str" cm="1">
        <f t="array" ref="I245">IF(H245="DIPLOMA",IF(AND(B245&gt;=85,C245&gt;=80,D245&gt;=75,E245&gt;=75,F245&gt;=80,G245&gt;=85),"Computer Science and Information Technology",IF(AND(B245&gt;=80,C245&gt;=75,D245&gt;=75,E245&gt;=75,F245&gt;=80,G245&gt;=80),"Mechanical and Electrical",IF(AND(B245&gt;=80,C245&gt;=75,D245&gt;=75,E245&gt;=75,F245&gt;=75,G245&gt;=80),"Electronics and Communication",IF(AND(B245&gt;=75,C245&gt;=70,D245&gt;=70,E245&gt;=75,F245&gt;=75,G245&gt;=75),"Construction and Design",IF(AND(B245&gt;=75,C245&gt;=75,D245&gt;=75,E245&gt;=80,F245&gt;=75,G245&gt;=75),"Hospitality and Event Management",IF(AND(B245&gt;=80,C245&gt;=85,D245&gt;=85,E245&gt;=85,F245&gt;=80,G245&gt;=80),"Life Sciences and Environment",IF(AND(B245&gt;=75,C245&gt;=75,D245&gt;=75,E245&gt;=75,F245&gt;=75,G245&gt;=75),"Arts and Media",IF(AND(B245&gt;=75,C245&gt;=75,D245&gt;=75,E245&gt;=75,F245&gt;=75,G245&gt;=75),"Physical Education and Wellness",IF(AND(B245&gt;=75,C245&gt;=80,D245&gt;=80,E245&gt;=75,F245&gt;=75,G245&gt;=80),"Finance, Business, and Marketing",”Not Qualified”))))))))),IF(H245="ITI",IF(AND(B245&gt;=75,C245&gt;=65,D245&gt;=65,E245&gt;=70,F245&gt;=70,G245&gt;=75),"Computer Science and Information Technology",IF(AND(B245&gt;=70,C245&gt;=65,D245&gt;=65,E245&gt;=65,F245&gt;=70,G245&gt;=70),"Mechanical and Electrical",IF(AND(B245&gt;=70,C245&gt;=65,D245&gt;=65,E245&gt;=65,F245&gt;=65,G245&gt;=70),"Electronics and Communication",IF(AND(B245&gt;=65,C245&gt;=60,D245&gt;=60,E245&gt;=65,F245&gt;=65,G245&gt;=65),"Construction and Design",IF(AND(B245&gt;=65,C245&gt;=65,D245&gt;=65,E245&gt;=70,F245&gt;=65,G245&gt;=65),"Hospitality and Event Management",IF(AND(B245&gt;=70,C245&gt;=75,D245&gt;=75,E245&gt;=75,F245&gt;=70,G245&gt;=70),"Life Sciences and Environment",IF(AND(B245&gt;=65,C245&gt;=65,D245&gt;=65,E245&gt;=65,F245&gt;=65,G245&gt;=65),"Arts and Media",IF(AND(B245&gt;=65,C245&gt;=65,D245&gt;=65,E245&gt;=65,F245&gt;=65,G245&gt;=65),"Physical Education and Wellness",IF(AND(B245&gt;=65,C245&gt;=70,D245&gt;=70,E245&gt;=65,F245&gt;=65,G245&gt;=70),"Finance, Business, and Marketing",”Not Qualified”))))))))),IF(H245="VOCATIONAL OR SKILL TRAINING",IF(AND(B245&gt;=55, C245&gt;=45, D245&gt;=45, E245&gt;=50, F245&gt;=50, G245&gt;=55), "Computer Science and Information Technology",IF(AND(B245&gt;=50, C245&gt;=45, D245&gt;=45, E245&gt;=45, F245&gt;=50, G245&gt;=50), "Mechanical and Electrical",IF(AND(B245&gt;=50, C245&gt;=45, D245&gt;=45, E245&gt;=45, F245&gt;=45, G245&gt;=50), "Electronics and Communication",IF(AND(B245&gt;=45, C245&gt;=50, D245&gt;=50, E245&gt;=45, F245&gt;=45, G245&gt;=45), "Construction and Design",IF(AND(B245&gt;=45, C245&gt;=45, D245&gt;=45, E245&gt;=50, F245&gt;=45, G245&gt;=45), "Hospitality and Event Management",IF(AND(B245&gt;=50, C245&gt;=55, D245&gt;=55, E245&gt;=55, F245&gt;=50, G245&gt;=50), "Life Sciences and Environment",IF(AND(B245&gt;=45, C245&gt;=45, D245&gt;=45, E245&gt;=45, F245&gt;=45, G245&gt;=45), "Arts and Media",IF(AND(B245&gt;=45, C245&gt;=45, D245&gt;=45, E245&gt;=45, F245&gt;=45, G245&gt;=45), "Physical Education and Wellness",IF(AND(B245&gt;=45, C245&gt;=50, D245&gt;=50, E245&gt;=45, F245&gt;=45, G245&gt;=50), "Finance, Business, and Marketing", "Culinary Studies and Cooking"))))))))),"Failed")))</f>
        <v>Construction and Design</v>
      </c>
      <c r="J245" s="1"/>
      <c r="K245" s="1"/>
      <c r="L245" s="1"/>
      <c r="M245" s="1"/>
      <c r="N245" s="1"/>
    </row>
    <row r="246" spans="1:14" x14ac:dyDescent="0.25">
      <c r="A246" s="1">
        <v>245</v>
      </c>
      <c r="B246" s="1">
        <v>86</v>
      </c>
      <c r="C246" s="1">
        <v>89</v>
      </c>
      <c r="D246" s="1">
        <v>92</v>
      </c>
      <c r="E246" s="1">
        <v>82</v>
      </c>
      <c r="F246" s="1">
        <v>92</v>
      </c>
      <c r="G246" s="1">
        <v>82</v>
      </c>
      <c r="H246" s="1" t="str">
        <f t="shared" si="4"/>
        <v>DIPLOMA</v>
      </c>
      <c r="I246" s="1" t="str" cm="1">
        <f t="array" ref="I246">IF(H246="DIPLOMA",IF(AND(B246&gt;=85,C246&gt;=80,D246&gt;=75,E246&gt;=75,F246&gt;=80,G246&gt;=85),"Computer Science and Information Technology",IF(AND(B246&gt;=80,C246&gt;=75,D246&gt;=75,E246&gt;=75,F246&gt;=80,G246&gt;=80),"Mechanical and Electrical",IF(AND(B246&gt;=80,C246&gt;=75,D246&gt;=75,E246&gt;=75,F246&gt;=75,G246&gt;=80),"Electronics and Communication",IF(AND(B246&gt;=75,C246&gt;=70,D246&gt;=70,E246&gt;=75,F246&gt;=75,G246&gt;=75),"Construction and Design",IF(AND(B246&gt;=75,C246&gt;=75,D246&gt;=75,E246&gt;=80,F246&gt;=75,G246&gt;=75),"Hospitality and Event Management",IF(AND(B246&gt;=80,C246&gt;=85,D246&gt;=85,E246&gt;=85,F246&gt;=80,G246&gt;=80),"Life Sciences and Environment",IF(AND(B246&gt;=75,C246&gt;=75,D246&gt;=75,E246&gt;=75,F246&gt;=75,G246&gt;=75),"Arts and Media",IF(AND(B246&gt;=75,C246&gt;=75,D246&gt;=75,E246&gt;=75,F246&gt;=75,G246&gt;=75),"Physical Education and Wellness",IF(AND(B246&gt;=75,C246&gt;=80,D246&gt;=80,E246&gt;=75,F246&gt;=75,G246&gt;=80),"Finance, Business, and Marketing",”Not Qualified”))))))))),IF(H246="ITI",IF(AND(B246&gt;=75,C246&gt;=65,D246&gt;=65,E246&gt;=70,F246&gt;=70,G246&gt;=75),"Computer Science and Information Technology",IF(AND(B246&gt;=70,C246&gt;=65,D246&gt;=65,E246&gt;=65,F246&gt;=70,G246&gt;=70),"Mechanical and Electrical",IF(AND(B246&gt;=70,C246&gt;=65,D246&gt;=65,E246&gt;=65,F246&gt;=65,G246&gt;=70),"Electronics and Communication",IF(AND(B246&gt;=65,C246&gt;=60,D246&gt;=60,E246&gt;=65,F246&gt;=65,G246&gt;=65),"Construction and Design",IF(AND(B246&gt;=65,C246&gt;=65,D246&gt;=65,E246&gt;=70,F246&gt;=65,G246&gt;=65),"Hospitality and Event Management",IF(AND(B246&gt;=70,C246&gt;=75,D246&gt;=75,E246&gt;=75,F246&gt;=70,G246&gt;=70),"Life Sciences and Environment",IF(AND(B246&gt;=65,C246&gt;=65,D246&gt;=65,E246&gt;=65,F246&gt;=65,G246&gt;=65),"Arts and Media",IF(AND(B246&gt;=65,C246&gt;=65,D246&gt;=65,E246&gt;=65,F246&gt;=65,G246&gt;=65),"Physical Education and Wellness",IF(AND(B246&gt;=65,C246&gt;=70,D246&gt;=70,E246&gt;=65,F246&gt;=65,G246&gt;=70),"Finance, Business, and Marketing",”Not Qualified”))))))))),IF(H246="VOCATIONAL OR SKILL TRAINING",IF(AND(B246&gt;=55, C246&gt;=45, D246&gt;=45, E246&gt;=50, F246&gt;=50, G246&gt;=55), "Computer Science and Information Technology",IF(AND(B246&gt;=50, C246&gt;=45, D246&gt;=45, E246&gt;=45, F246&gt;=50, G246&gt;=50), "Mechanical and Electrical",IF(AND(B246&gt;=50, C246&gt;=45, D246&gt;=45, E246&gt;=45, F246&gt;=45, G246&gt;=50), "Electronics and Communication",IF(AND(B246&gt;=45, C246&gt;=50, D246&gt;=50, E246&gt;=45, F246&gt;=45, G246&gt;=45), "Construction and Design",IF(AND(B246&gt;=45, C246&gt;=45, D246&gt;=45, E246&gt;=50, F246&gt;=45, G246&gt;=45), "Hospitality and Event Management",IF(AND(B246&gt;=50, C246&gt;=55, D246&gt;=55, E246&gt;=55, F246&gt;=50, G246&gt;=50), "Life Sciences and Environment",IF(AND(B246&gt;=45, C246&gt;=45, D246&gt;=45, E246&gt;=45, F246&gt;=45, G246&gt;=45), "Arts and Media",IF(AND(B246&gt;=45, C246&gt;=45, D246&gt;=45, E246&gt;=45, F246&gt;=45, G246&gt;=45), "Physical Education and Wellness",IF(AND(B246&gt;=45, C246&gt;=50, D246&gt;=50, E246&gt;=45, F246&gt;=45, G246&gt;=50), "Finance, Business, and Marketing", "Culinary Studies and Cooking"))))))))),"Failed")))</f>
        <v>Mechanical and Electrical</v>
      </c>
      <c r="J246" s="1"/>
      <c r="K246" s="1"/>
      <c r="L246" s="1"/>
      <c r="M246" s="1"/>
      <c r="N246" s="1"/>
    </row>
    <row r="247" spans="1:14" x14ac:dyDescent="0.25">
      <c r="A247" s="1">
        <v>246</v>
      </c>
      <c r="B247" s="1">
        <v>57</v>
      </c>
      <c r="C247" s="1">
        <v>44</v>
      </c>
      <c r="D247" s="1">
        <v>60</v>
      </c>
      <c r="E247" s="1">
        <v>41</v>
      </c>
      <c r="F247" s="1">
        <v>56</v>
      </c>
      <c r="G247" s="1">
        <v>60</v>
      </c>
      <c r="H247" s="1" t="str">
        <f t="shared" si="4"/>
        <v>VOCATIONAL OR SKILL TRAINING</v>
      </c>
      <c r="I247" s="1" t="str" cm="1">
        <f t="array" ref="I247">IF(H247="DIPLOMA",IF(AND(B247&gt;=85,C247&gt;=80,D247&gt;=75,E247&gt;=75,F247&gt;=80,G247&gt;=85),"Computer Science and Information Technology",IF(AND(B247&gt;=80,C247&gt;=75,D247&gt;=75,E247&gt;=75,F247&gt;=80,G247&gt;=80),"Mechanical and Electrical",IF(AND(B247&gt;=80,C247&gt;=75,D247&gt;=75,E247&gt;=75,F247&gt;=75,G247&gt;=80),"Electronics and Communication",IF(AND(B247&gt;=75,C247&gt;=70,D247&gt;=70,E247&gt;=75,F247&gt;=75,G247&gt;=75),"Construction and Design",IF(AND(B247&gt;=75,C247&gt;=75,D247&gt;=75,E247&gt;=80,F247&gt;=75,G247&gt;=75),"Hospitality and Event Management",IF(AND(B247&gt;=80,C247&gt;=85,D247&gt;=85,E247&gt;=85,F247&gt;=80,G247&gt;=80),"Life Sciences and Environment",IF(AND(B247&gt;=75,C247&gt;=75,D247&gt;=75,E247&gt;=75,F247&gt;=75,G247&gt;=75),"Arts and Media",IF(AND(B247&gt;=75,C247&gt;=75,D247&gt;=75,E247&gt;=75,F247&gt;=75,G247&gt;=75),"Physical Education and Wellness",IF(AND(B247&gt;=75,C247&gt;=80,D247&gt;=80,E247&gt;=75,F247&gt;=75,G247&gt;=80),"Finance, Business, and Marketing",”Not Qualified”))))))))),IF(H247="ITI",IF(AND(B247&gt;=75,C247&gt;=65,D247&gt;=65,E247&gt;=70,F247&gt;=70,G247&gt;=75),"Computer Science and Information Technology",IF(AND(B247&gt;=70,C247&gt;=65,D247&gt;=65,E247&gt;=65,F247&gt;=70,G247&gt;=70),"Mechanical and Electrical",IF(AND(B247&gt;=70,C247&gt;=65,D247&gt;=65,E247&gt;=65,F247&gt;=65,G247&gt;=70),"Electronics and Communication",IF(AND(B247&gt;=65,C247&gt;=60,D247&gt;=60,E247&gt;=65,F247&gt;=65,G247&gt;=65),"Construction and Design",IF(AND(B247&gt;=65,C247&gt;=65,D247&gt;=65,E247&gt;=70,F247&gt;=65,G247&gt;=65),"Hospitality and Event Management",IF(AND(B247&gt;=70,C247&gt;=75,D247&gt;=75,E247&gt;=75,F247&gt;=70,G247&gt;=70),"Life Sciences and Environment",IF(AND(B247&gt;=65,C247&gt;=65,D247&gt;=65,E247&gt;=65,F247&gt;=65,G247&gt;=65),"Arts and Media",IF(AND(B247&gt;=65,C247&gt;=65,D247&gt;=65,E247&gt;=65,F247&gt;=65,G247&gt;=65),"Physical Education and Wellness",IF(AND(B247&gt;=65,C247&gt;=70,D247&gt;=70,E247&gt;=65,F247&gt;=65,G247&gt;=70),"Finance, Business, and Marketing",”Not Qualified”))))))))),IF(H247="VOCATIONAL OR SKILL TRAINING",IF(AND(B247&gt;=55, C247&gt;=45, D247&gt;=45, E247&gt;=50, F247&gt;=50, G247&gt;=55), "Computer Science and Information Technology",IF(AND(B247&gt;=50, C247&gt;=45, D247&gt;=45, E247&gt;=45, F247&gt;=50, G247&gt;=50), "Mechanical and Electrical",IF(AND(B247&gt;=50, C247&gt;=45, D247&gt;=45, E247&gt;=45, F247&gt;=45, G247&gt;=50), "Electronics and Communication",IF(AND(B247&gt;=45, C247&gt;=50, D247&gt;=50, E247&gt;=45, F247&gt;=45, G247&gt;=45), "Construction and Design",IF(AND(B247&gt;=45, C247&gt;=45, D247&gt;=45, E247&gt;=50, F247&gt;=45, G247&gt;=45), "Hospitality and Event Management",IF(AND(B247&gt;=50, C247&gt;=55, D247&gt;=55, E247&gt;=55, F247&gt;=50, G247&gt;=50), "Life Sciences and Environment",IF(AND(B247&gt;=45, C247&gt;=45, D247&gt;=45, E247&gt;=45, F247&gt;=45, G247&gt;=45), "Arts and Media",IF(AND(B247&gt;=45, C247&gt;=45, D247&gt;=45, E247&gt;=45, F247&gt;=45, G247&gt;=45), "Physical Education and Wellness",IF(AND(B247&gt;=45, C247&gt;=50, D247&gt;=50, E247&gt;=45, F247&gt;=45, G247&gt;=50), "Finance, Business, and Marketing", "Culinary Studies and Cooking"))))))))),"Failed")))</f>
        <v>Culinary Studies and Cooking</v>
      </c>
      <c r="J247" s="1"/>
      <c r="K247" s="1"/>
      <c r="L247" s="1"/>
      <c r="M247" s="1"/>
      <c r="N247" s="1"/>
    </row>
    <row r="248" spans="1:14" x14ac:dyDescent="0.25">
      <c r="A248" s="1">
        <v>247</v>
      </c>
      <c r="B248" s="1">
        <v>41</v>
      </c>
      <c r="C248" s="1">
        <v>43</v>
      </c>
      <c r="D248" s="1">
        <v>61</v>
      </c>
      <c r="E248" s="1">
        <v>41</v>
      </c>
      <c r="F248" s="1">
        <v>41</v>
      </c>
      <c r="G248" s="1">
        <v>47</v>
      </c>
      <c r="H248" s="1" t="str">
        <f t="shared" si="4"/>
        <v>VOCATIONAL OR SKILL TRAINING</v>
      </c>
      <c r="I248" s="1" t="str" cm="1">
        <f t="array" ref="I248">IF(H248="DIPLOMA",IF(AND(B248&gt;=85,C248&gt;=80,D248&gt;=75,E248&gt;=75,F248&gt;=80,G248&gt;=85),"Computer Science and Information Technology",IF(AND(B248&gt;=80,C248&gt;=75,D248&gt;=75,E248&gt;=75,F248&gt;=80,G248&gt;=80),"Mechanical and Electrical",IF(AND(B248&gt;=80,C248&gt;=75,D248&gt;=75,E248&gt;=75,F248&gt;=75,G248&gt;=80),"Electronics and Communication",IF(AND(B248&gt;=75,C248&gt;=70,D248&gt;=70,E248&gt;=75,F248&gt;=75,G248&gt;=75),"Construction and Design",IF(AND(B248&gt;=75,C248&gt;=75,D248&gt;=75,E248&gt;=80,F248&gt;=75,G248&gt;=75),"Hospitality and Event Management",IF(AND(B248&gt;=80,C248&gt;=85,D248&gt;=85,E248&gt;=85,F248&gt;=80,G248&gt;=80),"Life Sciences and Environment",IF(AND(B248&gt;=75,C248&gt;=75,D248&gt;=75,E248&gt;=75,F248&gt;=75,G248&gt;=75),"Arts and Media",IF(AND(B248&gt;=75,C248&gt;=75,D248&gt;=75,E248&gt;=75,F248&gt;=75,G248&gt;=75),"Physical Education and Wellness",IF(AND(B248&gt;=75,C248&gt;=80,D248&gt;=80,E248&gt;=75,F248&gt;=75,G248&gt;=80),"Finance, Business, and Marketing",”Not Qualified”))))))))),IF(H248="ITI",IF(AND(B248&gt;=75,C248&gt;=65,D248&gt;=65,E248&gt;=70,F248&gt;=70,G248&gt;=75),"Computer Science and Information Technology",IF(AND(B248&gt;=70,C248&gt;=65,D248&gt;=65,E248&gt;=65,F248&gt;=70,G248&gt;=70),"Mechanical and Electrical",IF(AND(B248&gt;=70,C248&gt;=65,D248&gt;=65,E248&gt;=65,F248&gt;=65,G248&gt;=70),"Electronics and Communication",IF(AND(B248&gt;=65,C248&gt;=60,D248&gt;=60,E248&gt;=65,F248&gt;=65,G248&gt;=65),"Construction and Design",IF(AND(B248&gt;=65,C248&gt;=65,D248&gt;=65,E248&gt;=70,F248&gt;=65,G248&gt;=65),"Hospitality and Event Management",IF(AND(B248&gt;=70,C248&gt;=75,D248&gt;=75,E248&gt;=75,F248&gt;=70,G248&gt;=70),"Life Sciences and Environment",IF(AND(B248&gt;=65,C248&gt;=65,D248&gt;=65,E248&gt;=65,F248&gt;=65,G248&gt;=65),"Arts and Media",IF(AND(B248&gt;=65,C248&gt;=65,D248&gt;=65,E248&gt;=65,F248&gt;=65,G248&gt;=65),"Physical Education and Wellness",IF(AND(B248&gt;=65,C248&gt;=70,D248&gt;=70,E248&gt;=65,F248&gt;=65,G248&gt;=70),"Finance, Business, and Marketing",”Not Qualified”))))))))),IF(H248="VOCATIONAL OR SKILL TRAINING",IF(AND(B248&gt;=55, C248&gt;=45, D248&gt;=45, E248&gt;=50, F248&gt;=50, G248&gt;=55), "Computer Science and Information Technology",IF(AND(B248&gt;=50, C248&gt;=45, D248&gt;=45, E248&gt;=45, F248&gt;=50, G248&gt;=50), "Mechanical and Electrical",IF(AND(B248&gt;=50, C248&gt;=45, D248&gt;=45, E248&gt;=45, F248&gt;=45, G248&gt;=50), "Electronics and Communication",IF(AND(B248&gt;=45, C248&gt;=50, D248&gt;=50, E248&gt;=45, F248&gt;=45, G248&gt;=45), "Construction and Design",IF(AND(B248&gt;=45, C248&gt;=45, D248&gt;=45, E248&gt;=50, F248&gt;=45, G248&gt;=45), "Hospitality and Event Management",IF(AND(B248&gt;=50, C248&gt;=55, D248&gt;=55, E248&gt;=55, F248&gt;=50, G248&gt;=50), "Life Sciences and Environment",IF(AND(B248&gt;=45, C248&gt;=45, D248&gt;=45, E248&gt;=45, F248&gt;=45, G248&gt;=45), "Arts and Media",IF(AND(B248&gt;=45, C248&gt;=45, D248&gt;=45, E248&gt;=45, F248&gt;=45, G248&gt;=45), "Physical Education and Wellness",IF(AND(B248&gt;=45, C248&gt;=50, D248&gt;=50, E248&gt;=45, F248&gt;=45, G248&gt;=50), "Finance, Business, and Marketing", "Culinary Studies and Cooking"))))))))),"Failed")))</f>
        <v>Culinary Studies and Cooking</v>
      </c>
      <c r="J248" s="1"/>
      <c r="K248" s="1"/>
      <c r="L248" s="1"/>
      <c r="M248" s="1"/>
      <c r="N248" s="1"/>
    </row>
    <row r="249" spans="1:14" x14ac:dyDescent="0.25">
      <c r="A249" s="1">
        <v>248</v>
      </c>
      <c r="B249" s="1">
        <v>47</v>
      </c>
      <c r="C249" s="1">
        <v>65</v>
      </c>
      <c r="D249" s="1">
        <v>48</v>
      </c>
      <c r="E249" s="1">
        <v>60</v>
      </c>
      <c r="F249" s="1">
        <v>49</v>
      </c>
      <c r="G249" s="1">
        <v>65</v>
      </c>
      <c r="H249" s="1" t="str">
        <f t="shared" si="4"/>
        <v>VOCATIONAL OR SKILL TRAINING</v>
      </c>
      <c r="I249" s="1" t="str" cm="1">
        <f t="array" ref="I249">IF(H249="DIPLOMA",IF(AND(B249&gt;=85,C249&gt;=80,D249&gt;=75,E249&gt;=75,F249&gt;=80,G249&gt;=85),"Computer Science and Information Technology",IF(AND(B249&gt;=80,C249&gt;=75,D249&gt;=75,E249&gt;=75,F249&gt;=80,G249&gt;=80),"Mechanical and Electrical",IF(AND(B249&gt;=80,C249&gt;=75,D249&gt;=75,E249&gt;=75,F249&gt;=75,G249&gt;=80),"Electronics and Communication",IF(AND(B249&gt;=75,C249&gt;=70,D249&gt;=70,E249&gt;=75,F249&gt;=75,G249&gt;=75),"Construction and Design",IF(AND(B249&gt;=75,C249&gt;=75,D249&gt;=75,E249&gt;=80,F249&gt;=75,G249&gt;=75),"Hospitality and Event Management",IF(AND(B249&gt;=80,C249&gt;=85,D249&gt;=85,E249&gt;=85,F249&gt;=80,G249&gt;=80),"Life Sciences and Environment",IF(AND(B249&gt;=75,C249&gt;=75,D249&gt;=75,E249&gt;=75,F249&gt;=75,G249&gt;=75),"Arts and Media",IF(AND(B249&gt;=75,C249&gt;=75,D249&gt;=75,E249&gt;=75,F249&gt;=75,G249&gt;=75),"Physical Education and Wellness",IF(AND(B249&gt;=75,C249&gt;=80,D249&gt;=80,E249&gt;=75,F249&gt;=75,G249&gt;=80),"Finance, Business, and Marketing",”Not Qualified”))))))))),IF(H249="ITI",IF(AND(B249&gt;=75,C249&gt;=65,D249&gt;=65,E249&gt;=70,F249&gt;=70,G249&gt;=75),"Computer Science and Information Technology",IF(AND(B249&gt;=70,C249&gt;=65,D249&gt;=65,E249&gt;=65,F249&gt;=70,G249&gt;=70),"Mechanical and Electrical",IF(AND(B249&gt;=70,C249&gt;=65,D249&gt;=65,E249&gt;=65,F249&gt;=65,G249&gt;=70),"Electronics and Communication",IF(AND(B249&gt;=65,C249&gt;=60,D249&gt;=60,E249&gt;=65,F249&gt;=65,G249&gt;=65),"Construction and Design",IF(AND(B249&gt;=65,C249&gt;=65,D249&gt;=65,E249&gt;=70,F249&gt;=65,G249&gt;=65),"Hospitality and Event Management",IF(AND(B249&gt;=70,C249&gt;=75,D249&gt;=75,E249&gt;=75,F249&gt;=70,G249&gt;=70),"Life Sciences and Environment",IF(AND(B249&gt;=65,C249&gt;=65,D249&gt;=65,E249&gt;=65,F249&gt;=65,G249&gt;=65),"Arts and Media",IF(AND(B249&gt;=65,C249&gt;=65,D249&gt;=65,E249&gt;=65,F249&gt;=65,G249&gt;=65),"Physical Education and Wellness",IF(AND(B249&gt;=65,C249&gt;=70,D249&gt;=70,E249&gt;=65,F249&gt;=65,G249&gt;=70),"Finance, Business, and Marketing",”Not Qualified”))))))))),IF(H249="VOCATIONAL OR SKILL TRAINING",IF(AND(B249&gt;=55, C249&gt;=45, D249&gt;=45, E249&gt;=50, F249&gt;=50, G249&gt;=55), "Computer Science and Information Technology",IF(AND(B249&gt;=50, C249&gt;=45, D249&gt;=45, E249&gt;=45, F249&gt;=50, G249&gt;=50), "Mechanical and Electrical",IF(AND(B249&gt;=50, C249&gt;=45, D249&gt;=45, E249&gt;=45, F249&gt;=45, G249&gt;=50), "Electronics and Communication",IF(AND(B249&gt;=45, C249&gt;=50, D249&gt;=50, E249&gt;=45, F249&gt;=45, G249&gt;=45), "Construction and Design",IF(AND(B249&gt;=45, C249&gt;=45, D249&gt;=45, E249&gt;=50, F249&gt;=45, G249&gt;=45), "Hospitality and Event Management",IF(AND(B249&gt;=50, C249&gt;=55, D249&gt;=55, E249&gt;=55, F249&gt;=50, G249&gt;=50), "Life Sciences and Environment",IF(AND(B249&gt;=45, C249&gt;=45, D249&gt;=45, E249&gt;=45, F249&gt;=45, G249&gt;=45), "Arts and Media",IF(AND(B249&gt;=45, C249&gt;=45, D249&gt;=45, E249&gt;=45, F249&gt;=45, G249&gt;=45), "Physical Education and Wellness",IF(AND(B249&gt;=45, C249&gt;=50, D249&gt;=50, E249&gt;=45, F249&gt;=45, G249&gt;=50), "Finance, Business, and Marketing", "Culinary Studies and Cooking"))))))))),"Failed")))</f>
        <v>Hospitality and Event Management</v>
      </c>
      <c r="J249" s="1"/>
      <c r="K249" s="1"/>
      <c r="L249" s="1"/>
      <c r="M249" s="1"/>
      <c r="N249" s="1"/>
    </row>
    <row r="250" spans="1:14" x14ac:dyDescent="0.25">
      <c r="A250" s="1">
        <v>249</v>
      </c>
      <c r="B250" s="1">
        <v>65</v>
      </c>
      <c r="C250" s="1">
        <v>81</v>
      </c>
      <c r="D250" s="1">
        <v>79</v>
      </c>
      <c r="E250" s="1">
        <v>71</v>
      </c>
      <c r="F250" s="1">
        <v>77</v>
      </c>
      <c r="G250" s="1">
        <v>83</v>
      </c>
      <c r="H250" s="1" t="str">
        <f t="shared" si="4"/>
        <v>ITI</v>
      </c>
      <c r="I250" s="1" t="str" cm="1">
        <f t="array" ref="I250">IF(H250="DIPLOMA",IF(AND(B250&gt;=85,C250&gt;=80,D250&gt;=75,E250&gt;=75,F250&gt;=80,G250&gt;=85),"Computer Science and Information Technology",IF(AND(B250&gt;=80,C250&gt;=75,D250&gt;=75,E250&gt;=75,F250&gt;=80,G250&gt;=80),"Mechanical and Electrical",IF(AND(B250&gt;=80,C250&gt;=75,D250&gt;=75,E250&gt;=75,F250&gt;=75,G250&gt;=80),"Electronics and Communication",IF(AND(B250&gt;=75,C250&gt;=70,D250&gt;=70,E250&gt;=75,F250&gt;=75,G250&gt;=75),"Construction and Design",IF(AND(B250&gt;=75,C250&gt;=75,D250&gt;=75,E250&gt;=80,F250&gt;=75,G250&gt;=75),"Hospitality and Event Management",IF(AND(B250&gt;=80,C250&gt;=85,D250&gt;=85,E250&gt;=85,F250&gt;=80,G250&gt;=80),"Life Sciences and Environment",IF(AND(B250&gt;=75,C250&gt;=75,D250&gt;=75,E250&gt;=75,F250&gt;=75,G250&gt;=75),"Arts and Media",IF(AND(B250&gt;=75,C250&gt;=75,D250&gt;=75,E250&gt;=75,F250&gt;=75,G250&gt;=75),"Physical Education and Wellness",IF(AND(B250&gt;=75,C250&gt;=80,D250&gt;=80,E250&gt;=75,F250&gt;=75,G250&gt;=80),"Finance, Business, and Marketing",”Not Qualified”))))))))),IF(H250="ITI",IF(AND(B250&gt;=75,C250&gt;=65,D250&gt;=65,E250&gt;=70,F250&gt;=70,G250&gt;=75),"Computer Science and Information Technology",IF(AND(B250&gt;=70,C250&gt;=65,D250&gt;=65,E250&gt;=65,F250&gt;=70,G250&gt;=70),"Mechanical and Electrical",IF(AND(B250&gt;=70,C250&gt;=65,D250&gt;=65,E250&gt;=65,F250&gt;=65,G250&gt;=70),"Electronics and Communication",IF(AND(B250&gt;=65,C250&gt;=60,D250&gt;=60,E250&gt;=65,F250&gt;=65,G250&gt;=65),"Construction and Design",IF(AND(B250&gt;=65,C250&gt;=65,D250&gt;=65,E250&gt;=70,F250&gt;=65,G250&gt;=65),"Hospitality and Event Management",IF(AND(B250&gt;=70,C250&gt;=75,D250&gt;=75,E250&gt;=75,F250&gt;=70,G250&gt;=70),"Life Sciences and Environment",IF(AND(B250&gt;=65,C250&gt;=65,D250&gt;=65,E250&gt;=65,F250&gt;=65,G250&gt;=65),"Arts and Media",IF(AND(B250&gt;=65,C250&gt;=65,D250&gt;=65,E250&gt;=65,F250&gt;=65,G250&gt;=65),"Physical Education and Wellness",IF(AND(B250&gt;=65,C250&gt;=70,D250&gt;=70,E250&gt;=65,F250&gt;=65,G250&gt;=70),"Finance, Business, and Marketing",”Not Qualified”))))))))),IF(H250="VOCATIONAL OR SKILL TRAINING",IF(AND(B250&gt;=55, C250&gt;=45, D250&gt;=45, E250&gt;=50, F250&gt;=50, G250&gt;=55), "Computer Science and Information Technology",IF(AND(B250&gt;=50, C250&gt;=45, D250&gt;=45, E250&gt;=45, F250&gt;=50, G250&gt;=50), "Mechanical and Electrical",IF(AND(B250&gt;=50, C250&gt;=45, D250&gt;=45, E250&gt;=45, F250&gt;=45, G250&gt;=50), "Electronics and Communication",IF(AND(B250&gt;=45, C250&gt;=50, D250&gt;=50, E250&gt;=45, F250&gt;=45, G250&gt;=45), "Construction and Design",IF(AND(B250&gt;=45, C250&gt;=45, D250&gt;=45, E250&gt;=50, F250&gt;=45, G250&gt;=45), "Hospitality and Event Management",IF(AND(B250&gt;=50, C250&gt;=55, D250&gt;=55, E250&gt;=55, F250&gt;=50, G250&gt;=50), "Life Sciences and Environment",IF(AND(B250&gt;=45, C250&gt;=45, D250&gt;=45, E250&gt;=45, F250&gt;=45, G250&gt;=45), "Arts and Media",IF(AND(B250&gt;=45, C250&gt;=45, D250&gt;=45, E250&gt;=45, F250&gt;=45, G250&gt;=45), "Physical Education and Wellness",IF(AND(B250&gt;=45, C250&gt;=50, D250&gt;=50, E250&gt;=45, F250&gt;=45, G250&gt;=50), "Finance, Business, and Marketing", "Culinary Studies and Cooking"))))))))),"Failed")))</f>
        <v>Construction and Design</v>
      </c>
      <c r="J250" s="1"/>
      <c r="K250" s="1"/>
      <c r="L250" s="1"/>
      <c r="M250" s="1"/>
      <c r="N250" s="1"/>
    </row>
    <row r="251" spans="1:14" x14ac:dyDescent="0.25">
      <c r="A251" s="1">
        <v>250</v>
      </c>
      <c r="B251" s="1">
        <v>81</v>
      </c>
      <c r="C251" s="1">
        <v>90</v>
      </c>
      <c r="D251" s="1">
        <v>81</v>
      </c>
      <c r="E251" s="1">
        <v>83</v>
      </c>
      <c r="F251" s="1">
        <v>81</v>
      </c>
      <c r="G251" s="1">
        <v>88</v>
      </c>
      <c r="H251" s="1" t="str">
        <f t="shared" si="4"/>
        <v>DIPLOMA</v>
      </c>
      <c r="I251" s="1" t="str" cm="1">
        <f t="array" ref="I251">IF(H251="DIPLOMA",IF(AND(B251&gt;=85,C251&gt;=80,D251&gt;=75,E251&gt;=75,F251&gt;=80,G251&gt;=85),"Computer Science and Information Technology",IF(AND(B251&gt;=80,C251&gt;=75,D251&gt;=75,E251&gt;=75,F251&gt;=80,G251&gt;=80),"Mechanical and Electrical",IF(AND(B251&gt;=80,C251&gt;=75,D251&gt;=75,E251&gt;=75,F251&gt;=75,G251&gt;=80),"Electronics and Communication",IF(AND(B251&gt;=75,C251&gt;=70,D251&gt;=70,E251&gt;=75,F251&gt;=75,G251&gt;=75),"Construction and Design",IF(AND(B251&gt;=75,C251&gt;=75,D251&gt;=75,E251&gt;=80,F251&gt;=75,G251&gt;=75),"Hospitality and Event Management",IF(AND(B251&gt;=80,C251&gt;=85,D251&gt;=85,E251&gt;=85,F251&gt;=80,G251&gt;=80),"Life Sciences and Environment",IF(AND(B251&gt;=75,C251&gt;=75,D251&gt;=75,E251&gt;=75,F251&gt;=75,G251&gt;=75),"Arts and Media",IF(AND(B251&gt;=75,C251&gt;=75,D251&gt;=75,E251&gt;=75,F251&gt;=75,G251&gt;=75),"Physical Education and Wellness",IF(AND(B251&gt;=75,C251&gt;=80,D251&gt;=80,E251&gt;=75,F251&gt;=75,G251&gt;=80),"Finance, Business, and Marketing",”Not Qualified”))))))))),IF(H251="ITI",IF(AND(B251&gt;=75,C251&gt;=65,D251&gt;=65,E251&gt;=70,F251&gt;=70,G251&gt;=75),"Computer Science and Information Technology",IF(AND(B251&gt;=70,C251&gt;=65,D251&gt;=65,E251&gt;=65,F251&gt;=70,G251&gt;=70),"Mechanical and Electrical",IF(AND(B251&gt;=70,C251&gt;=65,D251&gt;=65,E251&gt;=65,F251&gt;=65,G251&gt;=70),"Electronics and Communication",IF(AND(B251&gt;=65,C251&gt;=60,D251&gt;=60,E251&gt;=65,F251&gt;=65,G251&gt;=65),"Construction and Design",IF(AND(B251&gt;=65,C251&gt;=65,D251&gt;=65,E251&gt;=70,F251&gt;=65,G251&gt;=65),"Hospitality and Event Management",IF(AND(B251&gt;=70,C251&gt;=75,D251&gt;=75,E251&gt;=75,F251&gt;=70,G251&gt;=70),"Life Sciences and Environment",IF(AND(B251&gt;=65,C251&gt;=65,D251&gt;=65,E251&gt;=65,F251&gt;=65,G251&gt;=65),"Arts and Media",IF(AND(B251&gt;=65,C251&gt;=65,D251&gt;=65,E251&gt;=65,F251&gt;=65,G251&gt;=65),"Physical Education and Wellness",IF(AND(B251&gt;=65,C251&gt;=70,D251&gt;=70,E251&gt;=65,F251&gt;=65,G251&gt;=70),"Finance, Business, and Marketing",”Not Qualified”))))))))),IF(H251="VOCATIONAL OR SKILL TRAINING",IF(AND(B251&gt;=55, C251&gt;=45, D251&gt;=45, E251&gt;=50, F251&gt;=50, G251&gt;=55), "Computer Science and Information Technology",IF(AND(B251&gt;=50, C251&gt;=45, D251&gt;=45, E251&gt;=45, F251&gt;=50, G251&gt;=50), "Mechanical and Electrical",IF(AND(B251&gt;=50, C251&gt;=45, D251&gt;=45, E251&gt;=45, F251&gt;=45, G251&gt;=50), "Electronics and Communication",IF(AND(B251&gt;=45, C251&gt;=50, D251&gt;=50, E251&gt;=45, F251&gt;=45, G251&gt;=45), "Construction and Design",IF(AND(B251&gt;=45, C251&gt;=45, D251&gt;=45, E251&gt;=50, F251&gt;=45, G251&gt;=45), "Hospitality and Event Management",IF(AND(B251&gt;=50, C251&gt;=55, D251&gt;=55, E251&gt;=55, F251&gt;=50, G251&gt;=50), "Life Sciences and Environment",IF(AND(B251&gt;=45, C251&gt;=45, D251&gt;=45, E251&gt;=45, F251&gt;=45, G251&gt;=45), "Arts and Media",IF(AND(B251&gt;=45, C251&gt;=45, D251&gt;=45, E251&gt;=45, F251&gt;=45, G251&gt;=45), "Physical Education and Wellness",IF(AND(B251&gt;=45, C251&gt;=50, D251&gt;=50, E251&gt;=45, F251&gt;=45, G251&gt;=50), "Finance, Business, and Marketing", "Culinary Studies and Cooking"))))))))),"Failed")))</f>
        <v>Mechanical and Electrical</v>
      </c>
      <c r="J251" s="1"/>
      <c r="K251" s="1"/>
      <c r="L251" s="1"/>
      <c r="M251" s="1"/>
      <c r="N251" s="1"/>
    </row>
    <row r="252" spans="1:14" x14ac:dyDescent="0.25">
      <c r="A252" s="1">
        <v>251</v>
      </c>
      <c r="B252" s="1">
        <v>63</v>
      </c>
      <c r="C252" s="1">
        <v>52</v>
      </c>
      <c r="D252" s="1">
        <v>43</v>
      </c>
      <c r="E252" s="1">
        <v>49</v>
      </c>
      <c r="F252" s="1">
        <v>52</v>
      </c>
      <c r="G252" s="1">
        <v>62</v>
      </c>
      <c r="H252" s="1" t="str">
        <f t="shared" si="4"/>
        <v>VOCATIONAL OR SKILL TRAINING</v>
      </c>
      <c r="I252" s="1" t="str" cm="1">
        <f t="array" ref="I252">IF(H252="DIPLOMA",IF(AND(B252&gt;=85,C252&gt;=80,D252&gt;=75,E252&gt;=75,F252&gt;=80,G252&gt;=85),"Computer Science and Information Technology",IF(AND(B252&gt;=80,C252&gt;=75,D252&gt;=75,E252&gt;=75,F252&gt;=80,G252&gt;=80),"Mechanical and Electrical",IF(AND(B252&gt;=80,C252&gt;=75,D252&gt;=75,E252&gt;=75,F252&gt;=75,G252&gt;=80),"Electronics and Communication",IF(AND(B252&gt;=75,C252&gt;=70,D252&gt;=70,E252&gt;=75,F252&gt;=75,G252&gt;=75),"Construction and Design",IF(AND(B252&gt;=75,C252&gt;=75,D252&gt;=75,E252&gt;=80,F252&gt;=75,G252&gt;=75),"Hospitality and Event Management",IF(AND(B252&gt;=80,C252&gt;=85,D252&gt;=85,E252&gt;=85,F252&gt;=80,G252&gt;=80),"Life Sciences and Environment",IF(AND(B252&gt;=75,C252&gt;=75,D252&gt;=75,E252&gt;=75,F252&gt;=75,G252&gt;=75),"Arts and Media",IF(AND(B252&gt;=75,C252&gt;=75,D252&gt;=75,E252&gt;=75,F252&gt;=75,G252&gt;=75),"Physical Education and Wellness",IF(AND(B252&gt;=75,C252&gt;=80,D252&gt;=80,E252&gt;=75,F252&gt;=75,G252&gt;=80),"Finance, Business, and Marketing",”Not Qualified”))))))))),IF(H252="ITI",IF(AND(B252&gt;=75,C252&gt;=65,D252&gt;=65,E252&gt;=70,F252&gt;=70,G252&gt;=75),"Computer Science and Information Technology",IF(AND(B252&gt;=70,C252&gt;=65,D252&gt;=65,E252&gt;=65,F252&gt;=70,G252&gt;=70),"Mechanical and Electrical",IF(AND(B252&gt;=70,C252&gt;=65,D252&gt;=65,E252&gt;=65,F252&gt;=65,G252&gt;=70),"Electronics and Communication",IF(AND(B252&gt;=65,C252&gt;=60,D252&gt;=60,E252&gt;=65,F252&gt;=65,G252&gt;=65),"Construction and Design",IF(AND(B252&gt;=65,C252&gt;=65,D252&gt;=65,E252&gt;=70,F252&gt;=65,G252&gt;=65),"Hospitality and Event Management",IF(AND(B252&gt;=70,C252&gt;=75,D252&gt;=75,E252&gt;=75,F252&gt;=70,G252&gt;=70),"Life Sciences and Environment",IF(AND(B252&gt;=65,C252&gt;=65,D252&gt;=65,E252&gt;=65,F252&gt;=65,G252&gt;=65),"Arts and Media",IF(AND(B252&gt;=65,C252&gt;=65,D252&gt;=65,E252&gt;=65,F252&gt;=65,G252&gt;=65),"Physical Education and Wellness",IF(AND(B252&gt;=65,C252&gt;=70,D252&gt;=70,E252&gt;=65,F252&gt;=65,G252&gt;=70),"Finance, Business, and Marketing",”Not Qualified”))))))))),IF(H252="VOCATIONAL OR SKILL TRAINING",IF(AND(B252&gt;=55, C252&gt;=45, D252&gt;=45, E252&gt;=50, F252&gt;=50, G252&gt;=55), "Computer Science and Information Technology",IF(AND(B252&gt;=50, C252&gt;=45, D252&gt;=45, E252&gt;=45, F252&gt;=50, G252&gt;=50), "Mechanical and Electrical",IF(AND(B252&gt;=50, C252&gt;=45, D252&gt;=45, E252&gt;=45, F252&gt;=45, G252&gt;=50), "Electronics and Communication",IF(AND(B252&gt;=45, C252&gt;=50, D252&gt;=50, E252&gt;=45, F252&gt;=45, G252&gt;=45), "Construction and Design",IF(AND(B252&gt;=45, C252&gt;=45, D252&gt;=45, E252&gt;=50, F252&gt;=45, G252&gt;=45), "Hospitality and Event Management",IF(AND(B252&gt;=50, C252&gt;=55, D252&gt;=55, E252&gt;=55, F252&gt;=50, G252&gt;=50), "Life Sciences and Environment",IF(AND(B252&gt;=45, C252&gt;=45, D252&gt;=45, E252&gt;=45, F252&gt;=45, G252&gt;=45), "Arts and Media",IF(AND(B252&gt;=45, C252&gt;=45, D252&gt;=45, E252&gt;=45, F252&gt;=45, G252&gt;=45), "Physical Education and Wellness",IF(AND(B252&gt;=45, C252&gt;=50, D252&gt;=50, E252&gt;=45, F252&gt;=45, G252&gt;=50), "Finance, Business, and Marketing", "Culinary Studies and Cooking"))))))))),"Failed")))</f>
        <v>Culinary Studies and Cooking</v>
      </c>
      <c r="J252" s="1"/>
      <c r="K252" s="1"/>
      <c r="L252" s="1"/>
      <c r="M252" s="1"/>
      <c r="N252" s="1"/>
    </row>
    <row r="253" spans="1:14" x14ac:dyDescent="0.25">
      <c r="A253" s="1">
        <v>252</v>
      </c>
      <c r="B253" s="1">
        <v>51</v>
      </c>
      <c r="C253" s="1">
        <v>40</v>
      </c>
      <c r="D253" s="1">
        <v>57</v>
      </c>
      <c r="E253" s="1">
        <v>46</v>
      </c>
      <c r="F253" s="1">
        <v>61</v>
      </c>
      <c r="G253" s="1">
        <v>54</v>
      </c>
      <c r="H253" s="1" t="str">
        <f t="shared" si="4"/>
        <v>VOCATIONAL OR SKILL TRAINING</v>
      </c>
      <c r="I253" s="1" t="str" cm="1">
        <f t="array" ref="I253">IF(H253="DIPLOMA",IF(AND(B253&gt;=85,C253&gt;=80,D253&gt;=75,E253&gt;=75,F253&gt;=80,G253&gt;=85),"Computer Science and Information Technology",IF(AND(B253&gt;=80,C253&gt;=75,D253&gt;=75,E253&gt;=75,F253&gt;=80,G253&gt;=80),"Mechanical and Electrical",IF(AND(B253&gt;=80,C253&gt;=75,D253&gt;=75,E253&gt;=75,F253&gt;=75,G253&gt;=80),"Electronics and Communication",IF(AND(B253&gt;=75,C253&gt;=70,D253&gt;=70,E253&gt;=75,F253&gt;=75,G253&gt;=75),"Construction and Design",IF(AND(B253&gt;=75,C253&gt;=75,D253&gt;=75,E253&gt;=80,F253&gt;=75,G253&gt;=75),"Hospitality and Event Management",IF(AND(B253&gt;=80,C253&gt;=85,D253&gt;=85,E253&gt;=85,F253&gt;=80,G253&gt;=80),"Life Sciences and Environment",IF(AND(B253&gt;=75,C253&gt;=75,D253&gt;=75,E253&gt;=75,F253&gt;=75,G253&gt;=75),"Arts and Media",IF(AND(B253&gt;=75,C253&gt;=75,D253&gt;=75,E253&gt;=75,F253&gt;=75,G253&gt;=75),"Physical Education and Wellness",IF(AND(B253&gt;=75,C253&gt;=80,D253&gt;=80,E253&gt;=75,F253&gt;=75,G253&gt;=80),"Finance, Business, and Marketing",”Not Qualified”))))))))),IF(H253="ITI",IF(AND(B253&gt;=75,C253&gt;=65,D253&gt;=65,E253&gt;=70,F253&gt;=70,G253&gt;=75),"Computer Science and Information Technology",IF(AND(B253&gt;=70,C253&gt;=65,D253&gt;=65,E253&gt;=65,F253&gt;=70,G253&gt;=70),"Mechanical and Electrical",IF(AND(B253&gt;=70,C253&gt;=65,D253&gt;=65,E253&gt;=65,F253&gt;=65,G253&gt;=70),"Electronics and Communication",IF(AND(B253&gt;=65,C253&gt;=60,D253&gt;=60,E253&gt;=65,F253&gt;=65,G253&gt;=65),"Construction and Design",IF(AND(B253&gt;=65,C253&gt;=65,D253&gt;=65,E253&gt;=70,F253&gt;=65,G253&gt;=65),"Hospitality and Event Management",IF(AND(B253&gt;=70,C253&gt;=75,D253&gt;=75,E253&gt;=75,F253&gt;=70,G253&gt;=70),"Life Sciences and Environment",IF(AND(B253&gt;=65,C253&gt;=65,D253&gt;=65,E253&gt;=65,F253&gt;=65,G253&gt;=65),"Arts and Media",IF(AND(B253&gt;=65,C253&gt;=65,D253&gt;=65,E253&gt;=65,F253&gt;=65,G253&gt;=65),"Physical Education and Wellness",IF(AND(B253&gt;=65,C253&gt;=70,D253&gt;=70,E253&gt;=65,F253&gt;=65,G253&gt;=70),"Finance, Business, and Marketing",”Not Qualified”))))))))),IF(H253="VOCATIONAL OR SKILL TRAINING",IF(AND(B253&gt;=55, C253&gt;=45, D253&gt;=45, E253&gt;=50, F253&gt;=50, G253&gt;=55), "Computer Science and Information Technology",IF(AND(B253&gt;=50, C253&gt;=45, D253&gt;=45, E253&gt;=45, F253&gt;=50, G253&gt;=50), "Mechanical and Electrical",IF(AND(B253&gt;=50, C253&gt;=45, D253&gt;=45, E253&gt;=45, F253&gt;=45, G253&gt;=50), "Electronics and Communication",IF(AND(B253&gt;=45, C253&gt;=50, D253&gt;=50, E253&gt;=45, F253&gt;=45, G253&gt;=45), "Construction and Design",IF(AND(B253&gt;=45, C253&gt;=45, D253&gt;=45, E253&gt;=50, F253&gt;=45, G253&gt;=45), "Hospitality and Event Management",IF(AND(B253&gt;=50, C253&gt;=55, D253&gt;=55, E253&gt;=55, F253&gt;=50, G253&gt;=50), "Life Sciences and Environment",IF(AND(B253&gt;=45, C253&gt;=45, D253&gt;=45, E253&gt;=45, F253&gt;=45, G253&gt;=45), "Arts and Media",IF(AND(B253&gt;=45, C253&gt;=45, D253&gt;=45, E253&gt;=45, F253&gt;=45, G253&gt;=45), "Physical Education and Wellness",IF(AND(B253&gt;=45, C253&gt;=50, D253&gt;=50, E253&gt;=45, F253&gt;=45, G253&gt;=50), "Finance, Business, and Marketing", "Culinary Studies and Cooking"))))))))),"Failed")))</f>
        <v>Culinary Studies and Cooking</v>
      </c>
      <c r="J253" s="1"/>
      <c r="K253" s="1"/>
      <c r="L253" s="1"/>
      <c r="M253" s="1"/>
      <c r="N253" s="1"/>
    </row>
    <row r="254" spans="1:14" x14ac:dyDescent="0.25">
      <c r="A254" s="1">
        <v>253</v>
      </c>
      <c r="B254" s="1">
        <v>80</v>
      </c>
      <c r="C254" s="1">
        <v>84</v>
      </c>
      <c r="D254" s="1">
        <v>80</v>
      </c>
      <c r="E254" s="1">
        <v>65</v>
      </c>
      <c r="F254" s="1">
        <v>83</v>
      </c>
      <c r="G254" s="1">
        <v>85</v>
      </c>
      <c r="H254" s="1" t="str">
        <f t="shared" si="4"/>
        <v>DIPLOMA</v>
      </c>
      <c r="I254" s="1" t="e" cm="1">
        <f t="array" ref="I254">IF(H254="DIPLOMA",IF(AND(B254&gt;=85,C254&gt;=80,D254&gt;=75,E254&gt;=75,F254&gt;=80,G254&gt;=85),"Computer Science and Information Technology",IF(AND(B254&gt;=80,C254&gt;=75,D254&gt;=75,E254&gt;=75,F254&gt;=80,G254&gt;=80),"Mechanical and Electrical",IF(AND(B254&gt;=80,C254&gt;=75,D254&gt;=75,E254&gt;=75,F254&gt;=75,G254&gt;=80),"Electronics and Communication",IF(AND(B254&gt;=75,C254&gt;=70,D254&gt;=70,E254&gt;=75,F254&gt;=75,G254&gt;=75),"Construction and Design",IF(AND(B254&gt;=75,C254&gt;=75,D254&gt;=75,E254&gt;=80,F254&gt;=75,G254&gt;=75),"Hospitality and Event Management",IF(AND(B254&gt;=80,C254&gt;=85,D254&gt;=85,E254&gt;=85,F254&gt;=80,G254&gt;=80),"Life Sciences and Environment",IF(AND(B254&gt;=75,C254&gt;=75,D254&gt;=75,E254&gt;=75,F254&gt;=75,G254&gt;=75),"Arts and Media",IF(AND(B254&gt;=75,C254&gt;=75,D254&gt;=75,E254&gt;=75,F254&gt;=75,G254&gt;=75),"Physical Education and Wellness",IF(AND(B254&gt;=75,C254&gt;=80,D254&gt;=80,E254&gt;=75,F254&gt;=75,G254&gt;=80),"Finance, Business, and Marketing",”Not Qualified”))))))))),IF(H254="ITI",IF(AND(B254&gt;=75,C254&gt;=65,D254&gt;=65,E254&gt;=70,F254&gt;=70,G254&gt;=75),"Computer Science and Information Technology",IF(AND(B254&gt;=70,C254&gt;=65,D254&gt;=65,E254&gt;=65,F254&gt;=70,G254&gt;=70),"Mechanical and Electrical",IF(AND(B254&gt;=70,C254&gt;=65,D254&gt;=65,E254&gt;=65,F254&gt;=65,G254&gt;=70),"Electronics and Communication",IF(AND(B254&gt;=65,C254&gt;=60,D254&gt;=60,E254&gt;=65,F254&gt;=65,G254&gt;=65),"Construction and Design",IF(AND(B254&gt;=65,C254&gt;=65,D254&gt;=65,E254&gt;=70,F254&gt;=65,G254&gt;=65),"Hospitality and Event Management",IF(AND(B254&gt;=70,C254&gt;=75,D254&gt;=75,E254&gt;=75,F254&gt;=70,G254&gt;=70),"Life Sciences and Environment",IF(AND(B254&gt;=65,C254&gt;=65,D254&gt;=65,E254&gt;=65,F254&gt;=65,G254&gt;=65),"Arts and Media",IF(AND(B254&gt;=65,C254&gt;=65,D254&gt;=65,E254&gt;=65,F254&gt;=65,G254&gt;=65),"Physical Education and Wellness",IF(AND(B254&gt;=65,C254&gt;=70,D254&gt;=70,E254&gt;=65,F254&gt;=65,G254&gt;=70),"Finance, Business, and Marketing",”Not Qualified”))))))))),IF(H254="VOCATIONAL OR SKILL TRAINING",IF(AND(B254&gt;=55, C254&gt;=45, D254&gt;=45, E254&gt;=50, F254&gt;=50, G254&gt;=55), "Computer Science and Information Technology",IF(AND(B254&gt;=50, C254&gt;=45, D254&gt;=45, E254&gt;=45, F254&gt;=50, G254&gt;=50), "Mechanical and Electrical",IF(AND(B254&gt;=50, C254&gt;=45, D254&gt;=45, E254&gt;=45, F254&gt;=45, G254&gt;=50), "Electronics and Communication",IF(AND(B254&gt;=45, C254&gt;=50, D254&gt;=50, E254&gt;=45, F254&gt;=45, G254&gt;=45), "Construction and Design",IF(AND(B254&gt;=45, C254&gt;=45, D254&gt;=45, E254&gt;=50, F254&gt;=45, G254&gt;=45), "Hospitality and Event Management",IF(AND(B254&gt;=50, C254&gt;=55, D254&gt;=55, E254&gt;=55, F254&gt;=50, G254&gt;=50), "Life Sciences and Environment",IF(AND(B254&gt;=45, C254&gt;=45, D254&gt;=45, E254&gt;=45, F254&gt;=45, G254&gt;=45), "Arts and Media",IF(AND(B254&gt;=45, C254&gt;=45, D254&gt;=45, E254&gt;=45, F254&gt;=45, G254&gt;=45), "Physical Education and Wellness",IF(AND(B254&gt;=45, C254&gt;=50, D254&gt;=50, E254&gt;=45, F254&gt;=45, G254&gt;=50), "Finance, Business, and Marketing", "Culinary Studies and Cooking"))))))))),"Failed")))</f>
        <v>#NAME?</v>
      </c>
      <c r="J254" s="1"/>
      <c r="K254" s="1"/>
      <c r="L254" s="1"/>
      <c r="M254" s="1"/>
      <c r="N254" s="1"/>
    </row>
    <row r="255" spans="1:14" x14ac:dyDescent="0.25">
      <c r="A255" s="1">
        <v>254</v>
      </c>
      <c r="B255" s="1">
        <v>51</v>
      </c>
      <c r="C255" s="1">
        <v>65</v>
      </c>
      <c r="D255" s="1">
        <v>64</v>
      </c>
      <c r="E255" s="1">
        <v>45</v>
      </c>
      <c r="F255" s="1">
        <v>55</v>
      </c>
      <c r="G255" s="1">
        <v>44</v>
      </c>
      <c r="H255" s="1" t="str">
        <f t="shared" si="4"/>
        <v>VOCATIONAL OR SKILL TRAINING</v>
      </c>
      <c r="I255" s="1" t="str" cm="1">
        <f t="array" ref="I255">IF(H255="DIPLOMA",IF(AND(B255&gt;=85,C255&gt;=80,D255&gt;=75,E255&gt;=75,F255&gt;=80,G255&gt;=85),"Computer Science and Information Technology",IF(AND(B255&gt;=80,C255&gt;=75,D255&gt;=75,E255&gt;=75,F255&gt;=80,G255&gt;=80),"Mechanical and Electrical",IF(AND(B255&gt;=80,C255&gt;=75,D255&gt;=75,E255&gt;=75,F255&gt;=75,G255&gt;=80),"Electronics and Communication",IF(AND(B255&gt;=75,C255&gt;=70,D255&gt;=70,E255&gt;=75,F255&gt;=75,G255&gt;=75),"Construction and Design",IF(AND(B255&gt;=75,C255&gt;=75,D255&gt;=75,E255&gt;=80,F255&gt;=75,G255&gt;=75),"Hospitality and Event Management",IF(AND(B255&gt;=80,C255&gt;=85,D255&gt;=85,E255&gt;=85,F255&gt;=80,G255&gt;=80),"Life Sciences and Environment",IF(AND(B255&gt;=75,C255&gt;=75,D255&gt;=75,E255&gt;=75,F255&gt;=75,G255&gt;=75),"Arts and Media",IF(AND(B255&gt;=75,C255&gt;=75,D255&gt;=75,E255&gt;=75,F255&gt;=75,G255&gt;=75),"Physical Education and Wellness",IF(AND(B255&gt;=75,C255&gt;=80,D255&gt;=80,E255&gt;=75,F255&gt;=75,G255&gt;=80),"Finance, Business, and Marketing",”Not Qualified”))))))))),IF(H255="ITI",IF(AND(B255&gt;=75,C255&gt;=65,D255&gt;=65,E255&gt;=70,F255&gt;=70,G255&gt;=75),"Computer Science and Information Technology",IF(AND(B255&gt;=70,C255&gt;=65,D255&gt;=65,E255&gt;=65,F255&gt;=70,G255&gt;=70),"Mechanical and Electrical",IF(AND(B255&gt;=70,C255&gt;=65,D255&gt;=65,E255&gt;=65,F255&gt;=65,G255&gt;=70),"Electronics and Communication",IF(AND(B255&gt;=65,C255&gt;=60,D255&gt;=60,E255&gt;=65,F255&gt;=65,G255&gt;=65),"Construction and Design",IF(AND(B255&gt;=65,C255&gt;=65,D255&gt;=65,E255&gt;=70,F255&gt;=65,G255&gt;=65),"Hospitality and Event Management",IF(AND(B255&gt;=70,C255&gt;=75,D255&gt;=75,E255&gt;=75,F255&gt;=70,G255&gt;=70),"Life Sciences and Environment",IF(AND(B255&gt;=65,C255&gt;=65,D255&gt;=65,E255&gt;=65,F255&gt;=65,G255&gt;=65),"Arts and Media",IF(AND(B255&gt;=65,C255&gt;=65,D255&gt;=65,E255&gt;=65,F255&gt;=65,G255&gt;=65),"Physical Education and Wellness",IF(AND(B255&gt;=65,C255&gt;=70,D255&gt;=70,E255&gt;=65,F255&gt;=65,G255&gt;=70),"Finance, Business, and Marketing",”Not Qualified”))))))))),IF(H255="VOCATIONAL OR SKILL TRAINING",IF(AND(B255&gt;=55, C255&gt;=45, D255&gt;=45, E255&gt;=50, F255&gt;=50, G255&gt;=55), "Computer Science and Information Technology",IF(AND(B255&gt;=50, C255&gt;=45, D255&gt;=45, E255&gt;=45, F255&gt;=50, G255&gt;=50), "Mechanical and Electrical",IF(AND(B255&gt;=50, C255&gt;=45, D255&gt;=45, E255&gt;=45, F255&gt;=45, G255&gt;=50), "Electronics and Communication",IF(AND(B255&gt;=45, C255&gt;=50, D255&gt;=50, E255&gt;=45, F255&gt;=45, G255&gt;=45), "Construction and Design",IF(AND(B255&gt;=45, C255&gt;=45, D255&gt;=45, E255&gt;=50, F255&gt;=45, G255&gt;=45), "Hospitality and Event Management",IF(AND(B255&gt;=50, C255&gt;=55, D255&gt;=55, E255&gt;=55, F255&gt;=50, G255&gt;=50), "Life Sciences and Environment",IF(AND(B255&gt;=45, C255&gt;=45, D255&gt;=45, E255&gt;=45, F255&gt;=45, G255&gt;=45), "Arts and Media",IF(AND(B255&gt;=45, C255&gt;=45, D255&gt;=45, E255&gt;=45, F255&gt;=45, G255&gt;=45), "Physical Education and Wellness",IF(AND(B255&gt;=45, C255&gt;=50, D255&gt;=50, E255&gt;=45, F255&gt;=45, G255&gt;=50), "Finance, Business, and Marketing", "Culinary Studies and Cooking"))))))))),"Failed")))</f>
        <v>Culinary Studies and Cooking</v>
      </c>
      <c r="J255" s="1"/>
      <c r="K255" s="1"/>
      <c r="L255" s="1"/>
      <c r="M255" s="1"/>
      <c r="N255" s="1"/>
    </row>
    <row r="256" spans="1:14" x14ac:dyDescent="0.25">
      <c r="A256" s="1">
        <v>255</v>
      </c>
      <c r="B256" s="1">
        <v>82</v>
      </c>
      <c r="C256" s="1">
        <v>93</v>
      </c>
      <c r="D256" s="1">
        <v>88</v>
      </c>
      <c r="E256" s="1">
        <v>93</v>
      </c>
      <c r="F256" s="1">
        <v>91</v>
      </c>
      <c r="G256" s="1">
        <v>89</v>
      </c>
      <c r="H256" s="1" t="str">
        <f t="shared" si="4"/>
        <v>DIPLOMA</v>
      </c>
      <c r="I256" s="1" t="str" cm="1">
        <f t="array" ref="I256">IF(H256="DIPLOMA",IF(AND(B256&gt;=85,C256&gt;=80,D256&gt;=75,E256&gt;=75,F256&gt;=80,G256&gt;=85),"Computer Science and Information Technology",IF(AND(B256&gt;=80,C256&gt;=75,D256&gt;=75,E256&gt;=75,F256&gt;=80,G256&gt;=80),"Mechanical and Electrical",IF(AND(B256&gt;=80,C256&gt;=75,D256&gt;=75,E256&gt;=75,F256&gt;=75,G256&gt;=80),"Electronics and Communication",IF(AND(B256&gt;=75,C256&gt;=70,D256&gt;=70,E256&gt;=75,F256&gt;=75,G256&gt;=75),"Construction and Design",IF(AND(B256&gt;=75,C256&gt;=75,D256&gt;=75,E256&gt;=80,F256&gt;=75,G256&gt;=75),"Hospitality and Event Management",IF(AND(B256&gt;=80,C256&gt;=85,D256&gt;=85,E256&gt;=85,F256&gt;=80,G256&gt;=80),"Life Sciences and Environment",IF(AND(B256&gt;=75,C256&gt;=75,D256&gt;=75,E256&gt;=75,F256&gt;=75,G256&gt;=75),"Arts and Media",IF(AND(B256&gt;=75,C256&gt;=75,D256&gt;=75,E256&gt;=75,F256&gt;=75,G256&gt;=75),"Physical Education and Wellness",IF(AND(B256&gt;=75,C256&gt;=80,D256&gt;=80,E256&gt;=75,F256&gt;=75,G256&gt;=80),"Finance, Business, and Marketing",”Not Qualified”))))))))),IF(H256="ITI",IF(AND(B256&gt;=75,C256&gt;=65,D256&gt;=65,E256&gt;=70,F256&gt;=70,G256&gt;=75),"Computer Science and Information Technology",IF(AND(B256&gt;=70,C256&gt;=65,D256&gt;=65,E256&gt;=65,F256&gt;=70,G256&gt;=70),"Mechanical and Electrical",IF(AND(B256&gt;=70,C256&gt;=65,D256&gt;=65,E256&gt;=65,F256&gt;=65,G256&gt;=70),"Electronics and Communication",IF(AND(B256&gt;=65,C256&gt;=60,D256&gt;=60,E256&gt;=65,F256&gt;=65,G256&gt;=65),"Construction and Design",IF(AND(B256&gt;=65,C256&gt;=65,D256&gt;=65,E256&gt;=70,F256&gt;=65,G256&gt;=65),"Hospitality and Event Management",IF(AND(B256&gt;=70,C256&gt;=75,D256&gt;=75,E256&gt;=75,F256&gt;=70,G256&gt;=70),"Life Sciences and Environment",IF(AND(B256&gt;=65,C256&gt;=65,D256&gt;=65,E256&gt;=65,F256&gt;=65,G256&gt;=65),"Arts and Media",IF(AND(B256&gt;=65,C256&gt;=65,D256&gt;=65,E256&gt;=65,F256&gt;=65,G256&gt;=65),"Physical Education and Wellness",IF(AND(B256&gt;=65,C256&gt;=70,D256&gt;=70,E256&gt;=65,F256&gt;=65,G256&gt;=70),"Finance, Business, and Marketing",”Not Qualified”))))))))),IF(H256="VOCATIONAL OR SKILL TRAINING",IF(AND(B256&gt;=55, C256&gt;=45, D256&gt;=45, E256&gt;=50, F256&gt;=50, G256&gt;=55), "Computer Science and Information Technology",IF(AND(B256&gt;=50, C256&gt;=45, D256&gt;=45, E256&gt;=45, F256&gt;=50, G256&gt;=50), "Mechanical and Electrical",IF(AND(B256&gt;=50, C256&gt;=45, D256&gt;=45, E256&gt;=45, F256&gt;=45, G256&gt;=50), "Electronics and Communication",IF(AND(B256&gt;=45, C256&gt;=50, D256&gt;=50, E256&gt;=45, F256&gt;=45, G256&gt;=45), "Construction and Design",IF(AND(B256&gt;=45, C256&gt;=45, D256&gt;=45, E256&gt;=50, F256&gt;=45, G256&gt;=45), "Hospitality and Event Management",IF(AND(B256&gt;=50, C256&gt;=55, D256&gt;=55, E256&gt;=55, F256&gt;=50, G256&gt;=50), "Life Sciences and Environment",IF(AND(B256&gt;=45, C256&gt;=45, D256&gt;=45, E256&gt;=45, F256&gt;=45, G256&gt;=45), "Arts and Media",IF(AND(B256&gt;=45, C256&gt;=45, D256&gt;=45, E256&gt;=45, F256&gt;=45, G256&gt;=45), "Physical Education and Wellness",IF(AND(B256&gt;=45, C256&gt;=50, D256&gt;=50, E256&gt;=45, F256&gt;=45, G256&gt;=50), "Finance, Business, and Marketing", "Culinary Studies and Cooking"))))))))),"Failed")))</f>
        <v>Mechanical and Electrical</v>
      </c>
      <c r="J256" s="1"/>
      <c r="K256" s="1"/>
      <c r="L256" s="1"/>
      <c r="M256" s="1"/>
      <c r="N256" s="1"/>
    </row>
    <row r="257" spans="1:14" x14ac:dyDescent="0.25">
      <c r="A257" s="1">
        <v>256</v>
      </c>
      <c r="B257" s="1">
        <v>85</v>
      </c>
      <c r="C257" s="1">
        <v>76</v>
      </c>
      <c r="D257" s="1">
        <v>70</v>
      </c>
      <c r="E257" s="1">
        <v>82</v>
      </c>
      <c r="F257" s="1">
        <v>72</v>
      </c>
      <c r="G257" s="1">
        <v>66</v>
      </c>
      <c r="H257" s="1" t="str">
        <f t="shared" si="4"/>
        <v>ITI</v>
      </c>
      <c r="I257" s="1" t="str" cm="1">
        <f t="array" ref="I257">IF(H257="DIPLOMA",IF(AND(B257&gt;=85,C257&gt;=80,D257&gt;=75,E257&gt;=75,F257&gt;=80,G257&gt;=85),"Computer Science and Information Technology",IF(AND(B257&gt;=80,C257&gt;=75,D257&gt;=75,E257&gt;=75,F257&gt;=80,G257&gt;=80),"Mechanical and Electrical",IF(AND(B257&gt;=80,C257&gt;=75,D257&gt;=75,E257&gt;=75,F257&gt;=75,G257&gt;=80),"Electronics and Communication",IF(AND(B257&gt;=75,C257&gt;=70,D257&gt;=70,E257&gt;=75,F257&gt;=75,G257&gt;=75),"Construction and Design",IF(AND(B257&gt;=75,C257&gt;=75,D257&gt;=75,E257&gt;=80,F257&gt;=75,G257&gt;=75),"Hospitality and Event Management",IF(AND(B257&gt;=80,C257&gt;=85,D257&gt;=85,E257&gt;=85,F257&gt;=80,G257&gt;=80),"Life Sciences and Environment",IF(AND(B257&gt;=75,C257&gt;=75,D257&gt;=75,E257&gt;=75,F257&gt;=75,G257&gt;=75),"Arts and Media",IF(AND(B257&gt;=75,C257&gt;=75,D257&gt;=75,E257&gt;=75,F257&gt;=75,G257&gt;=75),"Physical Education and Wellness",IF(AND(B257&gt;=75,C257&gt;=80,D257&gt;=80,E257&gt;=75,F257&gt;=75,G257&gt;=80),"Finance, Business, and Marketing",”Not Qualified”))))))))),IF(H257="ITI",IF(AND(B257&gt;=75,C257&gt;=65,D257&gt;=65,E257&gt;=70,F257&gt;=70,G257&gt;=75),"Computer Science and Information Technology",IF(AND(B257&gt;=70,C257&gt;=65,D257&gt;=65,E257&gt;=65,F257&gt;=70,G257&gt;=70),"Mechanical and Electrical",IF(AND(B257&gt;=70,C257&gt;=65,D257&gt;=65,E257&gt;=65,F257&gt;=65,G257&gt;=70),"Electronics and Communication",IF(AND(B257&gt;=65,C257&gt;=60,D257&gt;=60,E257&gt;=65,F257&gt;=65,G257&gt;=65),"Construction and Design",IF(AND(B257&gt;=65,C257&gt;=65,D257&gt;=65,E257&gt;=70,F257&gt;=65,G257&gt;=65),"Hospitality and Event Management",IF(AND(B257&gt;=70,C257&gt;=75,D257&gt;=75,E257&gt;=75,F257&gt;=70,G257&gt;=70),"Life Sciences and Environment",IF(AND(B257&gt;=65,C257&gt;=65,D257&gt;=65,E257&gt;=65,F257&gt;=65,G257&gt;=65),"Arts and Media",IF(AND(B257&gt;=65,C257&gt;=65,D257&gt;=65,E257&gt;=65,F257&gt;=65,G257&gt;=65),"Physical Education and Wellness",IF(AND(B257&gt;=65,C257&gt;=70,D257&gt;=70,E257&gt;=65,F257&gt;=65,G257&gt;=70),"Finance, Business, and Marketing",”Not Qualified”))))))))),IF(H257="VOCATIONAL OR SKILL TRAINING",IF(AND(B257&gt;=55, C257&gt;=45, D257&gt;=45, E257&gt;=50, F257&gt;=50, G257&gt;=55), "Computer Science and Information Technology",IF(AND(B257&gt;=50, C257&gt;=45, D257&gt;=45, E257&gt;=45, F257&gt;=50, G257&gt;=50), "Mechanical and Electrical",IF(AND(B257&gt;=50, C257&gt;=45, D257&gt;=45, E257&gt;=45, F257&gt;=45, G257&gt;=50), "Electronics and Communication",IF(AND(B257&gt;=45, C257&gt;=50, D257&gt;=50, E257&gt;=45, F257&gt;=45, G257&gt;=45), "Construction and Design",IF(AND(B257&gt;=45, C257&gt;=45, D257&gt;=45, E257&gt;=50, F257&gt;=45, G257&gt;=45), "Hospitality and Event Management",IF(AND(B257&gt;=50, C257&gt;=55, D257&gt;=55, E257&gt;=55, F257&gt;=50, G257&gt;=50), "Life Sciences and Environment",IF(AND(B257&gt;=45, C257&gt;=45, D257&gt;=45, E257&gt;=45, F257&gt;=45, G257&gt;=45), "Arts and Media",IF(AND(B257&gt;=45, C257&gt;=45, D257&gt;=45, E257&gt;=45, F257&gt;=45, G257&gt;=45), "Physical Education and Wellness",IF(AND(B257&gt;=45, C257&gt;=50, D257&gt;=50, E257&gt;=45, F257&gt;=45, G257&gt;=50), "Finance, Business, and Marketing", "Culinary Studies and Cooking"))))))))),"Failed")))</f>
        <v>Construction and Design</v>
      </c>
      <c r="J257" s="1"/>
      <c r="K257" s="1"/>
      <c r="L257" s="1"/>
      <c r="M257" s="1"/>
      <c r="N257" s="1"/>
    </row>
    <row r="258" spans="1:14" x14ac:dyDescent="0.25">
      <c r="A258" s="1">
        <v>257</v>
      </c>
      <c r="B258" s="1">
        <v>69</v>
      </c>
      <c r="C258" s="1">
        <v>75</v>
      </c>
      <c r="D258" s="1">
        <v>79</v>
      </c>
      <c r="E258" s="1">
        <v>83</v>
      </c>
      <c r="F258" s="1">
        <v>76</v>
      </c>
      <c r="G258" s="1">
        <v>81</v>
      </c>
      <c r="H258" s="1" t="str">
        <f t="shared" ref="H258:H321" si="5">IF(AND(B258&gt;=75,C258&gt;=75,D258&gt;=75,E258&gt;=65,F258&gt;=75,G258&gt;=75),"DIPLOMA",IF(AND(B258&gt;=65,C258&gt;=65,D258&gt;=65,E258&gt;=55,F258&gt;=65,G258&gt;=65),"ITI","VOCATIONAL OR SKILL TRAINING"))</f>
        <v>ITI</v>
      </c>
      <c r="I258" s="1" t="str" cm="1">
        <f t="array" ref="I258">IF(H258="DIPLOMA",IF(AND(B258&gt;=85,C258&gt;=80,D258&gt;=75,E258&gt;=75,F258&gt;=80,G258&gt;=85),"Computer Science and Information Technology",IF(AND(B258&gt;=80,C258&gt;=75,D258&gt;=75,E258&gt;=75,F258&gt;=80,G258&gt;=80),"Mechanical and Electrical",IF(AND(B258&gt;=80,C258&gt;=75,D258&gt;=75,E258&gt;=75,F258&gt;=75,G258&gt;=80),"Electronics and Communication",IF(AND(B258&gt;=75,C258&gt;=70,D258&gt;=70,E258&gt;=75,F258&gt;=75,G258&gt;=75),"Construction and Design",IF(AND(B258&gt;=75,C258&gt;=75,D258&gt;=75,E258&gt;=80,F258&gt;=75,G258&gt;=75),"Hospitality and Event Management",IF(AND(B258&gt;=80,C258&gt;=85,D258&gt;=85,E258&gt;=85,F258&gt;=80,G258&gt;=80),"Life Sciences and Environment",IF(AND(B258&gt;=75,C258&gt;=75,D258&gt;=75,E258&gt;=75,F258&gt;=75,G258&gt;=75),"Arts and Media",IF(AND(B258&gt;=75,C258&gt;=75,D258&gt;=75,E258&gt;=75,F258&gt;=75,G258&gt;=75),"Physical Education and Wellness",IF(AND(B258&gt;=75,C258&gt;=80,D258&gt;=80,E258&gt;=75,F258&gt;=75,G258&gt;=80),"Finance, Business, and Marketing",”Not Qualified”))))))))),IF(H258="ITI",IF(AND(B258&gt;=75,C258&gt;=65,D258&gt;=65,E258&gt;=70,F258&gt;=70,G258&gt;=75),"Computer Science and Information Technology",IF(AND(B258&gt;=70,C258&gt;=65,D258&gt;=65,E258&gt;=65,F258&gt;=70,G258&gt;=70),"Mechanical and Electrical",IF(AND(B258&gt;=70,C258&gt;=65,D258&gt;=65,E258&gt;=65,F258&gt;=65,G258&gt;=70),"Electronics and Communication",IF(AND(B258&gt;=65,C258&gt;=60,D258&gt;=60,E258&gt;=65,F258&gt;=65,G258&gt;=65),"Construction and Design",IF(AND(B258&gt;=65,C258&gt;=65,D258&gt;=65,E258&gt;=70,F258&gt;=65,G258&gt;=65),"Hospitality and Event Management",IF(AND(B258&gt;=70,C258&gt;=75,D258&gt;=75,E258&gt;=75,F258&gt;=70,G258&gt;=70),"Life Sciences and Environment",IF(AND(B258&gt;=65,C258&gt;=65,D258&gt;=65,E258&gt;=65,F258&gt;=65,G258&gt;=65),"Arts and Media",IF(AND(B258&gt;=65,C258&gt;=65,D258&gt;=65,E258&gt;=65,F258&gt;=65,G258&gt;=65),"Physical Education and Wellness",IF(AND(B258&gt;=65,C258&gt;=70,D258&gt;=70,E258&gt;=65,F258&gt;=65,G258&gt;=70),"Finance, Business, and Marketing",”Not Qualified”))))))))),IF(H258="VOCATIONAL OR SKILL TRAINING",IF(AND(B258&gt;=55, C258&gt;=45, D258&gt;=45, E258&gt;=50, F258&gt;=50, G258&gt;=55), "Computer Science and Information Technology",IF(AND(B258&gt;=50, C258&gt;=45, D258&gt;=45, E258&gt;=45, F258&gt;=50, G258&gt;=50), "Mechanical and Electrical",IF(AND(B258&gt;=50, C258&gt;=45, D258&gt;=45, E258&gt;=45, F258&gt;=45, G258&gt;=50), "Electronics and Communication",IF(AND(B258&gt;=45, C258&gt;=50, D258&gt;=50, E258&gt;=45, F258&gt;=45, G258&gt;=45), "Construction and Design",IF(AND(B258&gt;=45, C258&gt;=45, D258&gt;=45, E258&gt;=50, F258&gt;=45, G258&gt;=45), "Hospitality and Event Management",IF(AND(B258&gt;=50, C258&gt;=55, D258&gt;=55, E258&gt;=55, F258&gt;=50, G258&gt;=50), "Life Sciences and Environment",IF(AND(B258&gt;=45, C258&gt;=45, D258&gt;=45, E258&gt;=45, F258&gt;=45, G258&gt;=45), "Arts and Media",IF(AND(B258&gt;=45, C258&gt;=45, D258&gt;=45, E258&gt;=45, F258&gt;=45, G258&gt;=45), "Physical Education and Wellness",IF(AND(B258&gt;=45, C258&gt;=50, D258&gt;=50, E258&gt;=45, F258&gt;=45, G258&gt;=50), "Finance, Business, and Marketing", "Culinary Studies and Cooking"))))))))),"Failed")))</f>
        <v>Construction and Design</v>
      </c>
      <c r="J258" s="1"/>
      <c r="K258" s="1"/>
      <c r="L258" s="1"/>
      <c r="M258" s="1"/>
      <c r="N258" s="1"/>
    </row>
    <row r="259" spans="1:14" x14ac:dyDescent="0.25">
      <c r="A259" s="1">
        <v>258</v>
      </c>
      <c r="B259" s="1">
        <v>75</v>
      </c>
      <c r="C259" s="1">
        <v>73</v>
      </c>
      <c r="D259" s="1">
        <v>73</v>
      </c>
      <c r="E259" s="1">
        <v>70</v>
      </c>
      <c r="F259" s="1">
        <v>70</v>
      </c>
      <c r="G259" s="1">
        <v>78</v>
      </c>
      <c r="H259" s="1" t="str">
        <f t="shared" si="5"/>
        <v>ITI</v>
      </c>
      <c r="I259" s="1" t="str" cm="1">
        <f t="array" ref="I259">IF(H259="DIPLOMA",IF(AND(B259&gt;=85,C259&gt;=80,D259&gt;=75,E259&gt;=75,F259&gt;=80,G259&gt;=85),"Computer Science and Information Technology",IF(AND(B259&gt;=80,C259&gt;=75,D259&gt;=75,E259&gt;=75,F259&gt;=80,G259&gt;=80),"Mechanical and Electrical",IF(AND(B259&gt;=80,C259&gt;=75,D259&gt;=75,E259&gt;=75,F259&gt;=75,G259&gt;=80),"Electronics and Communication",IF(AND(B259&gt;=75,C259&gt;=70,D259&gt;=70,E259&gt;=75,F259&gt;=75,G259&gt;=75),"Construction and Design",IF(AND(B259&gt;=75,C259&gt;=75,D259&gt;=75,E259&gt;=80,F259&gt;=75,G259&gt;=75),"Hospitality and Event Management",IF(AND(B259&gt;=80,C259&gt;=85,D259&gt;=85,E259&gt;=85,F259&gt;=80,G259&gt;=80),"Life Sciences and Environment",IF(AND(B259&gt;=75,C259&gt;=75,D259&gt;=75,E259&gt;=75,F259&gt;=75,G259&gt;=75),"Arts and Media",IF(AND(B259&gt;=75,C259&gt;=75,D259&gt;=75,E259&gt;=75,F259&gt;=75,G259&gt;=75),"Physical Education and Wellness",IF(AND(B259&gt;=75,C259&gt;=80,D259&gt;=80,E259&gt;=75,F259&gt;=75,G259&gt;=80),"Finance, Business, and Marketing",”Not Qualified”))))))))),IF(H259="ITI",IF(AND(B259&gt;=75,C259&gt;=65,D259&gt;=65,E259&gt;=70,F259&gt;=70,G259&gt;=75),"Computer Science and Information Technology",IF(AND(B259&gt;=70,C259&gt;=65,D259&gt;=65,E259&gt;=65,F259&gt;=70,G259&gt;=70),"Mechanical and Electrical",IF(AND(B259&gt;=70,C259&gt;=65,D259&gt;=65,E259&gt;=65,F259&gt;=65,G259&gt;=70),"Electronics and Communication",IF(AND(B259&gt;=65,C259&gt;=60,D259&gt;=60,E259&gt;=65,F259&gt;=65,G259&gt;=65),"Construction and Design",IF(AND(B259&gt;=65,C259&gt;=65,D259&gt;=65,E259&gt;=70,F259&gt;=65,G259&gt;=65),"Hospitality and Event Management",IF(AND(B259&gt;=70,C259&gt;=75,D259&gt;=75,E259&gt;=75,F259&gt;=70,G259&gt;=70),"Life Sciences and Environment",IF(AND(B259&gt;=65,C259&gt;=65,D259&gt;=65,E259&gt;=65,F259&gt;=65,G259&gt;=65),"Arts and Media",IF(AND(B259&gt;=65,C259&gt;=65,D259&gt;=65,E259&gt;=65,F259&gt;=65,G259&gt;=65),"Physical Education and Wellness",IF(AND(B259&gt;=65,C259&gt;=70,D259&gt;=70,E259&gt;=65,F259&gt;=65,G259&gt;=70),"Finance, Business, and Marketing",”Not Qualified”))))))))),IF(H259="VOCATIONAL OR SKILL TRAINING",IF(AND(B259&gt;=55, C259&gt;=45, D259&gt;=45, E259&gt;=50, F259&gt;=50, G259&gt;=55), "Computer Science and Information Technology",IF(AND(B259&gt;=50, C259&gt;=45, D259&gt;=45, E259&gt;=45, F259&gt;=50, G259&gt;=50), "Mechanical and Electrical",IF(AND(B259&gt;=50, C259&gt;=45, D259&gt;=45, E259&gt;=45, F259&gt;=45, G259&gt;=50), "Electronics and Communication",IF(AND(B259&gt;=45, C259&gt;=50, D259&gt;=50, E259&gt;=45, F259&gt;=45, G259&gt;=45), "Construction and Design",IF(AND(B259&gt;=45, C259&gt;=45, D259&gt;=45, E259&gt;=50, F259&gt;=45, G259&gt;=45), "Hospitality and Event Management",IF(AND(B259&gt;=50, C259&gt;=55, D259&gt;=55, E259&gt;=55, F259&gt;=50, G259&gt;=50), "Life Sciences and Environment",IF(AND(B259&gt;=45, C259&gt;=45, D259&gt;=45, E259&gt;=45, F259&gt;=45, G259&gt;=45), "Arts and Media",IF(AND(B259&gt;=45, C259&gt;=45, D259&gt;=45, E259&gt;=45, F259&gt;=45, G259&gt;=45), "Physical Education and Wellness",IF(AND(B259&gt;=45, C259&gt;=50, D259&gt;=50, E259&gt;=45, F259&gt;=45, G259&gt;=50), "Finance, Business, and Marketing", "Culinary Studies and Cooking"))))))))),"Failed")))</f>
        <v>Computer Science and Information Technology</v>
      </c>
      <c r="J259" s="1"/>
      <c r="K259" s="1"/>
      <c r="L259" s="1"/>
      <c r="M259" s="1"/>
      <c r="N259" s="1"/>
    </row>
    <row r="260" spans="1:14" x14ac:dyDescent="0.25">
      <c r="A260" s="1">
        <v>259</v>
      </c>
      <c r="B260" s="1">
        <v>85</v>
      </c>
      <c r="C260" s="1">
        <v>83</v>
      </c>
      <c r="D260" s="1">
        <v>89</v>
      </c>
      <c r="E260" s="1">
        <v>91</v>
      </c>
      <c r="F260" s="1">
        <v>80</v>
      </c>
      <c r="G260" s="1">
        <v>88</v>
      </c>
      <c r="H260" s="1" t="str">
        <f t="shared" si="5"/>
        <v>DIPLOMA</v>
      </c>
      <c r="I260" s="1" t="str" cm="1">
        <f t="array" ref="I260">IF(H260="DIPLOMA",IF(AND(B260&gt;=85,C260&gt;=80,D260&gt;=75,E260&gt;=75,F260&gt;=80,G260&gt;=85),"Computer Science and Information Technology",IF(AND(B260&gt;=80,C260&gt;=75,D260&gt;=75,E260&gt;=75,F260&gt;=80,G260&gt;=80),"Mechanical and Electrical",IF(AND(B260&gt;=80,C260&gt;=75,D260&gt;=75,E260&gt;=75,F260&gt;=75,G260&gt;=80),"Electronics and Communication",IF(AND(B260&gt;=75,C260&gt;=70,D260&gt;=70,E260&gt;=75,F260&gt;=75,G260&gt;=75),"Construction and Design",IF(AND(B260&gt;=75,C260&gt;=75,D260&gt;=75,E260&gt;=80,F260&gt;=75,G260&gt;=75),"Hospitality and Event Management",IF(AND(B260&gt;=80,C260&gt;=85,D260&gt;=85,E260&gt;=85,F260&gt;=80,G260&gt;=80),"Life Sciences and Environment",IF(AND(B260&gt;=75,C260&gt;=75,D260&gt;=75,E260&gt;=75,F260&gt;=75,G260&gt;=75),"Arts and Media",IF(AND(B260&gt;=75,C260&gt;=75,D260&gt;=75,E260&gt;=75,F260&gt;=75,G260&gt;=75),"Physical Education and Wellness",IF(AND(B260&gt;=75,C260&gt;=80,D260&gt;=80,E260&gt;=75,F260&gt;=75,G260&gt;=80),"Finance, Business, and Marketing",”Not Qualified”))))))))),IF(H260="ITI",IF(AND(B260&gt;=75,C260&gt;=65,D260&gt;=65,E260&gt;=70,F260&gt;=70,G260&gt;=75),"Computer Science and Information Technology",IF(AND(B260&gt;=70,C260&gt;=65,D260&gt;=65,E260&gt;=65,F260&gt;=70,G260&gt;=70),"Mechanical and Electrical",IF(AND(B260&gt;=70,C260&gt;=65,D260&gt;=65,E260&gt;=65,F260&gt;=65,G260&gt;=70),"Electronics and Communication",IF(AND(B260&gt;=65,C260&gt;=60,D260&gt;=60,E260&gt;=65,F260&gt;=65,G260&gt;=65),"Construction and Design",IF(AND(B260&gt;=65,C260&gt;=65,D260&gt;=65,E260&gt;=70,F260&gt;=65,G260&gt;=65),"Hospitality and Event Management",IF(AND(B260&gt;=70,C260&gt;=75,D260&gt;=75,E260&gt;=75,F260&gt;=70,G260&gt;=70),"Life Sciences and Environment",IF(AND(B260&gt;=65,C260&gt;=65,D260&gt;=65,E260&gt;=65,F260&gt;=65,G260&gt;=65),"Arts and Media",IF(AND(B260&gt;=65,C260&gt;=65,D260&gt;=65,E260&gt;=65,F260&gt;=65,G260&gt;=65),"Physical Education and Wellness",IF(AND(B260&gt;=65,C260&gt;=70,D260&gt;=70,E260&gt;=65,F260&gt;=65,G260&gt;=70),"Finance, Business, and Marketing",”Not Qualified”))))))))),IF(H260="VOCATIONAL OR SKILL TRAINING",IF(AND(B260&gt;=55, C260&gt;=45, D260&gt;=45, E260&gt;=50, F260&gt;=50, G260&gt;=55), "Computer Science and Information Technology",IF(AND(B260&gt;=50, C260&gt;=45, D260&gt;=45, E260&gt;=45, F260&gt;=50, G260&gt;=50), "Mechanical and Electrical",IF(AND(B260&gt;=50, C260&gt;=45, D260&gt;=45, E260&gt;=45, F260&gt;=45, G260&gt;=50), "Electronics and Communication",IF(AND(B260&gt;=45, C260&gt;=50, D260&gt;=50, E260&gt;=45, F260&gt;=45, G260&gt;=45), "Construction and Design",IF(AND(B260&gt;=45, C260&gt;=45, D260&gt;=45, E260&gt;=50, F260&gt;=45, G260&gt;=45), "Hospitality and Event Management",IF(AND(B260&gt;=50, C260&gt;=55, D260&gt;=55, E260&gt;=55, F260&gt;=50, G260&gt;=50), "Life Sciences and Environment",IF(AND(B260&gt;=45, C260&gt;=45, D260&gt;=45, E260&gt;=45, F260&gt;=45, G260&gt;=45), "Arts and Media",IF(AND(B260&gt;=45, C260&gt;=45, D260&gt;=45, E260&gt;=45, F260&gt;=45, G260&gt;=45), "Physical Education and Wellness",IF(AND(B260&gt;=45, C260&gt;=50, D260&gt;=50, E260&gt;=45, F260&gt;=45, G260&gt;=50), "Finance, Business, and Marketing", "Culinary Studies and Cooking"))))))))),"Failed")))</f>
        <v>Computer Science and Information Technology</v>
      </c>
      <c r="J260" s="1"/>
      <c r="K260" s="1"/>
      <c r="L260" s="1"/>
      <c r="M260" s="1"/>
      <c r="N260" s="1"/>
    </row>
    <row r="261" spans="1:14" x14ac:dyDescent="0.25">
      <c r="A261" s="1">
        <v>260</v>
      </c>
      <c r="B261" s="1">
        <v>90</v>
      </c>
      <c r="C261" s="1">
        <v>80</v>
      </c>
      <c r="D261" s="1">
        <v>84</v>
      </c>
      <c r="E261" s="1">
        <v>90</v>
      </c>
      <c r="F261" s="1">
        <v>92</v>
      </c>
      <c r="G261" s="1">
        <v>83</v>
      </c>
      <c r="H261" s="1" t="str">
        <f t="shared" si="5"/>
        <v>DIPLOMA</v>
      </c>
      <c r="I261" s="1" t="str" cm="1">
        <f t="array" ref="I261">IF(H261="DIPLOMA",IF(AND(B261&gt;=85,C261&gt;=80,D261&gt;=75,E261&gt;=75,F261&gt;=80,G261&gt;=85),"Computer Science and Information Technology",IF(AND(B261&gt;=80,C261&gt;=75,D261&gt;=75,E261&gt;=75,F261&gt;=80,G261&gt;=80),"Mechanical and Electrical",IF(AND(B261&gt;=80,C261&gt;=75,D261&gt;=75,E261&gt;=75,F261&gt;=75,G261&gt;=80),"Electronics and Communication",IF(AND(B261&gt;=75,C261&gt;=70,D261&gt;=70,E261&gt;=75,F261&gt;=75,G261&gt;=75),"Construction and Design",IF(AND(B261&gt;=75,C261&gt;=75,D261&gt;=75,E261&gt;=80,F261&gt;=75,G261&gt;=75),"Hospitality and Event Management",IF(AND(B261&gt;=80,C261&gt;=85,D261&gt;=85,E261&gt;=85,F261&gt;=80,G261&gt;=80),"Life Sciences and Environment",IF(AND(B261&gt;=75,C261&gt;=75,D261&gt;=75,E261&gt;=75,F261&gt;=75,G261&gt;=75),"Arts and Media",IF(AND(B261&gt;=75,C261&gt;=75,D261&gt;=75,E261&gt;=75,F261&gt;=75,G261&gt;=75),"Physical Education and Wellness",IF(AND(B261&gt;=75,C261&gt;=80,D261&gt;=80,E261&gt;=75,F261&gt;=75,G261&gt;=80),"Finance, Business, and Marketing",”Not Qualified”))))))))),IF(H261="ITI",IF(AND(B261&gt;=75,C261&gt;=65,D261&gt;=65,E261&gt;=70,F261&gt;=70,G261&gt;=75),"Computer Science and Information Technology",IF(AND(B261&gt;=70,C261&gt;=65,D261&gt;=65,E261&gt;=65,F261&gt;=70,G261&gt;=70),"Mechanical and Electrical",IF(AND(B261&gt;=70,C261&gt;=65,D261&gt;=65,E261&gt;=65,F261&gt;=65,G261&gt;=70),"Electronics and Communication",IF(AND(B261&gt;=65,C261&gt;=60,D261&gt;=60,E261&gt;=65,F261&gt;=65,G261&gt;=65),"Construction and Design",IF(AND(B261&gt;=65,C261&gt;=65,D261&gt;=65,E261&gt;=70,F261&gt;=65,G261&gt;=65),"Hospitality and Event Management",IF(AND(B261&gt;=70,C261&gt;=75,D261&gt;=75,E261&gt;=75,F261&gt;=70,G261&gt;=70),"Life Sciences and Environment",IF(AND(B261&gt;=65,C261&gt;=65,D261&gt;=65,E261&gt;=65,F261&gt;=65,G261&gt;=65),"Arts and Media",IF(AND(B261&gt;=65,C261&gt;=65,D261&gt;=65,E261&gt;=65,F261&gt;=65,G261&gt;=65),"Physical Education and Wellness",IF(AND(B261&gt;=65,C261&gt;=70,D261&gt;=70,E261&gt;=65,F261&gt;=65,G261&gt;=70),"Finance, Business, and Marketing",”Not Qualified”))))))))),IF(H261="VOCATIONAL OR SKILL TRAINING",IF(AND(B261&gt;=55, C261&gt;=45, D261&gt;=45, E261&gt;=50, F261&gt;=50, G261&gt;=55), "Computer Science and Information Technology",IF(AND(B261&gt;=50, C261&gt;=45, D261&gt;=45, E261&gt;=45, F261&gt;=50, G261&gt;=50), "Mechanical and Electrical",IF(AND(B261&gt;=50, C261&gt;=45, D261&gt;=45, E261&gt;=45, F261&gt;=45, G261&gt;=50), "Electronics and Communication",IF(AND(B261&gt;=45, C261&gt;=50, D261&gt;=50, E261&gt;=45, F261&gt;=45, G261&gt;=45), "Construction and Design",IF(AND(B261&gt;=45, C261&gt;=45, D261&gt;=45, E261&gt;=50, F261&gt;=45, G261&gt;=45), "Hospitality and Event Management",IF(AND(B261&gt;=50, C261&gt;=55, D261&gt;=55, E261&gt;=55, F261&gt;=50, G261&gt;=50), "Life Sciences and Environment",IF(AND(B261&gt;=45, C261&gt;=45, D261&gt;=45, E261&gt;=45, F261&gt;=45, G261&gt;=45), "Arts and Media",IF(AND(B261&gt;=45, C261&gt;=45, D261&gt;=45, E261&gt;=45, F261&gt;=45, G261&gt;=45), "Physical Education and Wellness",IF(AND(B261&gt;=45, C261&gt;=50, D261&gt;=50, E261&gt;=45, F261&gt;=45, G261&gt;=50), "Finance, Business, and Marketing", "Culinary Studies and Cooking"))))))))),"Failed")))</f>
        <v>Mechanical and Electrical</v>
      </c>
      <c r="J261" s="1"/>
      <c r="K261" s="1"/>
      <c r="L261" s="1"/>
      <c r="M261" s="1"/>
      <c r="N261" s="1"/>
    </row>
    <row r="262" spans="1:14" x14ac:dyDescent="0.25">
      <c r="A262" s="1">
        <v>261</v>
      </c>
      <c r="B262" s="1">
        <v>64</v>
      </c>
      <c r="C262" s="1">
        <v>62</v>
      </c>
      <c r="D262" s="1">
        <v>40</v>
      </c>
      <c r="E262" s="1">
        <v>55</v>
      </c>
      <c r="F262" s="1">
        <v>41</v>
      </c>
      <c r="G262" s="1">
        <v>45</v>
      </c>
      <c r="H262" s="1" t="str">
        <f t="shared" si="5"/>
        <v>VOCATIONAL OR SKILL TRAINING</v>
      </c>
      <c r="I262" s="1" t="str" cm="1">
        <f t="array" ref="I262">IF(H262="DIPLOMA",IF(AND(B262&gt;=85,C262&gt;=80,D262&gt;=75,E262&gt;=75,F262&gt;=80,G262&gt;=85),"Computer Science and Information Technology",IF(AND(B262&gt;=80,C262&gt;=75,D262&gt;=75,E262&gt;=75,F262&gt;=80,G262&gt;=80),"Mechanical and Electrical",IF(AND(B262&gt;=80,C262&gt;=75,D262&gt;=75,E262&gt;=75,F262&gt;=75,G262&gt;=80),"Electronics and Communication",IF(AND(B262&gt;=75,C262&gt;=70,D262&gt;=70,E262&gt;=75,F262&gt;=75,G262&gt;=75),"Construction and Design",IF(AND(B262&gt;=75,C262&gt;=75,D262&gt;=75,E262&gt;=80,F262&gt;=75,G262&gt;=75),"Hospitality and Event Management",IF(AND(B262&gt;=80,C262&gt;=85,D262&gt;=85,E262&gt;=85,F262&gt;=80,G262&gt;=80),"Life Sciences and Environment",IF(AND(B262&gt;=75,C262&gt;=75,D262&gt;=75,E262&gt;=75,F262&gt;=75,G262&gt;=75),"Arts and Media",IF(AND(B262&gt;=75,C262&gt;=75,D262&gt;=75,E262&gt;=75,F262&gt;=75,G262&gt;=75),"Physical Education and Wellness",IF(AND(B262&gt;=75,C262&gt;=80,D262&gt;=80,E262&gt;=75,F262&gt;=75,G262&gt;=80),"Finance, Business, and Marketing",”Not Qualified”))))))))),IF(H262="ITI",IF(AND(B262&gt;=75,C262&gt;=65,D262&gt;=65,E262&gt;=70,F262&gt;=70,G262&gt;=75),"Computer Science and Information Technology",IF(AND(B262&gt;=70,C262&gt;=65,D262&gt;=65,E262&gt;=65,F262&gt;=70,G262&gt;=70),"Mechanical and Electrical",IF(AND(B262&gt;=70,C262&gt;=65,D262&gt;=65,E262&gt;=65,F262&gt;=65,G262&gt;=70),"Electronics and Communication",IF(AND(B262&gt;=65,C262&gt;=60,D262&gt;=60,E262&gt;=65,F262&gt;=65,G262&gt;=65),"Construction and Design",IF(AND(B262&gt;=65,C262&gt;=65,D262&gt;=65,E262&gt;=70,F262&gt;=65,G262&gt;=65),"Hospitality and Event Management",IF(AND(B262&gt;=70,C262&gt;=75,D262&gt;=75,E262&gt;=75,F262&gt;=70,G262&gt;=70),"Life Sciences and Environment",IF(AND(B262&gt;=65,C262&gt;=65,D262&gt;=65,E262&gt;=65,F262&gt;=65,G262&gt;=65),"Arts and Media",IF(AND(B262&gt;=65,C262&gt;=65,D262&gt;=65,E262&gt;=65,F262&gt;=65,G262&gt;=65),"Physical Education and Wellness",IF(AND(B262&gt;=65,C262&gt;=70,D262&gt;=70,E262&gt;=65,F262&gt;=65,G262&gt;=70),"Finance, Business, and Marketing",”Not Qualified”))))))))),IF(H262="VOCATIONAL OR SKILL TRAINING",IF(AND(B262&gt;=55, C262&gt;=45, D262&gt;=45, E262&gt;=50, F262&gt;=50, G262&gt;=55), "Computer Science and Information Technology",IF(AND(B262&gt;=50, C262&gt;=45, D262&gt;=45, E262&gt;=45, F262&gt;=50, G262&gt;=50), "Mechanical and Electrical",IF(AND(B262&gt;=50, C262&gt;=45, D262&gt;=45, E262&gt;=45, F262&gt;=45, G262&gt;=50), "Electronics and Communication",IF(AND(B262&gt;=45, C262&gt;=50, D262&gt;=50, E262&gt;=45, F262&gt;=45, G262&gt;=45), "Construction and Design",IF(AND(B262&gt;=45, C262&gt;=45, D262&gt;=45, E262&gt;=50, F262&gt;=45, G262&gt;=45), "Hospitality and Event Management",IF(AND(B262&gt;=50, C262&gt;=55, D262&gt;=55, E262&gt;=55, F262&gt;=50, G262&gt;=50), "Life Sciences and Environment",IF(AND(B262&gt;=45, C262&gt;=45, D262&gt;=45, E262&gt;=45, F262&gt;=45, G262&gt;=45), "Arts and Media",IF(AND(B262&gt;=45, C262&gt;=45, D262&gt;=45, E262&gt;=45, F262&gt;=45, G262&gt;=45), "Physical Education and Wellness",IF(AND(B262&gt;=45, C262&gt;=50, D262&gt;=50, E262&gt;=45, F262&gt;=45, G262&gt;=50), "Finance, Business, and Marketing", "Culinary Studies and Cooking"))))))))),"Failed")))</f>
        <v>Culinary Studies and Cooking</v>
      </c>
      <c r="J262" s="1"/>
      <c r="K262" s="1"/>
      <c r="L262" s="1"/>
      <c r="M262" s="1"/>
      <c r="N262" s="1"/>
    </row>
    <row r="263" spans="1:14" x14ac:dyDescent="0.25">
      <c r="A263" s="1">
        <v>262</v>
      </c>
      <c r="B263" s="1">
        <v>63</v>
      </c>
      <c r="C263" s="1">
        <v>40</v>
      </c>
      <c r="D263" s="1">
        <v>47</v>
      </c>
      <c r="E263" s="1">
        <v>62</v>
      </c>
      <c r="F263" s="1">
        <v>54</v>
      </c>
      <c r="G263" s="1">
        <v>45</v>
      </c>
      <c r="H263" s="1" t="str">
        <f t="shared" si="5"/>
        <v>VOCATIONAL OR SKILL TRAINING</v>
      </c>
      <c r="I263" s="1" t="str" cm="1">
        <f t="array" ref="I263">IF(H263="DIPLOMA",IF(AND(B263&gt;=85,C263&gt;=80,D263&gt;=75,E263&gt;=75,F263&gt;=80,G263&gt;=85),"Computer Science and Information Technology",IF(AND(B263&gt;=80,C263&gt;=75,D263&gt;=75,E263&gt;=75,F263&gt;=80,G263&gt;=80),"Mechanical and Electrical",IF(AND(B263&gt;=80,C263&gt;=75,D263&gt;=75,E263&gt;=75,F263&gt;=75,G263&gt;=80),"Electronics and Communication",IF(AND(B263&gt;=75,C263&gt;=70,D263&gt;=70,E263&gt;=75,F263&gt;=75,G263&gt;=75),"Construction and Design",IF(AND(B263&gt;=75,C263&gt;=75,D263&gt;=75,E263&gt;=80,F263&gt;=75,G263&gt;=75),"Hospitality and Event Management",IF(AND(B263&gt;=80,C263&gt;=85,D263&gt;=85,E263&gt;=85,F263&gt;=80,G263&gt;=80),"Life Sciences and Environment",IF(AND(B263&gt;=75,C263&gt;=75,D263&gt;=75,E263&gt;=75,F263&gt;=75,G263&gt;=75),"Arts and Media",IF(AND(B263&gt;=75,C263&gt;=75,D263&gt;=75,E263&gt;=75,F263&gt;=75,G263&gt;=75),"Physical Education and Wellness",IF(AND(B263&gt;=75,C263&gt;=80,D263&gt;=80,E263&gt;=75,F263&gt;=75,G263&gt;=80),"Finance, Business, and Marketing",”Not Qualified”))))))))),IF(H263="ITI",IF(AND(B263&gt;=75,C263&gt;=65,D263&gt;=65,E263&gt;=70,F263&gt;=70,G263&gt;=75),"Computer Science and Information Technology",IF(AND(B263&gt;=70,C263&gt;=65,D263&gt;=65,E263&gt;=65,F263&gt;=70,G263&gt;=70),"Mechanical and Electrical",IF(AND(B263&gt;=70,C263&gt;=65,D263&gt;=65,E263&gt;=65,F263&gt;=65,G263&gt;=70),"Electronics and Communication",IF(AND(B263&gt;=65,C263&gt;=60,D263&gt;=60,E263&gt;=65,F263&gt;=65,G263&gt;=65),"Construction and Design",IF(AND(B263&gt;=65,C263&gt;=65,D263&gt;=65,E263&gt;=70,F263&gt;=65,G263&gt;=65),"Hospitality and Event Management",IF(AND(B263&gt;=70,C263&gt;=75,D263&gt;=75,E263&gt;=75,F263&gt;=70,G263&gt;=70),"Life Sciences and Environment",IF(AND(B263&gt;=65,C263&gt;=65,D263&gt;=65,E263&gt;=65,F263&gt;=65,G263&gt;=65),"Arts and Media",IF(AND(B263&gt;=65,C263&gt;=65,D263&gt;=65,E263&gt;=65,F263&gt;=65,G263&gt;=65),"Physical Education and Wellness",IF(AND(B263&gt;=65,C263&gt;=70,D263&gt;=70,E263&gt;=65,F263&gt;=65,G263&gt;=70),"Finance, Business, and Marketing",”Not Qualified”))))))))),IF(H263="VOCATIONAL OR SKILL TRAINING",IF(AND(B263&gt;=55, C263&gt;=45, D263&gt;=45, E263&gt;=50, F263&gt;=50, G263&gt;=55), "Computer Science and Information Technology",IF(AND(B263&gt;=50, C263&gt;=45, D263&gt;=45, E263&gt;=45, F263&gt;=50, G263&gt;=50), "Mechanical and Electrical",IF(AND(B263&gt;=50, C263&gt;=45, D263&gt;=45, E263&gt;=45, F263&gt;=45, G263&gt;=50), "Electronics and Communication",IF(AND(B263&gt;=45, C263&gt;=50, D263&gt;=50, E263&gt;=45, F263&gt;=45, G263&gt;=45), "Construction and Design",IF(AND(B263&gt;=45, C263&gt;=45, D263&gt;=45, E263&gt;=50, F263&gt;=45, G263&gt;=45), "Hospitality and Event Management",IF(AND(B263&gt;=50, C263&gt;=55, D263&gt;=55, E263&gt;=55, F263&gt;=50, G263&gt;=50), "Life Sciences and Environment",IF(AND(B263&gt;=45, C263&gt;=45, D263&gt;=45, E263&gt;=45, F263&gt;=45, G263&gt;=45), "Arts and Media",IF(AND(B263&gt;=45, C263&gt;=45, D263&gt;=45, E263&gt;=45, F263&gt;=45, G263&gt;=45), "Physical Education and Wellness",IF(AND(B263&gt;=45, C263&gt;=50, D263&gt;=50, E263&gt;=45, F263&gt;=45, G263&gt;=50), "Finance, Business, and Marketing", "Culinary Studies and Cooking"))))))))),"Failed")))</f>
        <v>Culinary Studies and Cooking</v>
      </c>
      <c r="J263" s="1"/>
      <c r="K263" s="1"/>
      <c r="L263" s="1"/>
      <c r="M263" s="1"/>
      <c r="N263" s="1"/>
    </row>
    <row r="264" spans="1:14" x14ac:dyDescent="0.25">
      <c r="A264" s="1">
        <v>263</v>
      </c>
      <c r="B264" s="1">
        <v>83</v>
      </c>
      <c r="C264" s="1">
        <v>70</v>
      </c>
      <c r="D264" s="1">
        <v>85</v>
      </c>
      <c r="E264" s="1">
        <v>73</v>
      </c>
      <c r="F264" s="1">
        <v>66</v>
      </c>
      <c r="G264" s="1">
        <v>67</v>
      </c>
      <c r="H264" s="1" t="str">
        <f t="shared" si="5"/>
        <v>ITI</v>
      </c>
      <c r="I264" s="1" t="str" cm="1">
        <f t="array" ref="I264">IF(H264="DIPLOMA",IF(AND(B264&gt;=85,C264&gt;=80,D264&gt;=75,E264&gt;=75,F264&gt;=80,G264&gt;=85),"Computer Science and Information Technology",IF(AND(B264&gt;=80,C264&gt;=75,D264&gt;=75,E264&gt;=75,F264&gt;=80,G264&gt;=80),"Mechanical and Electrical",IF(AND(B264&gt;=80,C264&gt;=75,D264&gt;=75,E264&gt;=75,F264&gt;=75,G264&gt;=80),"Electronics and Communication",IF(AND(B264&gt;=75,C264&gt;=70,D264&gt;=70,E264&gt;=75,F264&gt;=75,G264&gt;=75),"Construction and Design",IF(AND(B264&gt;=75,C264&gt;=75,D264&gt;=75,E264&gt;=80,F264&gt;=75,G264&gt;=75),"Hospitality and Event Management",IF(AND(B264&gt;=80,C264&gt;=85,D264&gt;=85,E264&gt;=85,F264&gt;=80,G264&gt;=80),"Life Sciences and Environment",IF(AND(B264&gt;=75,C264&gt;=75,D264&gt;=75,E264&gt;=75,F264&gt;=75,G264&gt;=75),"Arts and Media",IF(AND(B264&gt;=75,C264&gt;=75,D264&gt;=75,E264&gt;=75,F264&gt;=75,G264&gt;=75),"Physical Education and Wellness",IF(AND(B264&gt;=75,C264&gt;=80,D264&gt;=80,E264&gt;=75,F264&gt;=75,G264&gt;=80),"Finance, Business, and Marketing",”Not Qualified”))))))))),IF(H264="ITI",IF(AND(B264&gt;=75,C264&gt;=65,D264&gt;=65,E264&gt;=70,F264&gt;=70,G264&gt;=75),"Computer Science and Information Technology",IF(AND(B264&gt;=70,C264&gt;=65,D264&gt;=65,E264&gt;=65,F264&gt;=70,G264&gt;=70),"Mechanical and Electrical",IF(AND(B264&gt;=70,C264&gt;=65,D264&gt;=65,E264&gt;=65,F264&gt;=65,G264&gt;=70),"Electronics and Communication",IF(AND(B264&gt;=65,C264&gt;=60,D264&gt;=60,E264&gt;=65,F264&gt;=65,G264&gt;=65),"Construction and Design",IF(AND(B264&gt;=65,C264&gt;=65,D264&gt;=65,E264&gt;=70,F264&gt;=65,G264&gt;=65),"Hospitality and Event Management",IF(AND(B264&gt;=70,C264&gt;=75,D264&gt;=75,E264&gt;=75,F264&gt;=70,G264&gt;=70),"Life Sciences and Environment",IF(AND(B264&gt;=65,C264&gt;=65,D264&gt;=65,E264&gt;=65,F264&gt;=65,G264&gt;=65),"Arts and Media",IF(AND(B264&gt;=65,C264&gt;=65,D264&gt;=65,E264&gt;=65,F264&gt;=65,G264&gt;=65),"Physical Education and Wellness",IF(AND(B264&gt;=65,C264&gt;=70,D264&gt;=70,E264&gt;=65,F264&gt;=65,G264&gt;=70),"Finance, Business, and Marketing",”Not Qualified”))))))))),IF(H264="VOCATIONAL OR SKILL TRAINING",IF(AND(B264&gt;=55, C264&gt;=45, D264&gt;=45, E264&gt;=50, F264&gt;=50, G264&gt;=55), "Computer Science and Information Technology",IF(AND(B264&gt;=50, C264&gt;=45, D264&gt;=45, E264&gt;=45, F264&gt;=50, G264&gt;=50), "Mechanical and Electrical",IF(AND(B264&gt;=50, C264&gt;=45, D264&gt;=45, E264&gt;=45, F264&gt;=45, G264&gt;=50), "Electronics and Communication",IF(AND(B264&gt;=45, C264&gt;=50, D264&gt;=50, E264&gt;=45, F264&gt;=45, G264&gt;=45), "Construction and Design",IF(AND(B264&gt;=45, C264&gt;=45, D264&gt;=45, E264&gt;=50, F264&gt;=45, G264&gt;=45), "Hospitality and Event Management",IF(AND(B264&gt;=50, C264&gt;=55, D264&gt;=55, E264&gt;=55, F264&gt;=50, G264&gt;=50), "Life Sciences and Environment",IF(AND(B264&gt;=45, C264&gt;=45, D264&gt;=45, E264&gt;=45, F264&gt;=45, G264&gt;=45), "Arts and Media",IF(AND(B264&gt;=45, C264&gt;=45, D264&gt;=45, E264&gt;=45, F264&gt;=45, G264&gt;=45), "Physical Education and Wellness",IF(AND(B264&gt;=45, C264&gt;=50, D264&gt;=50, E264&gt;=45, F264&gt;=45, G264&gt;=50), "Finance, Business, and Marketing", "Culinary Studies and Cooking"))))))))),"Failed")))</f>
        <v>Construction and Design</v>
      </c>
      <c r="J264" s="1"/>
      <c r="K264" s="1"/>
      <c r="L264" s="1"/>
      <c r="M264" s="1"/>
      <c r="N264" s="1"/>
    </row>
    <row r="265" spans="1:14" x14ac:dyDescent="0.25">
      <c r="A265" s="1">
        <v>264</v>
      </c>
      <c r="B265" s="1">
        <v>67</v>
      </c>
      <c r="C265" s="1">
        <v>74</v>
      </c>
      <c r="D265" s="1">
        <v>70</v>
      </c>
      <c r="E265" s="1">
        <v>70</v>
      </c>
      <c r="F265" s="1">
        <v>74</v>
      </c>
      <c r="G265" s="1">
        <v>76</v>
      </c>
      <c r="H265" s="1" t="str">
        <f t="shared" si="5"/>
        <v>ITI</v>
      </c>
      <c r="I265" s="1" t="str" cm="1">
        <f t="array" ref="I265">IF(H265="DIPLOMA",IF(AND(B265&gt;=85,C265&gt;=80,D265&gt;=75,E265&gt;=75,F265&gt;=80,G265&gt;=85),"Computer Science and Information Technology",IF(AND(B265&gt;=80,C265&gt;=75,D265&gt;=75,E265&gt;=75,F265&gt;=80,G265&gt;=80),"Mechanical and Electrical",IF(AND(B265&gt;=80,C265&gt;=75,D265&gt;=75,E265&gt;=75,F265&gt;=75,G265&gt;=80),"Electronics and Communication",IF(AND(B265&gt;=75,C265&gt;=70,D265&gt;=70,E265&gt;=75,F265&gt;=75,G265&gt;=75),"Construction and Design",IF(AND(B265&gt;=75,C265&gt;=75,D265&gt;=75,E265&gt;=80,F265&gt;=75,G265&gt;=75),"Hospitality and Event Management",IF(AND(B265&gt;=80,C265&gt;=85,D265&gt;=85,E265&gt;=85,F265&gt;=80,G265&gt;=80),"Life Sciences and Environment",IF(AND(B265&gt;=75,C265&gt;=75,D265&gt;=75,E265&gt;=75,F265&gt;=75,G265&gt;=75),"Arts and Media",IF(AND(B265&gt;=75,C265&gt;=75,D265&gt;=75,E265&gt;=75,F265&gt;=75,G265&gt;=75),"Physical Education and Wellness",IF(AND(B265&gt;=75,C265&gt;=80,D265&gt;=80,E265&gt;=75,F265&gt;=75,G265&gt;=80),"Finance, Business, and Marketing",”Not Qualified”))))))))),IF(H265="ITI",IF(AND(B265&gt;=75,C265&gt;=65,D265&gt;=65,E265&gt;=70,F265&gt;=70,G265&gt;=75),"Computer Science and Information Technology",IF(AND(B265&gt;=70,C265&gt;=65,D265&gt;=65,E265&gt;=65,F265&gt;=70,G265&gt;=70),"Mechanical and Electrical",IF(AND(B265&gt;=70,C265&gt;=65,D265&gt;=65,E265&gt;=65,F265&gt;=65,G265&gt;=70),"Electronics and Communication",IF(AND(B265&gt;=65,C265&gt;=60,D265&gt;=60,E265&gt;=65,F265&gt;=65,G265&gt;=65),"Construction and Design",IF(AND(B265&gt;=65,C265&gt;=65,D265&gt;=65,E265&gt;=70,F265&gt;=65,G265&gt;=65),"Hospitality and Event Management",IF(AND(B265&gt;=70,C265&gt;=75,D265&gt;=75,E265&gt;=75,F265&gt;=70,G265&gt;=70),"Life Sciences and Environment",IF(AND(B265&gt;=65,C265&gt;=65,D265&gt;=65,E265&gt;=65,F265&gt;=65,G265&gt;=65),"Arts and Media",IF(AND(B265&gt;=65,C265&gt;=65,D265&gt;=65,E265&gt;=65,F265&gt;=65,G265&gt;=65),"Physical Education and Wellness",IF(AND(B265&gt;=65,C265&gt;=70,D265&gt;=70,E265&gt;=65,F265&gt;=65,G265&gt;=70),"Finance, Business, and Marketing",”Not Qualified”))))))))),IF(H265="VOCATIONAL OR SKILL TRAINING",IF(AND(B265&gt;=55, C265&gt;=45, D265&gt;=45, E265&gt;=50, F265&gt;=50, G265&gt;=55), "Computer Science and Information Technology",IF(AND(B265&gt;=50, C265&gt;=45, D265&gt;=45, E265&gt;=45, F265&gt;=50, G265&gt;=50), "Mechanical and Electrical",IF(AND(B265&gt;=50, C265&gt;=45, D265&gt;=45, E265&gt;=45, F265&gt;=45, G265&gt;=50), "Electronics and Communication",IF(AND(B265&gt;=45, C265&gt;=50, D265&gt;=50, E265&gt;=45, F265&gt;=45, G265&gt;=45), "Construction and Design",IF(AND(B265&gt;=45, C265&gt;=45, D265&gt;=45, E265&gt;=50, F265&gt;=45, G265&gt;=45), "Hospitality and Event Management",IF(AND(B265&gt;=50, C265&gt;=55, D265&gt;=55, E265&gt;=55, F265&gt;=50, G265&gt;=50), "Life Sciences and Environment",IF(AND(B265&gt;=45, C265&gt;=45, D265&gt;=45, E265&gt;=45, F265&gt;=45, G265&gt;=45), "Arts and Media",IF(AND(B265&gt;=45, C265&gt;=45, D265&gt;=45, E265&gt;=45, F265&gt;=45, G265&gt;=45), "Physical Education and Wellness",IF(AND(B265&gt;=45, C265&gt;=50, D265&gt;=50, E265&gt;=45, F265&gt;=45, G265&gt;=50), "Finance, Business, and Marketing", "Culinary Studies and Cooking"))))))))),"Failed")))</f>
        <v>Construction and Design</v>
      </c>
      <c r="J265" s="1"/>
      <c r="K265" s="1"/>
      <c r="L265" s="1"/>
      <c r="M265" s="1"/>
      <c r="N265" s="1"/>
    </row>
    <row r="266" spans="1:14" x14ac:dyDescent="0.25">
      <c r="A266" s="1">
        <v>265</v>
      </c>
      <c r="B266" s="1">
        <v>89</v>
      </c>
      <c r="C266" s="1">
        <v>90</v>
      </c>
      <c r="D266" s="1">
        <v>86</v>
      </c>
      <c r="E266" s="1">
        <v>91</v>
      </c>
      <c r="F266" s="1">
        <v>89</v>
      </c>
      <c r="G266" s="1">
        <v>82</v>
      </c>
      <c r="H266" s="1" t="str">
        <f t="shared" si="5"/>
        <v>DIPLOMA</v>
      </c>
      <c r="I266" s="1" t="str" cm="1">
        <f t="array" ref="I266">IF(H266="DIPLOMA",IF(AND(B266&gt;=85,C266&gt;=80,D266&gt;=75,E266&gt;=75,F266&gt;=80,G266&gt;=85),"Computer Science and Information Technology",IF(AND(B266&gt;=80,C266&gt;=75,D266&gt;=75,E266&gt;=75,F266&gt;=80,G266&gt;=80),"Mechanical and Electrical",IF(AND(B266&gt;=80,C266&gt;=75,D266&gt;=75,E266&gt;=75,F266&gt;=75,G266&gt;=80),"Electronics and Communication",IF(AND(B266&gt;=75,C266&gt;=70,D266&gt;=70,E266&gt;=75,F266&gt;=75,G266&gt;=75),"Construction and Design",IF(AND(B266&gt;=75,C266&gt;=75,D266&gt;=75,E266&gt;=80,F266&gt;=75,G266&gt;=75),"Hospitality and Event Management",IF(AND(B266&gt;=80,C266&gt;=85,D266&gt;=85,E266&gt;=85,F266&gt;=80,G266&gt;=80),"Life Sciences and Environment",IF(AND(B266&gt;=75,C266&gt;=75,D266&gt;=75,E266&gt;=75,F266&gt;=75,G266&gt;=75),"Arts and Media",IF(AND(B266&gt;=75,C266&gt;=75,D266&gt;=75,E266&gt;=75,F266&gt;=75,G266&gt;=75),"Physical Education and Wellness",IF(AND(B266&gt;=75,C266&gt;=80,D266&gt;=80,E266&gt;=75,F266&gt;=75,G266&gt;=80),"Finance, Business, and Marketing",”Not Qualified”))))))))),IF(H266="ITI",IF(AND(B266&gt;=75,C266&gt;=65,D266&gt;=65,E266&gt;=70,F266&gt;=70,G266&gt;=75),"Computer Science and Information Technology",IF(AND(B266&gt;=70,C266&gt;=65,D266&gt;=65,E266&gt;=65,F266&gt;=70,G266&gt;=70),"Mechanical and Electrical",IF(AND(B266&gt;=70,C266&gt;=65,D266&gt;=65,E266&gt;=65,F266&gt;=65,G266&gt;=70),"Electronics and Communication",IF(AND(B266&gt;=65,C266&gt;=60,D266&gt;=60,E266&gt;=65,F266&gt;=65,G266&gt;=65),"Construction and Design",IF(AND(B266&gt;=65,C266&gt;=65,D266&gt;=65,E266&gt;=70,F266&gt;=65,G266&gt;=65),"Hospitality and Event Management",IF(AND(B266&gt;=70,C266&gt;=75,D266&gt;=75,E266&gt;=75,F266&gt;=70,G266&gt;=70),"Life Sciences and Environment",IF(AND(B266&gt;=65,C266&gt;=65,D266&gt;=65,E266&gt;=65,F266&gt;=65,G266&gt;=65),"Arts and Media",IF(AND(B266&gt;=65,C266&gt;=65,D266&gt;=65,E266&gt;=65,F266&gt;=65,G266&gt;=65),"Physical Education and Wellness",IF(AND(B266&gt;=65,C266&gt;=70,D266&gt;=70,E266&gt;=65,F266&gt;=65,G266&gt;=70),"Finance, Business, and Marketing",”Not Qualified”))))))))),IF(H266="VOCATIONAL OR SKILL TRAINING",IF(AND(B266&gt;=55, C266&gt;=45, D266&gt;=45, E266&gt;=50, F266&gt;=50, G266&gt;=55), "Computer Science and Information Technology",IF(AND(B266&gt;=50, C266&gt;=45, D266&gt;=45, E266&gt;=45, F266&gt;=50, G266&gt;=50), "Mechanical and Electrical",IF(AND(B266&gt;=50, C266&gt;=45, D266&gt;=45, E266&gt;=45, F266&gt;=45, G266&gt;=50), "Electronics and Communication",IF(AND(B266&gt;=45, C266&gt;=50, D266&gt;=50, E266&gt;=45, F266&gt;=45, G266&gt;=45), "Construction and Design",IF(AND(B266&gt;=45, C266&gt;=45, D266&gt;=45, E266&gt;=50, F266&gt;=45, G266&gt;=45), "Hospitality and Event Management",IF(AND(B266&gt;=50, C266&gt;=55, D266&gt;=55, E266&gt;=55, F266&gt;=50, G266&gt;=50), "Life Sciences and Environment",IF(AND(B266&gt;=45, C266&gt;=45, D266&gt;=45, E266&gt;=45, F266&gt;=45, G266&gt;=45), "Arts and Media",IF(AND(B266&gt;=45, C266&gt;=45, D266&gt;=45, E266&gt;=45, F266&gt;=45, G266&gt;=45), "Physical Education and Wellness",IF(AND(B266&gt;=45, C266&gt;=50, D266&gt;=50, E266&gt;=45, F266&gt;=45, G266&gt;=50), "Finance, Business, and Marketing", "Culinary Studies and Cooking"))))))))),"Failed")))</f>
        <v>Mechanical and Electrical</v>
      </c>
      <c r="J266" s="1"/>
      <c r="K266" s="1"/>
      <c r="L266" s="1"/>
      <c r="M266" s="1"/>
      <c r="N266" s="1"/>
    </row>
    <row r="267" spans="1:14" x14ac:dyDescent="0.25">
      <c r="A267" s="1">
        <v>266</v>
      </c>
      <c r="B267" s="1">
        <v>50</v>
      </c>
      <c r="C267" s="1">
        <v>53</v>
      </c>
      <c r="D267" s="1">
        <v>57</v>
      </c>
      <c r="E267" s="1">
        <v>64</v>
      </c>
      <c r="F267" s="1">
        <v>44</v>
      </c>
      <c r="G267" s="1">
        <v>52</v>
      </c>
      <c r="H267" s="1" t="str">
        <f t="shared" si="5"/>
        <v>VOCATIONAL OR SKILL TRAINING</v>
      </c>
      <c r="I267" s="1" t="str" cm="1">
        <f t="array" ref="I267">IF(H267="DIPLOMA",IF(AND(B267&gt;=85,C267&gt;=80,D267&gt;=75,E267&gt;=75,F267&gt;=80,G267&gt;=85),"Computer Science and Information Technology",IF(AND(B267&gt;=80,C267&gt;=75,D267&gt;=75,E267&gt;=75,F267&gt;=80,G267&gt;=80),"Mechanical and Electrical",IF(AND(B267&gt;=80,C267&gt;=75,D267&gt;=75,E267&gt;=75,F267&gt;=75,G267&gt;=80),"Electronics and Communication",IF(AND(B267&gt;=75,C267&gt;=70,D267&gt;=70,E267&gt;=75,F267&gt;=75,G267&gt;=75),"Construction and Design",IF(AND(B267&gt;=75,C267&gt;=75,D267&gt;=75,E267&gt;=80,F267&gt;=75,G267&gt;=75),"Hospitality and Event Management",IF(AND(B267&gt;=80,C267&gt;=85,D267&gt;=85,E267&gt;=85,F267&gt;=80,G267&gt;=80),"Life Sciences and Environment",IF(AND(B267&gt;=75,C267&gt;=75,D267&gt;=75,E267&gt;=75,F267&gt;=75,G267&gt;=75),"Arts and Media",IF(AND(B267&gt;=75,C267&gt;=75,D267&gt;=75,E267&gt;=75,F267&gt;=75,G267&gt;=75),"Physical Education and Wellness",IF(AND(B267&gt;=75,C267&gt;=80,D267&gt;=80,E267&gt;=75,F267&gt;=75,G267&gt;=80),"Finance, Business, and Marketing",”Not Qualified”))))))))),IF(H267="ITI",IF(AND(B267&gt;=75,C267&gt;=65,D267&gt;=65,E267&gt;=70,F267&gt;=70,G267&gt;=75),"Computer Science and Information Technology",IF(AND(B267&gt;=70,C267&gt;=65,D267&gt;=65,E267&gt;=65,F267&gt;=70,G267&gt;=70),"Mechanical and Electrical",IF(AND(B267&gt;=70,C267&gt;=65,D267&gt;=65,E267&gt;=65,F267&gt;=65,G267&gt;=70),"Electronics and Communication",IF(AND(B267&gt;=65,C267&gt;=60,D267&gt;=60,E267&gt;=65,F267&gt;=65,G267&gt;=65),"Construction and Design",IF(AND(B267&gt;=65,C267&gt;=65,D267&gt;=65,E267&gt;=70,F267&gt;=65,G267&gt;=65),"Hospitality and Event Management",IF(AND(B267&gt;=70,C267&gt;=75,D267&gt;=75,E267&gt;=75,F267&gt;=70,G267&gt;=70),"Life Sciences and Environment",IF(AND(B267&gt;=65,C267&gt;=65,D267&gt;=65,E267&gt;=65,F267&gt;=65,G267&gt;=65),"Arts and Media",IF(AND(B267&gt;=65,C267&gt;=65,D267&gt;=65,E267&gt;=65,F267&gt;=65,G267&gt;=65),"Physical Education and Wellness",IF(AND(B267&gt;=65,C267&gt;=70,D267&gt;=70,E267&gt;=65,F267&gt;=65,G267&gt;=70),"Finance, Business, and Marketing",”Not Qualified”))))))))),IF(H267="VOCATIONAL OR SKILL TRAINING",IF(AND(B267&gt;=55, C267&gt;=45, D267&gt;=45, E267&gt;=50, F267&gt;=50, G267&gt;=55), "Computer Science and Information Technology",IF(AND(B267&gt;=50, C267&gt;=45, D267&gt;=45, E267&gt;=45, F267&gt;=50, G267&gt;=50), "Mechanical and Electrical",IF(AND(B267&gt;=50, C267&gt;=45, D267&gt;=45, E267&gt;=45, F267&gt;=45, G267&gt;=50), "Electronics and Communication",IF(AND(B267&gt;=45, C267&gt;=50, D267&gt;=50, E267&gt;=45, F267&gt;=45, G267&gt;=45), "Construction and Design",IF(AND(B267&gt;=45, C267&gt;=45, D267&gt;=45, E267&gt;=50, F267&gt;=45, G267&gt;=45), "Hospitality and Event Management",IF(AND(B267&gt;=50, C267&gt;=55, D267&gt;=55, E267&gt;=55, F267&gt;=50, G267&gt;=50), "Life Sciences and Environment",IF(AND(B267&gt;=45, C267&gt;=45, D267&gt;=45, E267&gt;=45, F267&gt;=45, G267&gt;=45), "Arts and Media",IF(AND(B267&gt;=45, C267&gt;=45, D267&gt;=45, E267&gt;=45, F267&gt;=45, G267&gt;=45), "Physical Education and Wellness",IF(AND(B267&gt;=45, C267&gt;=50, D267&gt;=50, E267&gt;=45, F267&gt;=45, G267&gt;=50), "Finance, Business, and Marketing", "Culinary Studies and Cooking"))))))))),"Failed")))</f>
        <v>Culinary Studies and Cooking</v>
      </c>
      <c r="J267" s="1"/>
      <c r="K267" s="1"/>
      <c r="L267" s="1"/>
      <c r="M267" s="1"/>
      <c r="N267" s="1"/>
    </row>
    <row r="268" spans="1:14" x14ac:dyDescent="0.25">
      <c r="A268" s="1">
        <v>267</v>
      </c>
      <c r="B268" s="1">
        <v>82</v>
      </c>
      <c r="C268" s="1">
        <v>83</v>
      </c>
      <c r="D268" s="1">
        <v>77</v>
      </c>
      <c r="E268" s="1">
        <v>81</v>
      </c>
      <c r="F268" s="1">
        <v>80</v>
      </c>
      <c r="G268" s="1">
        <v>67</v>
      </c>
      <c r="H268" s="1" t="str">
        <f t="shared" si="5"/>
        <v>ITI</v>
      </c>
      <c r="I268" s="1" t="str" cm="1">
        <f t="array" ref="I268">IF(H268="DIPLOMA",IF(AND(B268&gt;=85,C268&gt;=80,D268&gt;=75,E268&gt;=75,F268&gt;=80,G268&gt;=85),"Computer Science and Information Technology",IF(AND(B268&gt;=80,C268&gt;=75,D268&gt;=75,E268&gt;=75,F268&gt;=80,G268&gt;=80),"Mechanical and Electrical",IF(AND(B268&gt;=80,C268&gt;=75,D268&gt;=75,E268&gt;=75,F268&gt;=75,G268&gt;=80),"Electronics and Communication",IF(AND(B268&gt;=75,C268&gt;=70,D268&gt;=70,E268&gt;=75,F268&gt;=75,G268&gt;=75),"Construction and Design",IF(AND(B268&gt;=75,C268&gt;=75,D268&gt;=75,E268&gt;=80,F268&gt;=75,G268&gt;=75),"Hospitality and Event Management",IF(AND(B268&gt;=80,C268&gt;=85,D268&gt;=85,E268&gt;=85,F268&gt;=80,G268&gt;=80),"Life Sciences and Environment",IF(AND(B268&gt;=75,C268&gt;=75,D268&gt;=75,E268&gt;=75,F268&gt;=75,G268&gt;=75),"Arts and Media",IF(AND(B268&gt;=75,C268&gt;=75,D268&gt;=75,E268&gt;=75,F268&gt;=75,G268&gt;=75),"Physical Education and Wellness",IF(AND(B268&gt;=75,C268&gt;=80,D268&gt;=80,E268&gt;=75,F268&gt;=75,G268&gt;=80),"Finance, Business, and Marketing",”Not Qualified”))))))))),IF(H268="ITI",IF(AND(B268&gt;=75,C268&gt;=65,D268&gt;=65,E268&gt;=70,F268&gt;=70,G268&gt;=75),"Computer Science and Information Technology",IF(AND(B268&gt;=70,C268&gt;=65,D268&gt;=65,E268&gt;=65,F268&gt;=70,G268&gt;=70),"Mechanical and Electrical",IF(AND(B268&gt;=70,C268&gt;=65,D268&gt;=65,E268&gt;=65,F268&gt;=65,G268&gt;=70),"Electronics and Communication",IF(AND(B268&gt;=65,C268&gt;=60,D268&gt;=60,E268&gt;=65,F268&gt;=65,G268&gt;=65),"Construction and Design",IF(AND(B268&gt;=65,C268&gt;=65,D268&gt;=65,E268&gt;=70,F268&gt;=65,G268&gt;=65),"Hospitality and Event Management",IF(AND(B268&gt;=70,C268&gt;=75,D268&gt;=75,E268&gt;=75,F268&gt;=70,G268&gt;=70),"Life Sciences and Environment",IF(AND(B268&gt;=65,C268&gt;=65,D268&gt;=65,E268&gt;=65,F268&gt;=65,G268&gt;=65),"Arts and Media",IF(AND(B268&gt;=65,C268&gt;=65,D268&gt;=65,E268&gt;=65,F268&gt;=65,G268&gt;=65),"Physical Education and Wellness",IF(AND(B268&gt;=65,C268&gt;=70,D268&gt;=70,E268&gt;=65,F268&gt;=65,G268&gt;=70),"Finance, Business, and Marketing",”Not Qualified”))))))))),IF(H268="VOCATIONAL OR SKILL TRAINING",IF(AND(B268&gt;=55, C268&gt;=45, D268&gt;=45, E268&gt;=50, F268&gt;=50, G268&gt;=55), "Computer Science and Information Technology",IF(AND(B268&gt;=50, C268&gt;=45, D268&gt;=45, E268&gt;=45, F268&gt;=50, G268&gt;=50), "Mechanical and Electrical",IF(AND(B268&gt;=50, C268&gt;=45, D268&gt;=45, E268&gt;=45, F268&gt;=45, G268&gt;=50), "Electronics and Communication",IF(AND(B268&gt;=45, C268&gt;=50, D268&gt;=50, E268&gt;=45, F268&gt;=45, G268&gt;=45), "Construction and Design",IF(AND(B268&gt;=45, C268&gt;=45, D268&gt;=45, E268&gt;=50, F268&gt;=45, G268&gt;=45), "Hospitality and Event Management",IF(AND(B268&gt;=50, C268&gt;=55, D268&gt;=55, E268&gt;=55, F268&gt;=50, G268&gt;=50), "Life Sciences and Environment",IF(AND(B268&gt;=45, C268&gt;=45, D268&gt;=45, E268&gt;=45, F268&gt;=45, G268&gt;=45), "Arts and Media",IF(AND(B268&gt;=45, C268&gt;=45, D268&gt;=45, E268&gt;=45, F268&gt;=45, G268&gt;=45), "Physical Education and Wellness",IF(AND(B268&gt;=45, C268&gt;=50, D268&gt;=50, E268&gt;=45, F268&gt;=45, G268&gt;=50), "Finance, Business, and Marketing", "Culinary Studies and Cooking"))))))))),"Failed")))</f>
        <v>Construction and Design</v>
      </c>
      <c r="J268" s="1"/>
      <c r="K268" s="1"/>
      <c r="L268" s="1"/>
      <c r="M268" s="1"/>
      <c r="N268" s="1"/>
    </row>
    <row r="269" spans="1:14" x14ac:dyDescent="0.25">
      <c r="A269" s="1">
        <v>268</v>
      </c>
      <c r="B269" s="1">
        <v>65</v>
      </c>
      <c r="C269" s="1">
        <v>70</v>
      </c>
      <c r="D269" s="1">
        <v>69</v>
      </c>
      <c r="E269" s="1">
        <v>77</v>
      </c>
      <c r="F269" s="1">
        <v>76</v>
      </c>
      <c r="G269" s="1">
        <v>84</v>
      </c>
      <c r="H269" s="1" t="str">
        <f t="shared" si="5"/>
        <v>ITI</v>
      </c>
      <c r="I269" s="1" t="str" cm="1">
        <f t="array" ref="I269">IF(H269="DIPLOMA",IF(AND(B269&gt;=85,C269&gt;=80,D269&gt;=75,E269&gt;=75,F269&gt;=80,G269&gt;=85),"Computer Science and Information Technology",IF(AND(B269&gt;=80,C269&gt;=75,D269&gt;=75,E269&gt;=75,F269&gt;=80,G269&gt;=80),"Mechanical and Electrical",IF(AND(B269&gt;=80,C269&gt;=75,D269&gt;=75,E269&gt;=75,F269&gt;=75,G269&gt;=80),"Electronics and Communication",IF(AND(B269&gt;=75,C269&gt;=70,D269&gt;=70,E269&gt;=75,F269&gt;=75,G269&gt;=75),"Construction and Design",IF(AND(B269&gt;=75,C269&gt;=75,D269&gt;=75,E269&gt;=80,F269&gt;=75,G269&gt;=75),"Hospitality and Event Management",IF(AND(B269&gt;=80,C269&gt;=85,D269&gt;=85,E269&gt;=85,F269&gt;=80,G269&gt;=80),"Life Sciences and Environment",IF(AND(B269&gt;=75,C269&gt;=75,D269&gt;=75,E269&gt;=75,F269&gt;=75,G269&gt;=75),"Arts and Media",IF(AND(B269&gt;=75,C269&gt;=75,D269&gt;=75,E269&gt;=75,F269&gt;=75,G269&gt;=75),"Physical Education and Wellness",IF(AND(B269&gt;=75,C269&gt;=80,D269&gt;=80,E269&gt;=75,F269&gt;=75,G269&gt;=80),"Finance, Business, and Marketing",”Not Qualified”))))))))),IF(H269="ITI",IF(AND(B269&gt;=75,C269&gt;=65,D269&gt;=65,E269&gt;=70,F269&gt;=70,G269&gt;=75),"Computer Science and Information Technology",IF(AND(B269&gt;=70,C269&gt;=65,D269&gt;=65,E269&gt;=65,F269&gt;=70,G269&gt;=70),"Mechanical and Electrical",IF(AND(B269&gt;=70,C269&gt;=65,D269&gt;=65,E269&gt;=65,F269&gt;=65,G269&gt;=70),"Electronics and Communication",IF(AND(B269&gt;=65,C269&gt;=60,D269&gt;=60,E269&gt;=65,F269&gt;=65,G269&gt;=65),"Construction and Design",IF(AND(B269&gt;=65,C269&gt;=65,D269&gt;=65,E269&gt;=70,F269&gt;=65,G269&gt;=65),"Hospitality and Event Management",IF(AND(B269&gt;=70,C269&gt;=75,D269&gt;=75,E269&gt;=75,F269&gt;=70,G269&gt;=70),"Life Sciences and Environment",IF(AND(B269&gt;=65,C269&gt;=65,D269&gt;=65,E269&gt;=65,F269&gt;=65,G269&gt;=65),"Arts and Media",IF(AND(B269&gt;=65,C269&gt;=65,D269&gt;=65,E269&gt;=65,F269&gt;=65,G269&gt;=65),"Physical Education and Wellness",IF(AND(B269&gt;=65,C269&gt;=70,D269&gt;=70,E269&gt;=65,F269&gt;=65,G269&gt;=70),"Finance, Business, and Marketing",”Not Qualified”))))))))),IF(H269="VOCATIONAL OR SKILL TRAINING",IF(AND(B269&gt;=55, C269&gt;=45, D269&gt;=45, E269&gt;=50, F269&gt;=50, G269&gt;=55), "Computer Science and Information Technology",IF(AND(B269&gt;=50, C269&gt;=45, D269&gt;=45, E269&gt;=45, F269&gt;=50, G269&gt;=50), "Mechanical and Electrical",IF(AND(B269&gt;=50, C269&gt;=45, D269&gt;=45, E269&gt;=45, F269&gt;=45, G269&gt;=50), "Electronics and Communication",IF(AND(B269&gt;=45, C269&gt;=50, D269&gt;=50, E269&gt;=45, F269&gt;=45, G269&gt;=45), "Construction and Design",IF(AND(B269&gt;=45, C269&gt;=45, D269&gt;=45, E269&gt;=50, F269&gt;=45, G269&gt;=45), "Hospitality and Event Management",IF(AND(B269&gt;=50, C269&gt;=55, D269&gt;=55, E269&gt;=55, F269&gt;=50, G269&gt;=50), "Life Sciences and Environment",IF(AND(B269&gt;=45, C269&gt;=45, D269&gt;=45, E269&gt;=45, F269&gt;=45, G269&gt;=45), "Arts and Media",IF(AND(B269&gt;=45, C269&gt;=45, D269&gt;=45, E269&gt;=45, F269&gt;=45, G269&gt;=45), "Physical Education and Wellness",IF(AND(B269&gt;=45, C269&gt;=50, D269&gt;=50, E269&gt;=45, F269&gt;=45, G269&gt;=50), "Finance, Business, and Marketing", "Culinary Studies and Cooking"))))))))),"Failed")))</f>
        <v>Construction and Design</v>
      </c>
      <c r="J269" s="1"/>
      <c r="K269" s="1"/>
      <c r="L269" s="1"/>
      <c r="M269" s="1"/>
      <c r="N269" s="1"/>
    </row>
    <row r="270" spans="1:14" x14ac:dyDescent="0.25">
      <c r="A270" s="1">
        <v>269</v>
      </c>
      <c r="B270" s="1">
        <v>73</v>
      </c>
      <c r="C270" s="1">
        <v>69</v>
      </c>
      <c r="D270" s="1">
        <v>68</v>
      </c>
      <c r="E270" s="1">
        <v>81</v>
      </c>
      <c r="F270" s="1">
        <v>78</v>
      </c>
      <c r="G270" s="1">
        <v>84</v>
      </c>
      <c r="H270" s="1" t="str">
        <f t="shared" si="5"/>
        <v>ITI</v>
      </c>
      <c r="I270" s="1" t="str" cm="1">
        <f t="array" ref="I270">IF(H270="DIPLOMA",IF(AND(B270&gt;=85,C270&gt;=80,D270&gt;=75,E270&gt;=75,F270&gt;=80,G270&gt;=85),"Computer Science and Information Technology",IF(AND(B270&gt;=80,C270&gt;=75,D270&gt;=75,E270&gt;=75,F270&gt;=80,G270&gt;=80),"Mechanical and Electrical",IF(AND(B270&gt;=80,C270&gt;=75,D270&gt;=75,E270&gt;=75,F270&gt;=75,G270&gt;=80),"Electronics and Communication",IF(AND(B270&gt;=75,C270&gt;=70,D270&gt;=70,E270&gt;=75,F270&gt;=75,G270&gt;=75),"Construction and Design",IF(AND(B270&gt;=75,C270&gt;=75,D270&gt;=75,E270&gt;=80,F270&gt;=75,G270&gt;=75),"Hospitality and Event Management",IF(AND(B270&gt;=80,C270&gt;=85,D270&gt;=85,E270&gt;=85,F270&gt;=80,G270&gt;=80),"Life Sciences and Environment",IF(AND(B270&gt;=75,C270&gt;=75,D270&gt;=75,E270&gt;=75,F270&gt;=75,G270&gt;=75),"Arts and Media",IF(AND(B270&gt;=75,C270&gt;=75,D270&gt;=75,E270&gt;=75,F270&gt;=75,G270&gt;=75),"Physical Education and Wellness",IF(AND(B270&gt;=75,C270&gt;=80,D270&gt;=80,E270&gt;=75,F270&gt;=75,G270&gt;=80),"Finance, Business, and Marketing",”Not Qualified”))))))))),IF(H270="ITI",IF(AND(B270&gt;=75,C270&gt;=65,D270&gt;=65,E270&gt;=70,F270&gt;=70,G270&gt;=75),"Computer Science and Information Technology",IF(AND(B270&gt;=70,C270&gt;=65,D270&gt;=65,E270&gt;=65,F270&gt;=70,G270&gt;=70),"Mechanical and Electrical",IF(AND(B270&gt;=70,C270&gt;=65,D270&gt;=65,E270&gt;=65,F270&gt;=65,G270&gt;=70),"Electronics and Communication",IF(AND(B270&gt;=65,C270&gt;=60,D270&gt;=60,E270&gt;=65,F270&gt;=65,G270&gt;=65),"Construction and Design",IF(AND(B270&gt;=65,C270&gt;=65,D270&gt;=65,E270&gt;=70,F270&gt;=65,G270&gt;=65),"Hospitality and Event Management",IF(AND(B270&gt;=70,C270&gt;=75,D270&gt;=75,E270&gt;=75,F270&gt;=70,G270&gt;=70),"Life Sciences and Environment",IF(AND(B270&gt;=65,C270&gt;=65,D270&gt;=65,E270&gt;=65,F270&gt;=65,G270&gt;=65),"Arts and Media",IF(AND(B270&gt;=65,C270&gt;=65,D270&gt;=65,E270&gt;=65,F270&gt;=65,G270&gt;=65),"Physical Education and Wellness",IF(AND(B270&gt;=65,C270&gt;=70,D270&gt;=70,E270&gt;=65,F270&gt;=65,G270&gt;=70),"Finance, Business, and Marketing",”Not Qualified”))))))))),IF(H270="VOCATIONAL OR SKILL TRAINING",IF(AND(B270&gt;=55, C270&gt;=45, D270&gt;=45, E270&gt;=50, F270&gt;=50, G270&gt;=55), "Computer Science and Information Technology",IF(AND(B270&gt;=50, C270&gt;=45, D270&gt;=45, E270&gt;=45, F270&gt;=50, G270&gt;=50), "Mechanical and Electrical",IF(AND(B270&gt;=50, C270&gt;=45, D270&gt;=45, E270&gt;=45, F270&gt;=45, G270&gt;=50), "Electronics and Communication",IF(AND(B270&gt;=45, C270&gt;=50, D270&gt;=50, E270&gt;=45, F270&gt;=45, G270&gt;=45), "Construction and Design",IF(AND(B270&gt;=45, C270&gt;=45, D270&gt;=45, E270&gt;=50, F270&gt;=45, G270&gt;=45), "Hospitality and Event Management",IF(AND(B270&gt;=50, C270&gt;=55, D270&gt;=55, E270&gt;=55, F270&gt;=50, G270&gt;=50), "Life Sciences and Environment",IF(AND(B270&gt;=45, C270&gt;=45, D270&gt;=45, E270&gt;=45, F270&gt;=45, G270&gt;=45), "Arts and Media",IF(AND(B270&gt;=45, C270&gt;=45, D270&gt;=45, E270&gt;=45, F270&gt;=45, G270&gt;=45), "Physical Education and Wellness",IF(AND(B270&gt;=45, C270&gt;=50, D270&gt;=50, E270&gt;=45, F270&gt;=45, G270&gt;=50), "Finance, Business, and Marketing", "Culinary Studies and Cooking"))))))))),"Failed")))</f>
        <v>Mechanical and Electrical</v>
      </c>
      <c r="J270" s="1"/>
      <c r="K270" s="1"/>
      <c r="L270" s="1"/>
      <c r="M270" s="1"/>
      <c r="N270" s="1"/>
    </row>
    <row r="271" spans="1:14" x14ac:dyDescent="0.25">
      <c r="A271" s="1">
        <v>270</v>
      </c>
      <c r="B271" s="1">
        <v>61</v>
      </c>
      <c r="C271" s="1">
        <v>61</v>
      </c>
      <c r="D271" s="1">
        <v>58</v>
      </c>
      <c r="E271" s="1">
        <v>60</v>
      </c>
      <c r="F271" s="1">
        <v>50</v>
      </c>
      <c r="G271" s="1">
        <v>41</v>
      </c>
      <c r="H271" s="1" t="str">
        <f t="shared" si="5"/>
        <v>VOCATIONAL OR SKILL TRAINING</v>
      </c>
      <c r="I271" s="1" t="str" cm="1">
        <f t="array" ref="I271">IF(H271="DIPLOMA",IF(AND(B271&gt;=85,C271&gt;=80,D271&gt;=75,E271&gt;=75,F271&gt;=80,G271&gt;=85),"Computer Science and Information Technology",IF(AND(B271&gt;=80,C271&gt;=75,D271&gt;=75,E271&gt;=75,F271&gt;=80,G271&gt;=80),"Mechanical and Electrical",IF(AND(B271&gt;=80,C271&gt;=75,D271&gt;=75,E271&gt;=75,F271&gt;=75,G271&gt;=80),"Electronics and Communication",IF(AND(B271&gt;=75,C271&gt;=70,D271&gt;=70,E271&gt;=75,F271&gt;=75,G271&gt;=75),"Construction and Design",IF(AND(B271&gt;=75,C271&gt;=75,D271&gt;=75,E271&gt;=80,F271&gt;=75,G271&gt;=75),"Hospitality and Event Management",IF(AND(B271&gt;=80,C271&gt;=85,D271&gt;=85,E271&gt;=85,F271&gt;=80,G271&gt;=80),"Life Sciences and Environment",IF(AND(B271&gt;=75,C271&gt;=75,D271&gt;=75,E271&gt;=75,F271&gt;=75,G271&gt;=75),"Arts and Media",IF(AND(B271&gt;=75,C271&gt;=75,D271&gt;=75,E271&gt;=75,F271&gt;=75,G271&gt;=75),"Physical Education and Wellness",IF(AND(B271&gt;=75,C271&gt;=80,D271&gt;=80,E271&gt;=75,F271&gt;=75,G271&gt;=80),"Finance, Business, and Marketing",”Not Qualified”))))))))),IF(H271="ITI",IF(AND(B271&gt;=75,C271&gt;=65,D271&gt;=65,E271&gt;=70,F271&gt;=70,G271&gt;=75),"Computer Science and Information Technology",IF(AND(B271&gt;=70,C271&gt;=65,D271&gt;=65,E271&gt;=65,F271&gt;=70,G271&gt;=70),"Mechanical and Electrical",IF(AND(B271&gt;=70,C271&gt;=65,D271&gt;=65,E271&gt;=65,F271&gt;=65,G271&gt;=70),"Electronics and Communication",IF(AND(B271&gt;=65,C271&gt;=60,D271&gt;=60,E271&gt;=65,F271&gt;=65,G271&gt;=65),"Construction and Design",IF(AND(B271&gt;=65,C271&gt;=65,D271&gt;=65,E271&gt;=70,F271&gt;=65,G271&gt;=65),"Hospitality and Event Management",IF(AND(B271&gt;=70,C271&gt;=75,D271&gt;=75,E271&gt;=75,F271&gt;=70,G271&gt;=70),"Life Sciences and Environment",IF(AND(B271&gt;=65,C271&gt;=65,D271&gt;=65,E271&gt;=65,F271&gt;=65,G271&gt;=65),"Arts and Media",IF(AND(B271&gt;=65,C271&gt;=65,D271&gt;=65,E271&gt;=65,F271&gt;=65,G271&gt;=65),"Physical Education and Wellness",IF(AND(B271&gt;=65,C271&gt;=70,D271&gt;=70,E271&gt;=65,F271&gt;=65,G271&gt;=70),"Finance, Business, and Marketing",”Not Qualified”))))))))),IF(H271="VOCATIONAL OR SKILL TRAINING",IF(AND(B271&gt;=55, C271&gt;=45, D271&gt;=45, E271&gt;=50, F271&gt;=50, G271&gt;=55), "Computer Science and Information Technology",IF(AND(B271&gt;=50, C271&gt;=45, D271&gt;=45, E271&gt;=45, F271&gt;=50, G271&gt;=50), "Mechanical and Electrical",IF(AND(B271&gt;=50, C271&gt;=45, D271&gt;=45, E271&gt;=45, F271&gt;=45, G271&gt;=50), "Electronics and Communication",IF(AND(B271&gt;=45, C271&gt;=50, D271&gt;=50, E271&gt;=45, F271&gt;=45, G271&gt;=45), "Construction and Design",IF(AND(B271&gt;=45, C271&gt;=45, D271&gt;=45, E271&gt;=50, F271&gt;=45, G271&gt;=45), "Hospitality and Event Management",IF(AND(B271&gt;=50, C271&gt;=55, D271&gt;=55, E271&gt;=55, F271&gt;=50, G271&gt;=50), "Life Sciences and Environment",IF(AND(B271&gt;=45, C271&gt;=45, D271&gt;=45, E271&gt;=45, F271&gt;=45, G271&gt;=45), "Arts and Media",IF(AND(B271&gt;=45, C271&gt;=45, D271&gt;=45, E271&gt;=45, F271&gt;=45, G271&gt;=45), "Physical Education and Wellness",IF(AND(B271&gt;=45, C271&gt;=50, D271&gt;=50, E271&gt;=45, F271&gt;=45, G271&gt;=50), "Finance, Business, and Marketing", "Culinary Studies and Cooking"))))))))),"Failed")))</f>
        <v>Culinary Studies and Cooking</v>
      </c>
      <c r="J271" s="1"/>
      <c r="K271" s="1"/>
      <c r="L271" s="1"/>
      <c r="M271" s="1"/>
      <c r="N271" s="1"/>
    </row>
    <row r="272" spans="1:14" x14ac:dyDescent="0.25">
      <c r="A272" s="1">
        <v>271</v>
      </c>
      <c r="B272" s="1">
        <v>79</v>
      </c>
      <c r="C272" s="1">
        <v>69</v>
      </c>
      <c r="D272" s="1">
        <v>76</v>
      </c>
      <c r="E272" s="1">
        <v>74</v>
      </c>
      <c r="F272" s="1">
        <v>72</v>
      </c>
      <c r="G272" s="1">
        <v>73</v>
      </c>
      <c r="H272" s="1" t="str">
        <f t="shared" si="5"/>
        <v>ITI</v>
      </c>
      <c r="I272" s="1" t="str" cm="1">
        <f t="array" ref="I272">IF(H272="DIPLOMA",IF(AND(B272&gt;=85,C272&gt;=80,D272&gt;=75,E272&gt;=75,F272&gt;=80,G272&gt;=85),"Computer Science and Information Technology",IF(AND(B272&gt;=80,C272&gt;=75,D272&gt;=75,E272&gt;=75,F272&gt;=80,G272&gt;=80),"Mechanical and Electrical",IF(AND(B272&gt;=80,C272&gt;=75,D272&gt;=75,E272&gt;=75,F272&gt;=75,G272&gt;=80),"Electronics and Communication",IF(AND(B272&gt;=75,C272&gt;=70,D272&gt;=70,E272&gt;=75,F272&gt;=75,G272&gt;=75),"Construction and Design",IF(AND(B272&gt;=75,C272&gt;=75,D272&gt;=75,E272&gt;=80,F272&gt;=75,G272&gt;=75),"Hospitality and Event Management",IF(AND(B272&gt;=80,C272&gt;=85,D272&gt;=85,E272&gt;=85,F272&gt;=80,G272&gt;=80),"Life Sciences and Environment",IF(AND(B272&gt;=75,C272&gt;=75,D272&gt;=75,E272&gt;=75,F272&gt;=75,G272&gt;=75),"Arts and Media",IF(AND(B272&gt;=75,C272&gt;=75,D272&gt;=75,E272&gt;=75,F272&gt;=75,G272&gt;=75),"Physical Education and Wellness",IF(AND(B272&gt;=75,C272&gt;=80,D272&gt;=80,E272&gt;=75,F272&gt;=75,G272&gt;=80),"Finance, Business, and Marketing",”Not Qualified”))))))))),IF(H272="ITI",IF(AND(B272&gt;=75,C272&gt;=65,D272&gt;=65,E272&gt;=70,F272&gt;=70,G272&gt;=75),"Computer Science and Information Technology",IF(AND(B272&gt;=70,C272&gt;=65,D272&gt;=65,E272&gt;=65,F272&gt;=70,G272&gt;=70),"Mechanical and Electrical",IF(AND(B272&gt;=70,C272&gt;=65,D272&gt;=65,E272&gt;=65,F272&gt;=65,G272&gt;=70),"Electronics and Communication",IF(AND(B272&gt;=65,C272&gt;=60,D272&gt;=60,E272&gt;=65,F272&gt;=65,G272&gt;=65),"Construction and Design",IF(AND(B272&gt;=65,C272&gt;=65,D272&gt;=65,E272&gt;=70,F272&gt;=65,G272&gt;=65),"Hospitality and Event Management",IF(AND(B272&gt;=70,C272&gt;=75,D272&gt;=75,E272&gt;=75,F272&gt;=70,G272&gt;=70),"Life Sciences and Environment",IF(AND(B272&gt;=65,C272&gt;=65,D272&gt;=65,E272&gt;=65,F272&gt;=65,G272&gt;=65),"Arts and Media",IF(AND(B272&gt;=65,C272&gt;=65,D272&gt;=65,E272&gt;=65,F272&gt;=65,G272&gt;=65),"Physical Education and Wellness",IF(AND(B272&gt;=65,C272&gt;=70,D272&gt;=70,E272&gt;=65,F272&gt;=65,G272&gt;=70),"Finance, Business, and Marketing",”Not Qualified”))))))))),IF(H272="VOCATIONAL OR SKILL TRAINING",IF(AND(B272&gt;=55, C272&gt;=45, D272&gt;=45, E272&gt;=50, F272&gt;=50, G272&gt;=55), "Computer Science and Information Technology",IF(AND(B272&gt;=50, C272&gt;=45, D272&gt;=45, E272&gt;=45, F272&gt;=50, G272&gt;=50), "Mechanical and Electrical",IF(AND(B272&gt;=50, C272&gt;=45, D272&gt;=45, E272&gt;=45, F272&gt;=45, G272&gt;=50), "Electronics and Communication",IF(AND(B272&gt;=45, C272&gt;=50, D272&gt;=50, E272&gt;=45, F272&gt;=45, G272&gt;=45), "Construction and Design",IF(AND(B272&gt;=45, C272&gt;=45, D272&gt;=45, E272&gt;=50, F272&gt;=45, G272&gt;=45), "Hospitality and Event Management",IF(AND(B272&gt;=50, C272&gt;=55, D272&gt;=55, E272&gt;=55, F272&gt;=50, G272&gt;=50), "Life Sciences and Environment",IF(AND(B272&gt;=45, C272&gt;=45, D272&gt;=45, E272&gt;=45, F272&gt;=45, G272&gt;=45), "Arts and Media",IF(AND(B272&gt;=45, C272&gt;=45, D272&gt;=45, E272&gt;=45, F272&gt;=45, G272&gt;=45), "Physical Education and Wellness",IF(AND(B272&gt;=45, C272&gt;=50, D272&gt;=50, E272&gt;=45, F272&gt;=45, G272&gt;=50), "Finance, Business, and Marketing", "Culinary Studies and Cooking"))))))))),"Failed")))</f>
        <v>Mechanical and Electrical</v>
      </c>
      <c r="J272" s="1"/>
      <c r="K272" s="1"/>
      <c r="L272" s="1"/>
      <c r="M272" s="1"/>
      <c r="N272" s="1"/>
    </row>
    <row r="273" spans="1:14" x14ac:dyDescent="0.25">
      <c r="A273" s="1">
        <v>272</v>
      </c>
      <c r="B273" s="1">
        <v>68</v>
      </c>
      <c r="C273" s="1">
        <v>65</v>
      </c>
      <c r="D273" s="1">
        <v>75</v>
      </c>
      <c r="E273" s="1">
        <v>74</v>
      </c>
      <c r="F273" s="1">
        <v>65</v>
      </c>
      <c r="G273" s="1">
        <v>71</v>
      </c>
      <c r="H273" s="1" t="str">
        <f t="shared" si="5"/>
        <v>ITI</v>
      </c>
      <c r="I273" s="1" t="str" cm="1">
        <f t="array" ref="I273">IF(H273="DIPLOMA",IF(AND(B273&gt;=85,C273&gt;=80,D273&gt;=75,E273&gt;=75,F273&gt;=80,G273&gt;=85),"Computer Science and Information Technology",IF(AND(B273&gt;=80,C273&gt;=75,D273&gt;=75,E273&gt;=75,F273&gt;=80,G273&gt;=80),"Mechanical and Electrical",IF(AND(B273&gt;=80,C273&gt;=75,D273&gt;=75,E273&gt;=75,F273&gt;=75,G273&gt;=80),"Electronics and Communication",IF(AND(B273&gt;=75,C273&gt;=70,D273&gt;=70,E273&gt;=75,F273&gt;=75,G273&gt;=75),"Construction and Design",IF(AND(B273&gt;=75,C273&gt;=75,D273&gt;=75,E273&gt;=80,F273&gt;=75,G273&gt;=75),"Hospitality and Event Management",IF(AND(B273&gt;=80,C273&gt;=85,D273&gt;=85,E273&gt;=85,F273&gt;=80,G273&gt;=80),"Life Sciences and Environment",IF(AND(B273&gt;=75,C273&gt;=75,D273&gt;=75,E273&gt;=75,F273&gt;=75,G273&gt;=75),"Arts and Media",IF(AND(B273&gt;=75,C273&gt;=75,D273&gt;=75,E273&gt;=75,F273&gt;=75,G273&gt;=75),"Physical Education and Wellness",IF(AND(B273&gt;=75,C273&gt;=80,D273&gt;=80,E273&gt;=75,F273&gt;=75,G273&gt;=80),"Finance, Business, and Marketing",”Not Qualified”))))))))),IF(H273="ITI",IF(AND(B273&gt;=75,C273&gt;=65,D273&gt;=65,E273&gt;=70,F273&gt;=70,G273&gt;=75),"Computer Science and Information Technology",IF(AND(B273&gt;=70,C273&gt;=65,D273&gt;=65,E273&gt;=65,F273&gt;=70,G273&gt;=70),"Mechanical and Electrical",IF(AND(B273&gt;=70,C273&gt;=65,D273&gt;=65,E273&gt;=65,F273&gt;=65,G273&gt;=70),"Electronics and Communication",IF(AND(B273&gt;=65,C273&gt;=60,D273&gt;=60,E273&gt;=65,F273&gt;=65,G273&gt;=65),"Construction and Design",IF(AND(B273&gt;=65,C273&gt;=65,D273&gt;=65,E273&gt;=70,F273&gt;=65,G273&gt;=65),"Hospitality and Event Management",IF(AND(B273&gt;=70,C273&gt;=75,D273&gt;=75,E273&gt;=75,F273&gt;=70,G273&gt;=70),"Life Sciences and Environment",IF(AND(B273&gt;=65,C273&gt;=65,D273&gt;=65,E273&gt;=65,F273&gt;=65,G273&gt;=65),"Arts and Media",IF(AND(B273&gt;=65,C273&gt;=65,D273&gt;=65,E273&gt;=65,F273&gt;=65,G273&gt;=65),"Physical Education and Wellness",IF(AND(B273&gt;=65,C273&gt;=70,D273&gt;=70,E273&gt;=65,F273&gt;=65,G273&gt;=70),"Finance, Business, and Marketing",”Not Qualified”))))))))),IF(H273="VOCATIONAL OR SKILL TRAINING",IF(AND(B273&gt;=55, C273&gt;=45, D273&gt;=45, E273&gt;=50, F273&gt;=50, G273&gt;=55), "Computer Science and Information Technology",IF(AND(B273&gt;=50, C273&gt;=45, D273&gt;=45, E273&gt;=45, F273&gt;=50, G273&gt;=50), "Mechanical and Electrical",IF(AND(B273&gt;=50, C273&gt;=45, D273&gt;=45, E273&gt;=45, F273&gt;=45, G273&gt;=50), "Electronics and Communication",IF(AND(B273&gt;=45, C273&gt;=50, D273&gt;=50, E273&gt;=45, F273&gt;=45, G273&gt;=45), "Construction and Design",IF(AND(B273&gt;=45, C273&gt;=45, D273&gt;=45, E273&gt;=50, F273&gt;=45, G273&gt;=45), "Hospitality and Event Management",IF(AND(B273&gt;=50, C273&gt;=55, D273&gt;=55, E273&gt;=55, F273&gt;=50, G273&gt;=50), "Life Sciences and Environment",IF(AND(B273&gt;=45, C273&gt;=45, D273&gt;=45, E273&gt;=45, F273&gt;=45, G273&gt;=45), "Arts and Media",IF(AND(B273&gt;=45, C273&gt;=45, D273&gt;=45, E273&gt;=45, F273&gt;=45, G273&gt;=45), "Physical Education and Wellness",IF(AND(B273&gt;=45, C273&gt;=50, D273&gt;=50, E273&gt;=45, F273&gt;=45, G273&gt;=50), "Finance, Business, and Marketing", "Culinary Studies and Cooking"))))))))),"Failed")))</f>
        <v>Construction and Design</v>
      </c>
      <c r="J273" s="1"/>
      <c r="K273" s="1"/>
      <c r="L273" s="1"/>
      <c r="M273" s="1"/>
      <c r="N273" s="1"/>
    </row>
    <row r="274" spans="1:14" x14ac:dyDescent="0.25">
      <c r="A274" s="1">
        <v>273</v>
      </c>
      <c r="B274" s="1">
        <v>48</v>
      </c>
      <c r="C274" s="1">
        <v>44</v>
      </c>
      <c r="D274" s="1">
        <v>60</v>
      </c>
      <c r="E274" s="1">
        <v>56</v>
      </c>
      <c r="F274" s="1">
        <v>46</v>
      </c>
      <c r="G274" s="1">
        <v>56</v>
      </c>
      <c r="H274" s="1" t="str">
        <f t="shared" si="5"/>
        <v>VOCATIONAL OR SKILL TRAINING</v>
      </c>
      <c r="I274" s="1" t="str" cm="1">
        <f t="array" ref="I274">IF(H274="DIPLOMA",IF(AND(B274&gt;=85,C274&gt;=80,D274&gt;=75,E274&gt;=75,F274&gt;=80,G274&gt;=85),"Computer Science and Information Technology",IF(AND(B274&gt;=80,C274&gt;=75,D274&gt;=75,E274&gt;=75,F274&gt;=80,G274&gt;=80),"Mechanical and Electrical",IF(AND(B274&gt;=80,C274&gt;=75,D274&gt;=75,E274&gt;=75,F274&gt;=75,G274&gt;=80),"Electronics and Communication",IF(AND(B274&gt;=75,C274&gt;=70,D274&gt;=70,E274&gt;=75,F274&gt;=75,G274&gt;=75),"Construction and Design",IF(AND(B274&gt;=75,C274&gt;=75,D274&gt;=75,E274&gt;=80,F274&gt;=75,G274&gt;=75),"Hospitality and Event Management",IF(AND(B274&gt;=80,C274&gt;=85,D274&gt;=85,E274&gt;=85,F274&gt;=80,G274&gt;=80),"Life Sciences and Environment",IF(AND(B274&gt;=75,C274&gt;=75,D274&gt;=75,E274&gt;=75,F274&gt;=75,G274&gt;=75),"Arts and Media",IF(AND(B274&gt;=75,C274&gt;=75,D274&gt;=75,E274&gt;=75,F274&gt;=75,G274&gt;=75),"Physical Education and Wellness",IF(AND(B274&gt;=75,C274&gt;=80,D274&gt;=80,E274&gt;=75,F274&gt;=75,G274&gt;=80),"Finance, Business, and Marketing",”Not Qualified”))))))))),IF(H274="ITI",IF(AND(B274&gt;=75,C274&gt;=65,D274&gt;=65,E274&gt;=70,F274&gt;=70,G274&gt;=75),"Computer Science and Information Technology",IF(AND(B274&gt;=70,C274&gt;=65,D274&gt;=65,E274&gt;=65,F274&gt;=70,G274&gt;=70),"Mechanical and Electrical",IF(AND(B274&gt;=70,C274&gt;=65,D274&gt;=65,E274&gt;=65,F274&gt;=65,G274&gt;=70),"Electronics and Communication",IF(AND(B274&gt;=65,C274&gt;=60,D274&gt;=60,E274&gt;=65,F274&gt;=65,G274&gt;=65),"Construction and Design",IF(AND(B274&gt;=65,C274&gt;=65,D274&gt;=65,E274&gt;=70,F274&gt;=65,G274&gt;=65),"Hospitality and Event Management",IF(AND(B274&gt;=70,C274&gt;=75,D274&gt;=75,E274&gt;=75,F274&gt;=70,G274&gt;=70),"Life Sciences and Environment",IF(AND(B274&gt;=65,C274&gt;=65,D274&gt;=65,E274&gt;=65,F274&gt;=65,G274&gt;=65),"Arts and Media",IF(AND(B274&gt;=65,C274&gt;=65,D274&gt;=65,E274&gt;=65,F274&gt;=65,G274&gt;=65),"Physical Education and Wellness",IF(AND(B274&gt;=65,C274&gt;=70,D274&gt;=70,E274&gt;=65,F274&gt;=65,G274&gt;=70),"Finance, Business, and Marketing",”Not Qualified”))))))))),IF(H274="VOCATIONAL OR SKILL TRAINING",IF(AND(B274&gt;=55, C274&gt;=45, D274&gt;=45, E274&gt;=50, F274&gt;=50, G274&gt;=55), "Computer Science and Information Technology",IF(AND(B274&gt;=50, C274&gt;=45, D274&gt;=45, E274&gt;=45, F274&gt;=50, G274&gt;=50), "Mechanical and Electrical",IF(AND(B274&gt;=50, C274&gt;=45, D274&gt;=45, E274&gt;=45, F274&gt;=45, G274&gt;=50), "Electronics and Communication",IF(AND(B274&gt;=45, C274&gt;=50, D274&gt;=50, E274&gt;=45, F274&gt;=45, G274&gt;=45), "Construction and Design",IF(AND(B274&gt;=45, C274&gt;=45, D274&gt;=45, E274&gt;=50, F274&gt;=45, G274&gt;=45), "Hospitality and Event Management",IF(AND(B274&gt;=50, C274&gt;=55, D274&gt;=55, E274&gt;=55, F274&gt;=50, G274&gt;=50), "Life Sciences and Environment",IF(AND(B274&gt;=45, C274&gt;=45, D274&gt;=45, E274&gt;=45, F274&gt;=45, G274&gt;=45), "Arts and Media",IF(AND(B274&gt;=45, C274&gt;=45, D274&gt;=45, E274&gt;=45, F274&gt;=45, G274&gt;=45), "Physical Education and Wellness",IF(AND(B274&gt;=45, C274&gt;=50, D274&gt;=50, E274&gt;=45, F274&gt;=45, G274&gt;=50), "Finance, Business, and Marketing", "Culinary Studies and Cooking"))))))))),"Failed")))</f>
        <v>Culinary Studies and Cooking</v>
      </c>
      <c r="J274" s="1"/>
      <c r="K274" s="1"/>
      <c r="L274" s="1"/>
      <c r="M274" s="1"/>
      <c r="N274" s="1"/>
    </row>
    <row r="275" spans="1:14" x14ac:dyDescent="0.25">
      <c r="A275" s="1">
        <v>274</v>
      </c>
      <c r="B275" s="1">
        <v>81</v>
      </c>
      <c r="C275" s="1">
        <v>80</v>
      </c>
      <c r="D275" s="1">
        <v>79</v>
      </c>
      <c r="E275" s="1">
        <v>85</v>
      </c>
      <c r="F275" s="1">
        <v>84</v>
      </c>
      <c r="G275" s="1">
        <v>69</v>
      </c>
      <c r="H275" s="1" t="str">
        <f t="shared" si="5"/>
        <v>ITI</v>
      </c>
      <c r="I275" s="1" t="str" cm="1">
        <f t="array" ref="I275">IF(H275="DIPLOMA",IF(AND(B275&gt;=85,C275&gt;=80,D275&gt;=75,E275&gt;=75,F275&gt;=80,G275&gt;=85),"Computer Science and Information Technology",IF(AND(B275&gt;=80,C275&gt;=75,D275&gt;=75,E275&gt;=75,F275&gt;=80,G275&gt;=80),"Mechanical and Electrical",IF(AND(B275&gt;=80,C275&gt;=75,D275&gt;=75,E275&gt;=75,F275&gt;=75,G275&gt;=80),"Electronics and Communication",IF(AND(B275&gt;=75,C275&gt;=70,D275&gt;=70,E275&gt;=75,F275&gt;=75,G275&gt;=75),"Construction and Design",IF(AND(B275&gt;=75,C275&gt;=75,D275&gt;=75,E275&gt;=80,F275&gt;=75,G275&gt;=75),"Hospitality and Event Management",IF(AND(B275&gt;=80,C275&gt;=85,D275&gt;=85,E275&gt;=85,F275&gt;=80,G275&gt;=80),"Life Sciences and Environment",IF(AND(B275&gt;=75,C275&gt;=75,D275&gt;=75,E275&gt;=75,F275&gt;=75,G275&gt;=75),"Arts and Media",IF(AND(B275&gt;=75,C275&gt;=75,D275&gt;=75,E275&gt;=75,F275&gt;=75,G275&gt;=75),"Physical Education and Wellness",IF(AND(B275&gt;=75,C275&gt;=80,D275&gt;=80,E275&gt;=75,F275&gt;=75,G275&gt;=80),"Finance, Business, and Marketing",”Not Qualified”))))))))),IF(H275="ITI",IF(AND(B275&gt;=75,C275&gt;=65,D275&gt;=65,E275&gt;=70,F275&gt;=70,G275&gt;=75),"Computer Science and Information Technology",IF(AND(B275&gt;=70,C275&gt;=65,D275&gt;=65,E275&gt;=65,F275&gt;=70,G275&gt;=70),"Mechanical and Electrical",IF(AND(B275&gt;=70,C275&gt;=65,D275&gt;=65,E275&gt;=65,F275&gt;=65,G275&gt;=70),"Electronics and Communication",IF(AND(B275&gt;=65,C275&gt;=60,D275&gt;=60,E275&gt;=65,F275&gt;=65,G275&gt;=65),"Construction and Design",IF(AND(B275&gt;=65,C275&gt;=65,D275&gt;=65,E275&gt;=70,F275&gt;=65,G275&gt;=65),"Hospitality and Event Management",IF(AND(B275&gt;=70,C275&gt;=75,D275&gt;=75,E275&gt;=75,F275&gt;=70,G275&gt;=70),"Life Sciences and Environment",IF(AND(B275&gt;=65,C275&gt;=65,D275&gt;=65,E275&gt;=65,F275&gt;=65,G275&gt;=65),"Arts and Media",IF(AND(B275&gt;=65,C275&gt;=65,D275&gt;=65,E275&gt;=65,F275&gt;=65,G275&gt;=65),"Physical Education and Wellness",IF(AND(B275&gt;=65,C275&gt;=70,D275&gt;=70,E275&gt;=65,F275&gt;=65,G275&gt;=70),"Finance, Business, and Marketing",”Not Qualified”))))))))),IF(H275="VOCATIONAL OR SKILL TRAINING",IF(AND(B275&gt;=55, C275&gt;=45, D275&gt;=45, E275&gt;=50, F275&gt;=50, G275&gt;=55), "Computer Science and Information Technology",IF(AND(B275&gt;=50, C275&gt;=45, D275&gt;=45, E275&gt;=45, F275&gt;=50, G275&gt;=50), "Mechanical and Electrical",IF(AND(B275&gt;=50, C275&gt;=45, D275&gt;=45, E275&gt;=45, F275&gt;=45, G275&gt;=50), "Electronics and Communication",IF(AND(B275&gt;=45, C275&gt;=50, D275&gt;=50, E275&gt;=45, F275&gt;=45, G275&gt;=45), "Construction and Design",IF(AND(B275&gt;=45, C275&gt;=45, D275&gt;=45, E275&gt;=50, F275&gt;=45, G275&gt;=45), "Hospitality and Event Management",IF(AND(B275&gt;=50, C275&gt;=55, D275&gt;=55, E275&gt;=55, F275&gt;=50, G275&gt;=50), "Life Sciences and Environment",IF(AND(B275&gt;=45, C275&gt;=45, D275&gt;=45, E275&gt;=45, F275&gt;=45, G275&gt;=45), "Arts and Media",IF(AND(B275&gt;=45, C275&gt;=45, D275&gt;=45, E275&gt;=45, F275&gt;=45, G275&gt;=45), "Physical Education and Wellness",IF(AND(B275&gt;=45, C275&gt;=50, D275&gt;=50, E275&gt;=45, F275&gt;=45, G275&gt;=50), "Finance, Business, and Marketing", "Culinary Studies and Cooking"))))))))),"Failed")))</f>
        <v>Construction and Design</v>
      </c>
      <c r="J275" s="1"/>
      <c r="K275" s="1"/>
      <c r="L275" s="1"/>
      <c r="M275" s="1"/>
      <c r="N275" s="1"/>
    </row>
    <row r="276" spans="1:14" x14ac:dyDescent="0.25">
      <c r="A276" s="1">
        <v>275</v>
      </c>
      <c r="B276" s="1">
        <v>42</v>
      </c>
      <c r="C276" s="1">
        <v>53</v>
      </c>
      <c r="D276" s="1">
        <v>51</v>
      </c>
      <c r="E276" s="1">
        <v>57</v>
      </c>
      <c r="F276" s="1">
        <v>41</v>
      </c>
      <c r="G276" s="1">
        <v>48</v>
      </c>
      <c r="H276" s="1" t="str">
        <f t="shared" si="5"/>
        <v>VOCATIONAL OR SKILL TRAINING</v>
      </c>
      <c r="I276" s="1" t="str" cm="1">
        <f t="array" ref="I276">IF(H276="DIPLOMA",IF(AND(B276&gt;=85,C276&gt;=80,D276&gt;=75,E276&gt;=75,F276&gt;=80,G276&gt;=85),"Computer Science and Information Technology",IF(AND(B276&gt;=80,C276&gt;=75,D276&gt;=75,E276&gt;=75,F276&gt;=80,G276&gt;=80),"Mechanical and Electrical",IF(AND(B276&gt;=80,C276&gt;=75,D276&gt;=75,E276&gt;=75,F276&gt;=75,G276&gt;=80),"Electronics and Communication",IF(AND(B276&gt;=75,C276&gt;=70,D276&gt;=70,E276&gt;=75,F276&gt;=75,G276&gt;=75),"Construction and Design",IF(AND(B276&gt;=75,C276&gt;=75,D276&gt;=75,E276&gt;=80,F276&gt;=75,G276&gt;=75),"Hospitality and Event Management",IF(AND(B276&gt;=80,C276&gt;=85,D276&gt;=85,E276&gt;=85,F276&gt;=80,G276&gt;=80),"Life Sciences and Environment",IF(AND(B276&gt;=75,C276&gt;=75,D276&gt;=75,E276&gt;=75,F276&gt;=75,G276&gt;=75),"Arts and Media",IF(AND(B276&gt;=75,C276&gt;=75,D276&gt;=75,E276&gt;=75,F276&gt;=75,G276&gt;=75),"Physical Education and Wellness",IF(AND(B276&gt;=75,C276&gt;=80,D276&gt;=80,E276&gt;=75,F276&gt;=75,G276&gt;=80),"Finance, Business, and Marketing",”Not Qualified”))))))))),IF(H276="ITI",IF(AND(B276&gt;=75,C276&gt;=65,D276&gt;=65,E276&gt;=70,F276&gt;=70,G276&gt;=75),"Computer Science and Information Technology",IF(AND(B276&gt;=70,C276&gt;=65,D276&gt;=65,E276&gt;=65,F276&gt;=70,G276&gt;=70),"Mechanical and Electrical",IF(AND(B276&gt;=70,C276&gt;=65,D276&gt;=65,E276&gt;=65,F276&gt;=65,G276&gt;=70),"Electronics and Communication",IF(AND(B276&gt;=65,C276&gt;=60,D276&gt;=60,E276&gt;=65,F276&gt;=65,G276&gt;=65),"Construction and Design",IF(AND(B276&gt;=65,C276&gt;=65,D276&gt;=65,E276&gt;=70,F276&gt;=65,G276&gt;=65),"Hospitality and Event Management",IF(AND(B276&gt;=70,C276&gt;=75,D276&gt;=75,E276&gt;=75,F276&gt;=70,G276&gt;=70),"Life Sciences and Environment",IF(AND(B276&gt;=65,C276&gt;=65,D276&gt;=65,E276&gt;=65,F276&gt;=65,G276&gt;=65),"Arts and Media",IF(AND(B276&gt;=65,C276&gt;=65,D276&gt;=65,E276&gt;=65,F276&gt;=65,G276&gt;=65),"Physical Education and Wellness",IF(AND(B276&gt;=65,C276&gt;=70,D276&gt;=70,E276&gt;=65,F276&gt;=65,G276&gt;=70),"Finance, Business, and Marketing",”Not Qualified”))))))))),IF(H276="VOCATIONAL OR SKILL TRAINING",IF(AND(B276&gt;=55, C276&gt;=45, D276&gt;=45, E276&gt;=50, F276&gt;=50, G276&gt;=55), "Computer Science and Information Technology",IF(AND(B276&gt;=50, C276&gt;=45, D276&gt;=45, E276&gt;=45, F276&gt;=50, G276&gt;=50), "Mechanical and Electrical",IF(AND(B276&gt;=50, C276&gt;=45, D276&gt;=45, E276&gt;=45, F276&gt;=45, G276&gt;=50), "Electronics and Communication",IF(AND(B276&gt;=45, C276&gt;=50, D276&gt;=50, E276&gt;=45, F276&gt;=45, G276&gt;=45), "Construction and Design",IF(AND(B276&gt;=45, C276&gt;=45, D276&gt;=45, E276&gt;=50, F276&gt;=45, G276&gt;=45), "Hospitality and Event Management",IF(AND(B276&gt;=50, C276&gt;=55, D276&gt;=55, E276&gt;=55, F276&gt;=50, G276&gt;=50), "Life Sciences and Environment",IF(AND(B276&gt;=45, C276&gt;=45, D276&gt;=45, E276&gt;=45, F276&gt;=45, G276&gt;=45), "Arts and Media",IF(AND(B276&gt;=45, C276&gt;=45, D276&gt;=45, E276&gt;=45, F276&gt;=45, G276&gt;=45), "Physical Education and Wellness",IF(AND(B276&gt;=45, C276&gt;=50, D276&gt;=50, E276&gt;=45, F276&gt;=45, G276&gt;=50), "Finance, Business, and Marketing", "Culinary Studies and Cooking"))))))))),"Failed")))</f>
        <v>Culinary Studies and Cooking</v>
      </c>
      <c r="J276" s="1"/>
      <c r="K276" s="1"/>
      <c r="L276" s="1"/>
      <c r="M276" s="1"/>
      <c r="N276" s="1"/>
    </row>
    <row r="277" spans="1:14" x14ac:dyDescent="0.25">
      <c r="A277" s="1">
        <v>276</v>
      </c>
      <c r="B277" s="1">
        <v>62</v>
      </c>
      <c r="C277" s="1">
        <v>43</v>
      </c>
      <c r="D277" s="1">
        <v>42</v>
      </c>
      <c r="E277" s="1">
        <v>62</v>
      </c>
      <c r="F277" s="1">
        <v>59</v>
      </c>
      <c r="G277" s="1">
        <v>60</v>
      </c>
      <c r="H277" s="1" t="str">
        <f t="shared" si="5"/>
        <v>VOCATIONAL OR SKILL TRAINING</v>
      </c>
      <c r="I277" s="1" t="str" cm="1">
        <f t="array" ref="I277">IF(H277="DIPLOMA",IF(AND(B277&gt;=85,C277&gt;=80,D277&gt;=75,E277&gt;=75,F277&gt;=80,G277&gt;=85),"Computer Science and Information Technology",IF(AND(B277&gt;=80,C277&gt;=75,D277&gt;=75,E277&gt;=75,F277&gt;=80,G277&gt;=80),"Mechanical and Electrical",IF(AND(B277&gt;=80,C277&gt;=75,D277&gt;=75,E277&gt;=75,F277&gt;=75,G277&gt;=80),"Electronics and Communication",IF(AND(B277&gt;=75,C277&gt;=70,D277&gt;=70,E277&gt;=75,F277&gt;=75,G277&gt;=75),"Construction and Design",IF(AND(B277&gt;=75,C277&gt;=75,D277&gt;=75,E277&gt;=80,F277&gt;=75,G277&gt;=75),"Hospitality and Event Management",IF(AND(B277&gt;=80,C277&gt;=85,D277&gt;=85,E277&gt;=85,F277&gt;=80,G277&gt;=80),"Life Sciences and Environment",IF(AND(B277&gt;=75,C277&gt;=75,D277&gt;=75,E277&gt;=75,F277&gt;=75,G277&gt;=75),"Arts and Media",IF(AND(B277&gt;=75,C277&gt;=75,D277&gt;=75,E277&gt;=75,F277&gt;=75,G277&gt;=75),"Physical Education and Wellness",IF(AND(B277&gt;=75,C277&gt;=80,D277&gt;=80,E277&gt;=75,F277&gt;=75,G277&gt;=80),"Finance, Business, and Marketing",”Not Qualified”))))))))),IF(H277="ITI",IF(AND(B277&gt;=75,C277&gt;=65,D277&gt;=65,E277&gt;=70,F277&gt;=70,G277&gt;=75),"Computer Science and Information Technology",IF(AND(B277&gt;=70,C277&gt;=65,D277&gt;=65,E277&gt;=65,F277&gt;=70,G277&gt;=70),"Mechanical and Electrical",IF(AND(B277&gt;=70,C277&gt;=65,D277&gt;=65,E277&gt;=65,F277&gt;=65,G277&gt;=70),"Electronics and Communication",IF(AND(B277&gt;=65,C277&gt;=60,D277&gt;=60,E277&gt;=65,F277&gt;=65,G277&gt;=65),"Construction and Design",IF(AND(B277&gt;=65,C277&gt;=65,D277&gt;=65,E277&gt;=70,F277&gt;=65,G277&gt;=65),"Hospitality and Event Management",IF(AND(B277&gt;=70,C277&gt;=75,D277&gt;=75,E277&gt;=75,F277&gt;=70,G277&gt;=70),"Life Sciences and Environment",IF(AND(B277&gt;=65,C277&gt;=65,D277&gt;=65,E277&gt;=65,F277&gt;=65,G277&gt;=65),"Arts and Media",IF(AND(B277&gt;=65,C277&gt;=65,D277&gt;=65,E277&gt;=65,F277&gt;=65,G277&gt;=65),"Physical Education and Wellness",IF(AND(B277&gt;=65,C277&gt;=70,D277&gt;=70,E277&gt;=65,F277&gt;=65,G277&gt;=70),"Finance, Business, and Marketing",”Not Qualified”))))))))),IF(H277="VOCATIONAL OR SKILL TRAINING",IF(AND(B277&gt;=55, C277&gt;=45, D277&gt;=45, E277&gt;=50, F277&gt;=50, G277&gt;=55), "Computer Science and Information Technology",IF(AND(B277&gt;=50, C277&gt;=45, D277&gt;=45, E277&gt;=45, F277&gt;=50, G277&gt;=50), "Mechanical and Electrical",IF(AND(B277&gt;=50, C277&gt;=45, D277&gt;=45, E277&gt;=45, F277&gt;=45, G277&gt;=50), "Electronics and Communication",IF(AND(B277&gt;=45, C277&gt;=50, D277&gt;=50, E277&gt;=45, F277&gt;=45, G277&gt;=45), "Construction and Design",IF(AND(B277&gt;=45, C277&gt;=45, D277&gt;=45, E277&gt;=50, F277&gt;=45, G277&gt;=45), "Hospitality and Event Management",IF(AND(B277&gt;=50, C277&gt;=55, D277&gt;=55, E277&gt;=55, F277&gt;=50, G277&gt;=50), "Life Sciences and Environment",IF(AND(B277&gt;=45, C277&gt;=45, D277&gt;=45, E277&gt;=45, F277&gt;=45, G277&gt;=45), "Arts and Media",IF(AND(B277&gt;=45, C277&gt;=45, D277&gt;=45, E277&gt;=45, F277&gt;=45, G277&gt;=45), "Physical Education and Wellness",IF(AND(B277&gt;=45, C277&gt;=50, D277&gt;=50, E277&gt;=45, F277&gt;=45, G277&gt;=50), "Finance, Business, and Marketing", "Culinary Studies and Cooking"))))))))),"Failed")))</f>
        <v>Culinary Studies and Cooking</v>
      </c>
      <c r="J277" s="1"/>
      <c r="K277" s="1"/>
      <c r="L277" s="1"/>
      <c r="M277" s="1"/>
      <c r="N277" s="1"/>
    </row>
    <row r="278" spans="1:14" x14ac:dyDescent="0.25">
      <c r="A278" s="1">
        <v>277</v>
      </c>
      <c r="B278" s="1">
        <v>46</v>
      </c>
      <c r="C278" s="1">
        <v>57</v>
      </c>
      <c r="D278" s="1">
        <v>65</v>
      </c>
      <c r="E278" s="1">
        <v>53</v>
      </c>
      <c r="F278" s="1">
        <v>44</v>
      </c>
      <c r="G278" s="1">
        <v>43</v>
      </c>
      <c r="H278" s="1" t="str">
        <f t="shared" si="5"/>
        <v>VOCATIONAL OR SKILL TRAINING</v>
      </c>
      <c r="I278" s="1" t="str" cm="1">
        <f t="array" ref="I278">IF(H278="DIPLOMA",IF(AND(B278&gt;=85,C278&gt;=80,D278&gt;=75,E278&gt;=75,F278&gt;=80,G278&gt;=85),"Computer Science and Information Technology",IF(AND(B278&gt;=80,C278&gt;=75,D278&gt;=75,E278&gt;=75,F278&gt;=80,G278&gt;=80),"Mechanical and Electrical",IF(AND(B278&gt;=80,C278&gt;=75,D278&gt;=75,E278&gt;=75,F278&gt;=75,G278&gt;=80),"Electronics and Communication",IF(AND(B278&gt;=75,C278&gt;=70,D278&gt;=70,E278&gt;=75,F278&gt;=75,G278&gt;=75),"Construction and Design",IF(AND(B278&gt;=75,C278&gt;=75,D278&gt;=75,E278&gt;=80,F278&gt;=75,G278&gt;=75),"Hospitality and Event Management",IF(AND(B278&gt;=80,C278&gt;=85,D278&gt;=85,E278&gt;=85,F278&gt;=80,G278&gt;=80),"Life Sciences and Environment",IF(AND(B278&gt;=75,C278&gt;=75,D278&gt;=75,E278&gt;=75,F278&gt;=75,G278&gt;=75),"Arts and Media",IF(AND(B278&gt;=75,C278&gt;=75,D278&gt;=75,E278&gt;=75,F278&gt;=75,G278&gt;=75),"Physical Education and Wellness",IF(AND(B278&gt;=75,C278&gt;=80,D278&gt;=80,E278&gt;=75,F278&gt;=75,G278&gt;=80),"Finance, Business, and Marketing",”Not Qualified”))))))))),IF(H278="ITI",IF(AND(B278&gt;=75,C278&gt;=65,D278&gt;=65,E278&gt;=70,F278&gt;=70,G278&gt;=75),"Computer Science and Information Technology",IF(AND(B278&gt;=70,C278&gt;=65,D278&gt;=65,E278&gt;=65,F278&gt;=70,G278&gt;=70),"Mechanical and Electrical",IF(AND(B278&gt;=70,C278&gt;=65,D278&gt;=65,E278&gt;=65,F278&gt;=65,G278&gt;=70),"Electronics and Communication",IF(AND(B278&gt;=65,C278&gt;=60,D278&gt;=60,E278&gt;=65,F278&gt;=65,G278&gt;=65),"Construction and Design",IF(AND(B278&gt;=65,C278&gt;=65,D278&gt;=65,E278&gt;=70,F278&gt;=65,G278&gt;=65),"Hospitality and Event Management",IF(AND(B278&gt;=70,C278&gt;=75,D278&gt;=75,E278&gt;=75,F278&gt;=70,G278&gt;=70),"Life Sciences and Environment",IF(AND(B278&gt;=65,C278&gt;=65,D278&gt;=65,E278&gt;=65,F278&gt;=65,G278&gt;=65),"Arts and Media",IF(AND(B278&gt;=65,C278&gt;=65,D278&gt;=65,E278&gt;=65,F278&gt;=65,G278&gt;=65),"Physical Education and Wellness",IF(AND(B278&gt;=65,C278&gt;=70,D278&gt;=70,E278&gt;=65,F278&gt;=65,G278&gt;=70),"Finance, Business, and Marketing",”Not Qualified”))))))))),IF(H278="VOCATIONAL OR SKILL TRAINING",IF(AND(B278&gt;=55, C278&gt;=45, D278&gt;=45, E278&gt;=50, F278&gt;=50, G278&gt;=55), "Computer Science and Information Technology",IF(AND(B278&gt;=50, C278&gt;=45, D278&gt;=45, E278&gt;=45, F278&gt;=50, G278&gt;=50), "Mechanical and Electrical",IF(AND(B278&gt;=50, C278&gt;=45, D278&gt;=45, E278&gt;=45, F278&gt;=45, G278&gt;=50), "Electronics and Communication",IF(AND(B278&gt;=45, C278&gt;=50, D278&gt;=50, E278&gt;=45, F278&gt;=45, G278&gt;=45), "Construction and Design",IF(AND(B278&gt;=45, C278&gt;=45, D278&gt;=45, E278&gt;=50, F278&gt;=45, G278&gt;=45), "Hospitality and Event Management",IF(AND(B278&gt;=50, C278&gt;=55, D278&gt;=55, E278&gt;=55, F278&gt;=50, G278&gt;=50), "Life Sciences and Environment",IF(AND(B278&gt;=45, C278&gt;=45, D278&gt;=45, E278&gt;=45, F278&gt;=45, G278&gt;=45), "Arts and Media",IF(AND(B278&gt;=45, C278&gt;=45, D278&gt;=45, E278&gt;=45, F278&gt;=45, G278&gt;=45), "Physical Education and Wellness",IF(AND(B278&gt;=45, C278&gt;=50, D278&gt;=50, E278&gt;=45, F278&gt;=45, G278&gt;=50), "Finance, Business, and Marketing", "Culinary Studies and Cooking"))))))))),"Failed")))</f>
        <v>Culinary Studies and Cooking</v>
      </c>
      <c r="J278" s="1"/>
      <c r="K278" s="1"/>
      <c r="L278" s="1"/>
      <c r="M278" s="1"/>
      <c r="N278" s="1"/>
    </row>
    <row r="279" spans="1:14" x14ac:dyDescent="0.25">
      <c r="A279" s="1">
        <v>278</v>
      </c>
      <c r="B279" s="1">
        <v>73</v>
      </c>
      <c r="C279" s="1">
        <v>79</v>
      </c>
      <c r="D279" s="1">
        <v>83</v>
      </c>
      <c r="E279" s="1">
        <v>83</v>
      </c>
      <c r="F279" s="1">
        <v>67</v>
      </c>
      <c r="G279" s="1">
        <v>80</v>
      </c>
      <c r="H279" s="1" t="str">
        <f t="shared" si="5"/>
        <v>ITI</v>
      </c>
      <c r="I279" s="1" t="str" cm="1">
        <f t="array" ref="I279">IF(H279="DIPLOMA",IF(AND(B279&gt;=85,C279&gt;=80,D279&gt;=75,E279&gt;=75,F279&gt;=80,G279&gt;=85),"Computer Science and Information Technology",IF(AND(B279&gt;=80,C279&gt;=75,D279&gt;=75,E279&gt;=75,F279&gt;=80,G279&gt;=80),"Mechanical and Electrical",IF(AND(B279&gt;=80,C279&gt;=75,D279&gt;=75,E279&gt;=75,F279&gt;=75,G279&gt;=80),"Electronics and Communication",IF(AND(B279&gt;=75,C279&gt;=70,D279&gt;=70,E279&gt;=75,F279&gt;=75,G279&gt;=75),"Construction and Design",IF(AND(B279&gt;=75,C279&gt;=75,D279&gt;=75,E279&gt;=80,F279&gt;=75,G279&gt;=75),"Hospitality and Event Management",IF(AND(B279&gt;=80,C279&gt;=85,D279&gt;=85,E279&gt;=85,F279&gt;=80,G279&gt;=80),"Life Sciences and Environment",IF(AND(B279&gt;=75,C279&gt;=75,D279&gt;=75,E279&gt;=75,F279&gt;=75,G279&gt;=75),"Arts and Media",IF(AND(B279&gt;=75,C279&gt;=75,D279&gt;=75,E279&gt;=75,F279&gt;=75,G279&gt;=75),"Physical Education and Wellness",IF(AND(B279&gt;=75,C279&gt;=80,D279&gt;=80,E279&gt;=75,F279&gt;=75,G279&gt;=80),"Finance, Business, and Marketing",”Not Qualified”))))))))),IF(H279="ITI",IF(AND(B279&gt;=75,C279&gt;=65,D279&gt;=65,E279&gt;=70,F279&gt;=70,G279&gt;=75),"Computer Science and Information Technology",IF(AND(B279&gt;=70,C279&gt;=65,D279&gt;=65,E279&gt;=65,F279&gt;=70,G279&gt;=70),"Mechanical and Electrical",IF(AND(B279&gt;=70,C279&gt;=65,D279&gt;=65,E279&gt;=65,F279&gt;=65,G279&gt;=70),"Electronics and Communication",IF(AND(B279&gt;=65,C279&gt;=60,D279&gt;=60,E279&gt;=65,F279&gt;=65,G279&gt;=65),"Construction and Design",IF(AND(B279&gt;=65,C279&gt;=65,D279&gt;=65,E279&gt;=70,F279&gt;=65,G279&gt;=65),"Hospitality and Event Management",IF(AND(B279&gt;=70,C279&gt;=75,D279&gt;=75,E279&gt;=75,F279&gt;=70,G279&gt;=70),"Life Sciences and Environment",IF(AND(B279&gt;=65,C279&gt;=65,D279&gt;=65,E279&gt;=65,F279&gt;=65,G279&gt;=65),"Arts and Media",IF(AND(B279&gt;=65,C279&gt;=65,D279&gt;=65,E279&gt;=65,F279&gt;=65,G279&gt;=65),"Physical Education and Wellness",IF(AND(B279&gt;=65,C279&gt;=70,D279&gt;=70,E279&gt;=65,F279&gt;=65,G279&gt;=70),"Finance, Business, and Marketing",”Not Qualified”))))))))),IF(H279="VOCATIONAL OR SKILL TRAINING",IF(AND(B279&gt;=55, C279&gt;=45, D279&gt;=45, E279&gt;=50, F279&gt;=50, G279&gt;=55), "Computer Science and Information Technology",IF(AND(B279&gt;=50, C279&gt;=45, D279&gt;=45, E279&gt;=45, F279&gt;=50, G279&gt;=50), "Mechanical and Electrical",IF(AND(B279&gt;=50, C279&gt;=45, D279&gt;=45, E279&gt;=45, F279&gt;=45, G279&gt;=50), "Electronics and Communication",IF(AND(B279&gt;=45, C279&gt;=50, D279&gt;=50, E279&gt;=45, F279&gt;=45, G279&gt;=45), "Construction and Design",IF(AND(B279&gt;=45, C279&gt;=45, D279&gt;=45, E279&gt;=50, F279&gt;=45, G279&gt;=45), "Hospitality and Event Management",IF(AND(B279&gt;=50, C279&gt;=55, D279&gt;=55, E279&gt;=55, F279&gt;=50, G279&gt;=50), "Life Sciences and Environment",IF(AND(B279&gt;=45, C279&gt;=45, D279&gt;=45, E279&gt;=45, F279&gt;=45, G279&gt;=45), "Arts and Media",IF(AND(B279&gt;=45, C279&gt;=45, D279&gt;=45, E279&gt;=45, F279&gt;=45, G279&gt;=45), "Physical Education and Wellness",IF(AND(B279&gt;=45, C279&gt;=50, D279&gt;=50, E279&gt;=45, F279&gt;=45, G279&gt;=50), "Finance, Business, and Marketing", "Culinary Studies and Cooking"))))))))),"Failed")))</f>
        <v>Electronics and Communication</v>
      </c>
      <c r="J279" s="1"/>
      <c r="K279" s="1"/>
      <c r="L279" s="1"/>
      <c r="M279" s="1"/>
      <c r="N279" s="1"/>
    </row>
    <row r="280" spans="1:14" x14ac:dyDescent="0.25">
      <c r="A280" s="1">
        <v>279</v>
      </c>
      <c r="B280" s="1">
        <v>42</v>
      </c>
      <c r="C280" s="1">
        <v>53</v>
      </c>
      <c r="D280" s="1">
        <v>48</v>
      </c>
      <c r="E280" s="1">
        <v>47</v>
      </c>
      <c r="F280" s="1">
        <v>58</v>
      </c>
      <c r="G280" s="1">
        <v>45</v>
      </c>
      <c r="H280" s="1" t="str">
        <f t="shared" si="5"/>
        <v>VOCATIONAL OR SKILL TRAINING</v>
      </c>
      <c r="I280" s="1" t="str" cm="1">
        <f t="array" ref="I280">IF(H280="DIPLOMA",IF(AND(B280&gt;=85,C280&gt;=80,D280&gt;=75,E280&gt;=75,F280&gt;=80,G280&gt;=85),"Computer Science and Information Technology",IF(AND(B280&gt;=80,C280&gt;=75,D280&gt;=75,E280&gt;=75,F280&gt;=80,G280&gt;=80),"Mechanical and Electrical",IF(AND(B280&gt;=80,C280&gt;=75,D280&gt;=75,E280&gt;=75,F280&gt;=75,G280&gt;=80),"Electronics and Communication",IF(AND(B280&gt;=75,C280&gt;=70,D280&gt;=70,E280&gt;=75,F280&gt;=75,G280&gt;=75),"Construction and Design",IF(AND(B280&gt;=75,C280&gt;=75,D280&gt;=75,E280&gt;=80,F280&gt;=75,G280&gt;=75),"Hospitality and Event Management",IF(AND(B280&gt;=80,C280&gt;=85,D280&gt;=85,E280&gt;=85,F280&gt;=80,G280&gt;=80),"Life Sciences and Environment",IF(AND(B280&gt;=75,C280&gt;=75,D280&gt;=75,E280&gt;=75,F280&gt;=75,G280&gt;=75),"Arts and Media",IF(AND(B280&gt;=75,C280&gt;=75,D280&gt;=75,E280&gt;=75,F280&gt;=75,G280&gt;=75),"Physical Education and Wellness",IF(AND(B280&gt;=75,C280&gt;=80,D280&gt;=80,E280&gt;=75,F280&gt;=75,G280&gt;=80),"Finance, Business, and Marketing",”Not Qualified”))))))))),IF(H280="ITI",IF(AND(B280&gt;=75,C280&gt;=65,D280&gt;=65,E280&gt;=70,F280&gt;=70,G280&gt;=75),"Computer Science and Information Technology",IF(AND(B280&gt;=70,C280&gt;=65,D280&gt;=65,E280&gt;=65,F280&gt;=70,G280&gt;=70),"Mechanical and Electrical",IF(AND(B280&gt;=70,C280&gt;=65,D280&gt;=65,E280&gt;=65,F280&gt;=65,G280&gt;=70),"Electronics and Communication",IF(AND(B280&gt;=65,C280&gt;=60,D280&gt;=60,E280&gt;=65,F280&gt;=65,G280&gt;=65),"Construction and Design",IF(AND(B280&gt;=65,C280&gt;=65,D280&gt;=65,E280&gt;=70,F280&gt;=65,G280&gt;=65),"Hospitality and Event Management",IF(AND(B280&gt;=70,C280&gt;=75,D280&gt;=75,E280&gt;=75,F280&gt;=70,G280&gt;=70),"Life Sciences and Environment",IF(AND(B280&gt;=65,C280&gt;=65,D280&gt;=65,E280&gt;=65,F280&gt;=65,G280&gt;=65),"Arts and Media",IF(AND(B280&gt;=65,C280&gt;=65,D280&gt;=65,E280&gt;=65,F280&gt;=65,G280&gt;=65),"Physical Education and Wellness",IF(AND(B280&gt;=65,C280&gt;=70,D280&gt;=70,E280&gt;=65,F280&gt;=65,G280&gt;=70),"Finance, Business, and Marketing",”Not Qualified”))))))))),IF(H280="VOCATIONAL OR SKILL TRAINING",IF(AND(B280&gt;=55, C280&gt;=45, D280&gt;=45, E280&gt;=50, F280&gt;=50, G280&gt;=55), "Computer Science and Information Technology",IF(AND(B280&gt;=50, C280&gt;=45, D280&gt;=45, E280&gt;=45, F280&gt;=50, G280&gt;=50), "Mechanical and Electrical",IF(AND(B280&gt;=50, C280&gt;=45, D280&gt;=45, E280&gt;=45, F280&gt;=45, G280&gt;=50), "Electronics and Communication",IF(AND(B280&gt;=45, C280&gt;=50, D280&gt;=50, E280&gt;=45, F280&gt;=45, G280&gt;=45), "Construction and Design",IF(AND(B280&gt;=45, C280&gt;=45, D280&gt;=45, E280&gt;=50, F280&gt;=45, G280&gt;=45), "Hospitality and Event Management",IF(AND(B280&gt;=50, C280&gt;=55, D280&gt;=55, E280&gt;=55, F280&gt;=50, G280&gt;=50), "Life Sciences and Environment",IF(AND(B280&gt;=45, C280&gt;=45, D280&gt;=45, E280&gt;=45, F280&gt;=45, G280&gt;=45), "Arts and Media",IF(AND(B280&gt;=45, C280&gt;=45, D280&gt;=45, E280&gt;=45, F280&gt;=45, G280&gt;=45), "Physical Education and Wellness",IF(AND(B280&gt;=45, C280&gt;=50, D280&gt;=50, E280&gt;=45, F280&gt;=45, G280&gt;=50), "Finance, Business, and Marketing", "Culinary Studies and Cooking"))))))))),"Failed")))</f>
        <v>Culinary Studies and Cooking</v>
      </c>
      <c r="J280" s="1"/>
      <c r="K280" s="1"/>
      <c r="L280" s="1"/>
      <c r="M280" s="1"/>
      <c r="N280" s="1"/>
    </row>
    <row r="281" spans="1:14" x14ac:dyDescent="0.25">
      <c r="A281" s="1">
        <v>280</v>
      </c>
      <c r="B281" s="1">
        <v>85</v>
      </c>
      <c r="C281" s="1">
        <v>93</v>
      </c>
      <c r="D281" s="1">
        <v>93</v>
      </c>
      <c r="E281" s="1">
        <v>95</v>
      </c>
      <c r="F281" s="1">
        <v>83</v>
      </c>
      <c r="G281" s="1">
        <v>81</v>
      </c>
      <c r="H281" s="1" t="str">
        <f t="shared" si="5"/>
        <v>DIPLOMA</v>
      </c>
      <c r="I281" s="1" t="str" cm="1">
        <f t="array" ref="I281">IF(H281="DIPLOMA",IF(AND(B281&gt;=85,C281&gt;=80,D281&gt;=75,E281&gt;=75,F281&gt;=80,G281&gt;=85),"Computer Science and Information Technology",IF(AND(B281&gt;=80,C281&gt;=75,D281&gt;=75,E281&gt;=75,F281&gt;=80,G281&gt;=80),"Mechanical and Electrical",IF(AND(B281&gt;=80,C281&gt;=75,D281&gt;=75,E281&gt;=75,F281&gt;=75,G281&gt;=80),"Electronics and Communication",IF(AND(B281&gt;=75,C281&gt;=70,D281&gt;=70,E281&gt;=75,F281&gt;=75,G281&gt;=75),"Construction and Design",IF(AND(B281&gt;=75,C281&gt;=75,D281&gt;=75,E281&gt;=80,F281&gt;=75,G281&gt;=75),"Hospitality and Event Management",IF(AND(B281&gt;=80,C281&gt;=85,D281&gt;=85,E281&gt;=85,F281&gt;=80,G281&gt;=80),"Life Sciences and Environment",IF(AND(B281&gt;=75,C281&gt;=75,D281&gt;=75,E281&gt;=75,F281&gt;=75,G281&gt;=75),"Arts and Media",IF(AND(B281&gt;=75,C281&gt;=75,D281&gt;=75,E281&gt;=75,F281&gt;=75,G281&gt;=75),"Physical Education and Wellness",IF(AND(B281&gt;=75,C281&gt;=80,D281&gt;=80,E281&gt;=75,F281&gt;=75,G281&gt;=80),"Finance, Business, and Marketing",”Not Qualified”))))))))),IF(H281="ITI",IF(AND(B281&gt;=75,C281&gt;=65,D281&gt;=65,E281&gt;=70,F281&gt;=70,G281&gt;=75),"Computer Science and Information Technology",IF(AND(B281&gt;=70,C281&gt;=65,D281&gt;=65,E281&gt;=65,F281&gt;=70,G281&gt;=70),"Mechanical and Electrical",IF(AND(B281&gt;=70,C281&gt;=65,D281&gt;=65,E281&gt;=65,F281&gt;=65,G281&gt;=70),"Electronics and Communication",IF(AND(B281&gt;=65,C281&gt;=60,D281&gt;=60,E281&gt;=65,F281&gt;=65,G281&gt;=65),"Construction and Design",IF(AND(B281&gt;=65,C281&gt;=65,D281&gt;=65,E281&gt;=70,F281&gt;=65,G281&gt;=65),"Hospitality and Event Management",IF(AND(B281&gt;=70,C281&gt;=75,D281&gt;=75,E281&gt;=75,F281&gt;=70,G281&gt;=70),"Life Sciences and Environment",IF(AND(B281&gt;=65,C281&gt;=65,D281&gt;=65,E281&gt;=65,F281&gt;=65,G281&gt;=65),"Arts and Media",IF(AND(B281&gt;=65,C281&gt;=65,D281&gt;=65,E281&gt;=65,F281&gt;=65,G281&gt;=65),"Physical Education and Wellness",IF(AND(B281&gt;=65,C281&gt;=70,D281&gt;=70,E281&gt;=65,F281&gt;=65,G281&gt;=70),"Finance, Business, and Marketing",”Not Qualified”))))))))),IF(H281="VOCATIONAL OR SKILL TRAINING",IF(AND(B281&gt;=55, C281&gt;=45, D281&gt;=45, E281&gt;=50, F281&gt;=50, G281&gt;=55), "Computer Science and Information Technology",IF(AND(B281&gt;=50, C281&gt;=45, D281&gt;=45, E281&gt;=45, F281&gt;=50, G281&gt;=50), "Mechanical and Electrical",IF(AND(B281&gt;=50, C281&gt;=45, D281&gt;=45, E281&gt;=45, F281&gt;=45, G281&gt;=50), "Electronics and Communication",IF(AND(B281&gt;=45, C281&gt;=50, D281&gt;=50, E281&gt;=45, F281&gt;=45, G281&gt;=45), "Construction and Design",IF(AND(B281&gt;=45, C281&gt;=45, D281&gt;=45, E281&gt;=50, F281&gt;=45, G281&gt;=45), "Hospitality and Event Management",IF(AND(B281&gt;=50, C281&gt;=55, D281&gt;=55, E281&gt;=55, F281&gt;=50, G281&gt;=50), "Life Sciences and Environment",IF(AND(B281&gt;=45, C281&gt;=45, D281&gt;=45, E281&gt;=45, F281&gt;=45, G281&gt;=45), "Arts and Media",IF(AND(B281&gt;=45, C281&gt;=45, D281&gt;=45, E281&gt;=45, F281&gt;=45, G281&gt;=45), "Physical Education and Wellness",IF(AND(B281&gt;=45, C281&gt;=50, D281&gt;=50, E281&gt;=45, F281&gt;=45, G281&gt;=50), "Finance, Business, and Marketing", "Culinary Studies and Cooking"))))))))),"Failed")))</f>
        <v>Mechanical and Electrical</v>
      </c>
      <c r="J281" s="1"/>
      <c r="K281" s="1"/>
      <c r="L281" s="1"/>
      <c r="M281" s="1"/>
      <c r="N281" s="1"/>
    </row>
    <row r="282" spans="1:14" x14ac:dyDescent="0.25">
      <c r="A282" s="1">
        <v>281</v>
      </c>
      <c r="B282" s="1">
        <v>47</v>
      </c>
      <c r="C282" s="1">
        <v>44</v>
      </c>
      <c r="D282" s="1">
        <v>59</v>
      </c>
      <c r="E282" s="1">
        <v>49</v>
      </c>
      <c r="F282" s="1">
        <v>47</v>
      </c>
      <c r="G282" s="1">
        <v>51</v>
      </c>
      <c r="H282" s="1" t="str">
        <f t="shared" si="5"/>
        <v>VOCATIONAL OR SKILL TRAINING</v>
      </c>
      <c r="I282" s="1" t="str" cm="1">
        <f t="array" ref="I282">IF(H282="DIPLOMA",IF(AND(B282&gt;=85,C282&gt;=80,D282&gt;=75,E282&gt;=75,F282&gt;=80,G282&gt;=85),"Computer Science and Information Technology",IF(AND(B282&gt;=80,C282&gt;=75,D282&gt;=75,E282&gt;=75,F282&gt;=80,G282&gt;=80),"Mechanical and Electrical",IF(AND(B282&gt;=80,C282&gt;=75,D282&gt;=75,E282&gt;=75,F282&gt;=75,G282&gt;=80),"Electronics and Communication",IF(AND(B282&gt;=75,C282&gt;=70,D282&gt;=70,E282&gt;=75,F282&gt;=75,G282&gt;=75),"Construction and Design",IF(AND(B282&gt;=75,C282&gt;=75,D282&gt;=75,E282&gt;=80,F282&gt;=75,G282&gt;=75),"Hospitality and Event Management",IF(AND(B282&gt;=80,C282&gt;=85,D282&gt;=85,E282&gt;=85,F282&gt;=80,G282&gt;=80),"Life Sciences and Environment",IF(AND(B282&gt;=75,C282&gt;=75,D282&gt;=75,E282&gt;=75,F282&gt;=75,G282&gt;=75),"Arts and Media",IF(AND(B282&gt;=75,C282&gt;=75,D282&gt;=75,E282&gt;=75,F282&gt;=75,G282&gt;=75),"Physical Education and Wellness",IF(AND(B282&gt;=75,C282&gt;=80,D282&gt;=80,E282&gt;=75,F282&gt;=75,G282&gt;=80),"Finance, Business, and Marketing",”Not Qualified”))))))))),IF(H282="ITI",IF(AND(B282&gt;=75,C282&gt;=65,D282&gt;=65,E282&gt;=70,F282&gt;=70,G282&gt;=75),"Computer Science and Information Technology",IF(AND(B282&gt;=70,C282&gt;=65,D282&gt;=65,E282&gt;=65,F282&gt;=70,G282&gt;=70),"Mechanical and Electrical",IF(AND(B282&gt;=70,C282&gt;=65,D282&gt;=65,E282&gt;=65,F282&gt;=65,G282&gt;=70),"Electronics and Communication",IF(AND(B282&gt;=65,C282&gt;=60,D282&gt;=60,E282&gt;=65,F282&gt;=65,G282&gt;=65),"Construction and Design",IF(AND(B282&gt;=65,C282&gt;=65,D282&gt;=65,E282&gt;=70,F282&gt;=65,G282&gt;=65),"Hospitality and Event Management",IF(AND(B282&gt;=70,C282&gt;=75,D282&gt;=75,E282&gt;=75,F282&gt;=70,G282&gt;=70),"Life Sciences and Environment",IF(AND(B282&gt;=65,C282&gt;=65,D282&gt;=65,E282&gt;=65,F282&gt;=65,G282&gt;=65),"Arts and Media",IF(AND(B282&gt;=65,C282&gt;=65,D282&gt;=65,E282&gt;=65,F282&gt;=65,G282&gt;=65),"Physical Education and Wellness",IF(AND(B282&gt;=65,C282&gt;=70,D282&gt;=70,E282&gt;=65,F282&gt;=65,G282&gt;=70),"Finance, Business, and Marketing",”Not Qualified”))))))))),IF(H282="VOCATIONAL OR SKILL TRAINING",IF(AND(B282&gt;=55, C282&gt;=45, D282&gt;=45, E282&gt;=50, F282&gt;=50, G282&gt;=55), "Computer Science and Information Technology",IF(AND(B282&gt;=50, C282&gt;=45, D282&gt;=45, E282&gt;=45, F282&gt;=50, G282&gt;=50), "Mechanical and Electrical",IF(AND(B282&gt;=50, C282&gt;=45, D282&gt;=45, E282&gt;=45, F282&gt;=45, G282&gt;=50), "Electronics and Communication",IF(AND(B282&gt;=45, C282&gt;=50, D282&gt;=50, E282&gt;=45, F282&gt;=45, G282&gt;=45), "Construction and Design",IF(AND(B282&gt;=45, C282&gt;=45, D282&gt;=45, E282&gt;=50, F282&gt;=45, G282&gt;=45), "Hospitality and Event Management",IF(AND(B282&gt;=50, C282&gt;=55, D282&gt;=55, E282&gt;=55, F282&gt;=50, G282&gt;=50), "Life Sciences and Environment",IF(AND(B282&gt;=45, C282&gt;=45, D282&gt;=45, E282&gt;=45, F282&gt;=45, G282&gt;=45), "Arts and Media",IF(AND(B282&gt;=45, C282&gt;=45, D282&gt;=45, E282&gt;=45, F282&gt;=45, G282&gt;=45), "Physical Education and Wellness",IF(AND(B282&gt;=45, C282&gt;=50, D282&gt;=50, E282&gt;=45, F282&gt;=45, G282&gt;=50), "Finance, Business, and Marketing", "Culinary Studies and Cooking"))))))))),"Failed")))</f>
        <v>Culinary Studies and Cooking</v>
      </c>
      <c r="J282" s="1"/>
      <c r="K282" s="1"/>
      <c r="L282" s="1"/>
      <c r="M282" s="1"/>
      <c r="N282" s="1"/>
    </row>
    <row r="283" spans="1:14" x14ac:dyDescent="0.25">
      <c r="A283" s="1">
        <v>282</v>
      </c>
      <c r="B283" s="1">
        <v>90</v>
      </c>
      <c r="C283" s="1">
        <v>88</v>
      </c>
      <c r="D283" s="1">
        <v>84</v>
      </c>
      <c r="E283" s="1">
        <v>89</v>
      </c>
      <c r="F283" s="1">
        <v>84</v>
      </c>
      <c r="G283" s="1">
        <v>87</v>
      </c>
      <c r="H283" s="1" t="str">
        <f t="shared" si="5"/>
        <v>DIPLOMA</v>
      </c>
      <c r="I283" s="1" t="str" cm="1">
        <f t="array" ref="I283">IF(H283="DIPLOMA",IF(AND(B283&gt;=85,C283&gt;=80,D283&gt;=75,E283&gt;=75,F283&gt;=80,G283&gt;=85),"Computer Science and Information Technology",IF(AND(B283&gt;=80,C283&gt;=75,D283&gt;=75,E283&gt;=75,F283&gt;=80,G283&gt;=80),"Mechanical and Electrical",IF(AND(B283&gt;=80,C283&gt;=75,D283&gt;=75,E283&gt;=75,F283&gt;=75,G283&gt;=80),"Electronics and Communication",IF(AND(B283&gt;=75,C283&gt;=70,D283&gt;=70,E283&gt;=75,F283&gt;=75,G283&gt;=75),"Construction and Design",IF(AND(B283&gt;=75,C283&gt;=75,D283&gt;=75,E283&gt;=80,F283&gt;=75,G283&gt;=75),"Hospitality and Event Management",IF(AND(B283&gt;=80,C283&gt;=85,D283&gt;=85,E283&gt;=85,F283&gt;=80,G283&gt;=80),"Life Sciences and Environment",IF(AND(B283&gt;=75,C283&gt;=75,D283&gt;=75,E283&gt;=75,F283&gt;=75,G283&gt;=75),"Arts and Media",IF(AND(B283&gt;=75,C283&gt;=75,D283&gt;=75,E283&gt;=75,F283&gt;=75,G283&gt;=75),"Physical Education and Wellness",IF(AND(B283&gt;=75,C283&gt;=80,D283&gt;=80,E283&gt;=75,F283&gt;=75,G283&gt;=80),"Finance, Business, and Marketing",”Not Qualified”))))))))),IF(H283="ITI",IF(AND(B283&gt;=75,C283&gt;=65,D283&gt;=65,E283&gt;=70,F283&gt;=70,G283&gt;=75),"Computer Science and Information Technology",IF(AND(B283&gt;=70,C283&gt;=65,D283&gt;=65,E283&gt;=65,F283&gt;=70,G283&gt;=70),"Mechanical and Electrical",IF(AND(B283&gt;=70,C283&gt;=65,D283&gt;=65,E283&gt;=65,F283&gt;=65,G283&gt;=70),"Electronics and Communication",IF(AND(B283&gt;=65,C283&gt;=60,D283&gt;=60,E283&gt;=65,F283&gt;=65,G283&gt;=65),"Construction and Design",IF(AND(B283&gt;=65,C283&gt;=65,D283&gt;=65,E283&gt;=70,F283&gt;=65,G283&gt;=65),"Hospitality and Event Management",IF(AND(B283&gt;=70,C283&gt;=75,D283&gt;=75,E283&gt;=75,F283&gt;=70,G283&gt;=70),"Life Sciences and Environment",IF(AND(B283&gt;=65,C283&gt;=65,D283&gt;=65,E283&gt;=65,F283&gt;=65,G283&gt;=65),"Arts and Media",IF(AND(B283&gt;=65,C283&gt;=65,D283&gt;=65,E283&gt;=65,F283&gt;=65,G283&gt;=65),"Physical Education and Wellness",IF(AND(B283&gt;=65,C283&gt;=70,D283&gt;=70,E283&gt;=65,F283&gt;=65,G283&gt;=70),"Finance, Business, and Marketing",”Not Qualified”))))))))),IF(H283="VOCATIONAL OR SKILL TRAINING",IF(AND(B283&gt;=55, C283&gt;=45, D283&gt;=45, E283&gt;=50, F283&gt;=50, G283&gt;=55), "Computer Science and Information Technology",IF(AND(B283&gt;=50, C283&gt;=45, D283&gt;=45, E283&gt;=45, F283&gt;=50, G283&gt;=50), "Mechanical and Electrical",IF(AND(B283&gt;=50, C283&gt;=45, D283&gt;=45, E283&gt;=45, F283&gt;=45, G283&gt;=50), "Electronics and Communication",IF(AND(B283&gt;=45, C283&gt;=50, D283&gt;=50, E283&gt;=45, F283&gt;=45, G283&gt;=45), "Construction and Design",IF(AND(B283&gt;=45, C283&gt;=45, D283&gt;=45, E283&gt;=50, F283&gt;=45, G283&gt;=45), "Hospitality and Event Management",IF(AND(B283&gt;=50, C283&gt;=55, D283&gt;=55, E283&gt;=55, F283&gt;=50, G283&gt;=50), "Life Sciences and Environment",IF(AND(B283&gt;=45, C283&gt;=45, D283&gt;=45, E283&gt;=45, F283&gt;=45, G283&gt;=45), "Arts and Media",IF(AND(B283&gt;=45, C283&gt;=45, D283&gt;=45, E283&gt;=45, F283&gt;=45, G283&gt;=45), "Physical Education and Wellness",IF(AND(B283&gt;=45, C283&gt;=50, D283&gt;=50, E283&gt;=45, F283&gt;=45, G283&gt;=50), "Finance, Business, and Marketing", "Culinary Studies and Cooking"))))))))),"Failed")))</f>
        <v>Computer Science and Information Technology</v>
      </c>
      <c r="J283" s="1"/>
      <c r="K283" s="1"/>
      <c r="L283" s="1"/>
      <c r="M283" s="1"/>
      <c r="N283" s="1"/>
    </row>
    <row r="284" spans="1:14" x14ac:dyDescent="0.25">
      <c r="A284" s="1">
        <v>283</v>
      </c>
      <c r="B284" s="1">
        <v>48</v>
      </c>
      <c r="C284" s="1">
        <v>45</v>
      </c>
      <c r="D284" s="1">
        <v>47</v>
      </c>
      <c r="E284" s="1">
        <v>61</v>
      </c>
      <c r="F284" s="1">
        <v>50</v>
      </c>
      <c r="G284" s="1">
        <v>51</v>
      </c>
      <c r="H284" s="1" t="str">
        <f t="shared" si="5"/>
        <v>VOCATIONAL OR SKILL TRAINING</v>
      </c>
      <c r="I284" s="1" t="str" cm="1">
        <f t="array" ref="I284">IF(H284="DIPLOMA",IF(AND(B284&gt;=85,C284&gt;=80,D284&gt;=75,E284&gt;=75,F284&gt;=80,G284&gt;=85),"Computer Science and Information Technology",IF(AND(B284&gt;=80,C284&gt;=75,D284&gt;=75,E284&gt;=75,F284&gt;=80,G284&gt;=80),"Mechanical and Electrical",IF(AND(B284&gt;=80,C284&gt;=75,D284&gt;=75,E284&gt;=75,F284&gt;=75,G284&gt;=80),"Electronics and Communication",IF(AND(B284&gt;=75,C284&gt;=70,D284&gt;=70,E284&gt;=75,F284&gt;=75,G284&gt;=75),"Construction and Design",IF(AND(B284&gt;=75,C284&gt;=75,D284&gt;=75,E284&gt;=80,F284&gt;=75,G284&gt;=75),"Hospitality and Event Management",IF(AND(B284&gt;=80,C284&gt;=85,D284&gt;=85,E284&gt;=85,F284&gt;=80,G284&gt;=80),"Life Sciences and Environment",IF(AND(B284&gt;=75,C284&gt;=75,D284&gt;=75,E284&gt;=75,F284&gt;=75,G284&gt;=75),"Arts and Media",IF(AND(B284&gt;=75,C284&gt;=75,D284&gt;=75,E284&gt;=75,F284&gt;=75,G284&gt;=75),"Physical Education and Wellness",IF(AND(B284&gt;=75,C284&gt;=80,D284&gt;=80,E284&gt;=75,F284&gt;=75,G284&gt;=80),"Finance, Business, and Marketing",”Not Qualified”))))))))),IF(H284="ITI",IF(AND(B284&gt;=75,C284&gt;=65,D284&gt;=65,E284&gt;=70,F284&gt;=70,G284&gt;=75),"Computer Science and Information Technology",IF(AND(B284&gt;=70,C284&gt;=65,D284&gt;=65,E284&gt;=65,F284&gt;=70,G284&gt;=70),"Mechanical and Electrical",IF(AND(B284&gt;=70,C284&gt;=65,D284&gt;=65,E284&gt;=65,F284&gt;=65,G284&gt;=70),"Electronics and Communication",IF(AND(B284&gt;=65,C284&gt;=60,D284&gt;=60,E284&gt;=65,F284&gt;=65,G284&gt;=65),"Construction and Design",IF(AND(B284&gt;=65,C284&gt;=65,D284&gt;=65,E284&gt;=70,F284&gt;=65,G284&gt;=65),"Hospitality and Event Management",IF(AND(B284&gt;=70,C284&gt;=75,D284&gt;=75,E284&gt;=75,F284&gt;=70,G284&gt;=70),"Life Sciences and Environment",IF(AND(B284&gt;=65,C284&gt;=65,D284&gt;=65,E284&gt;=65,F284&gt;=65,G284&gt;=65),"Arts and Media",IF(AND(B284&gt;=65,C284&gt;=65,D284&gt;=65,E284&gt;=65,F284&gt;=65,G284&gt;=65),"Physical Education and Wellness",IF(AND(B284&gt;=65,C284&gt;=70,D284&gt;=70,E284&gt;=65,F284&gt;=65,G284&gt;=70),"Finance, Business, and Marketing",”Not Qualified”))))))))),IF(H284="VOCATIONAL OR SKILL TRAINING",IF(AND(B284&gt;=55, C284&gt;=45, D284&gt;=45, E284&gt;=50, F284&gt;=50, G284&gt;=55), "Computer Science and Information Technology",IF(AND(B284&gt;=50, C284&gt;=45, D284&gt;=45, E284&gt;=45, F284&gt;=50, G284&gt;=50), "Mechanical and Electrical",IF(AND(B284&gt;=50, C284&gt;=45, D284&gt;=45, E284&gt;=45, F284&gt;=45, G284&gt;=50), "Electronics and Communication",IF(AND(B284&gt;=45, C284&gt;=50, D284&gt;=50, E284&gt;=45, F284&gt;=45, G284&gt;=45), "Construction and Design",IF(AND(B284&gt;=45, C284&gt;=45, D284&gt;=45, E284&gt;=50, F284&gt;=45, G284&gt;=45), "Hospitality and Event Management",IF(AND(B284&gt;=50, C284&gt;=55, D284&gt;=55, E284&gt;=55, F284&gt;=50, G284&gt;=50), "Life Sciences and Environment",IF(AND(B284&gt;=45, C284&gt;=45, D284&gt;=45, E284&gt;=45, F284&gt;=45, G284&gt;=45), "Arts and Media",IF(AND(B284&gt;=45, C284&gt;=45, D284&gt;=45, E284&gt;=45, F284&gt;=45, G284&gt;=45), "Physical Education and Wellness",IF(AND(B284&gt;=45, C284&gt;=50, D284&gt;=50, E284&gt;=45, F284&gt;=45, G284&gt;=50), "Finance, Business, and Marketing", "Culinary Studies and Cooking"))))))))),"Failed")))</f>
        <v>Hospitality and Event Management</v>
      </c>
      <c r="J284" s="1"/>
      <c r="K284" s="1"/>
      <c r="L284" s="1"/>
      <c r="M284" s="1"/>
      <c r="N284" s="1"/>
    </row>
    <row r="285" spans="1:14" x14ac:dyDescent="0.25">
      <c r="A285" s="1">
        <v>284</v>
      </c>
      <c r="B285" s="1">
        <v>80</v>
      </c>
      <c r="C285" s="1">
        <v>87</v>
      </c>
      <c r="D285" s="1">
        <v>90</v>
      </c>
      <c r="E285" s="1">
        <v>94</v>
      </c>
      <c r="F285" s="1">
        <v>85</v>
      </c>
      <c r="G285" s="1">
        <v>81</v>
      </c>
      <c r="H285" s="1" t="str">
        <f t="shared" si="5"/>
        <v>DIPLOMA</v>
      </c>
      <c r="I285" s="1" t="str" cm="1">
        <f t="array" ref="I285">IF(H285="DIPLOMA",IF(AND(B285&gt;=85,C285&gt;=80,D285&gt;=75,E285&gt;=75,F285&gt;=80,G285&gt;=85),"Computer Science and Information Technology",IF(AND(B285&gt;=80,C285&gt;=75,D285&gt;=75,E285&gt;=75,F285&gt;=80,G285&gt;=80),"Mechanical and Electrical",IF(AND(B285&gt;=80,C285&gt;=75,D285&gt;=75,E285&gt;=75,F285&gt;=75,G285&gt;=80),"Electronics and Communication",IF(AND(B285&gt;=75,C285&gt;=70,D285&gt;=70,E285&gt;=75,F285&gt;=75,G285&gt;=75),"Construction and Design",IF(AND(B285&gt;=75,C285&gt;=75,D285&gt;=75,E285&gt;=80,F285&gt;=75,G285&gt;=75),"Hospitality and Event Management",IF(AND(B285&gt;=80,C285&gt;=85,D285&gt;=85,E285&gt;=85,F285&gt;=80,G285&gt;=80),"Life Sciences and Environment",IF(AND(B285&gt;=75,C285&gt;=75,D285&gt;=75,E285&gt;=75,F285&gt;=75,G285&gt;=75),"Arts and Media",IF(AND(B285&gt;=75,C285&gt;=75,D285&gt;=75,E285&gt;=75,F285&gt;=75,G285&gt;=75),"Physical Education and Wellness",IF(AND(B285&gt;=75,C285&gt;=80,D285&gt;=80,E285&gt;=75,F285&gt;=75,G285&gt;=80),"Finance, Business, and Marketing",”Not Qualified”))))))))),IF(H285="ITI",IF(AND(B285&gt;=75,C285&gt;=65,D285&gt;=65,E285&gt;=70,F285&gt;=70,G285&gt;=75),"Computer Science and Information Technology",IF(AND(B285&gt;=70,C285&gt;=65,D285&gt;=65,E285&gt;=65,F285&gt;=70,G285&gt;=70),"Mechanical and Electrical",IF(AND(B285&gt;=70,C285&gt;=65,D285&gt;=65,E285&gt;=65,F285&gt;=65,G285&gt;=70),"Electronics and Communication",IF(AND(B285&gt;=65,C285&gt;=60,D285&gt;=60,E285&gt;=65,F285&gt;=65,G285&gt;=65),"Construction and Design",IF(AND(B285&gt;=65,C285&gt;=65,D285&gt;=65,E285&gt;=70,F285&gt;=65,G285&gt;=65),"Hospitality and Event Management",IF(AND(B285&gt;=70,C285&gt;=75,D285&gt;=75,E285&gt;=75,F285&gt;=70,G285&gt;=70),"Life Sciences and Environment",IF(AND(B285&gt;=65,C285&gt;=65,D285&gt;=65,E285&gt;=65,F285&gt;=65,G285&gt;=65),"Arts and Media",IF(AND(B285&gt;=65,C285&gt;=65,D285&gt;=65,E285&gt;=65,F285&gt;=65,G285&gt;=65),"Physical Education and Wellness",IF(AND(B285&gt;=65,C285&gt;=70,D285&gt;=70,E285&gt;=65,F285&gt;=65,G285&gt;=70),"Finance, Business, and Marketing",”Not Qualified”))))))))),IF(H285="VOCATIONAL OR SKILL TRAINING",IF(AND(B285&gt;=55, C285&gt;=45, D285&gt;=45, E285&gt;=50, F285&gt;=50, G285&gt;=55), "Computer Science and Information Technology",IF(AND(B285&gt;=50, C285&gt;=45, D285&gt;=45, E285&gt;=45, F285&gt;=50, G285&gt;=50), "Mechanical and Electrical",IF(AND(B285&gt;=50, C285&gt;=45, D285&gt;=45, E285&gt;=45, F285&gt;=45, G285&gt;=50), "Electronics and Communication",IF(AND(B285&gt;=45, C285&gt;=50, D285&gt;=50, E285&gt;=45, F285&gt;=45, G285&gt;=45), "Construction and Design",IF(AND(B285&gt;=45, C285&gt;=45, D285&gt;=45, E285&gt;=50, F285&gt;=45, G285&gt;=45), "Hospitality and Event Management",IF(AND(B285&gt;=50, C285&gt;=55, D285&gt;=55, E285&gt;=55, F285&gt;=50, G285&gt;=50), "Life Sciences and Environment",IF(AND(B285&gt;=45, C285&gt;=45, D285&gt;=45, E285&gt;=45, F285&gt;=45, G285&gt;=45), "Arts and Media",IF(AND(B285&gt;=45, C285&gt;=45, D285&gt;=45, E285&gt;=45, F285&gt;=45, G285&gt;=45), "Physical Education and Wellness",IF(AND(B285&gt;=45, C285&gt;=50, D285&gt;=50, E285&gt;=45, F285&gt;=45, G285&gt;=50), "Finance, Business, and Marketing", "Culinary Studies and Cooking"))))))))),"Failed")))</f>
        <v>Mechanical and Electrical</v>
      </c>
      <c r="J285" s="1"/>
      <c r="K285" s="1"/>
      <c r="L285" s="1"/>
      <c r="M285" s="1"/>
      <c r="N285" s="1"/>
    </row>
    <row r="286" spans="1:14" x14ac:dyDescent="0.25">
      <c r="A286" s="1">
        <v>285</v>
      </c>
      <c r="B286" s="1">
        <v>89</v>
      </c>
      <c r="C286" s="1">
        <v>81</v>
      </c>
      <c r="D286" s="1">
        <v>88</v>
      </c>
      <c r="E286" s="1">
        <v>93</v>
      </c>
      <c r="F286" s="1">
        <v>80</v>
      </c>
      <c r="G286" s="1">
        <v>90</v>
      </c>
      <c r="H286" s="1" t="str">
        <f t="shared" si="5"/>
        <v>DIPLOMA</v>
      </c>
      <c r="I286" s="1" t="str" cm="1">
        <f t="array" ref="I286">IF(H286="DIPLOMA",IF(AND(B286&gt;=85,C286&gt;=80,D286&gt;=75,E286&gt;=75,F286&gt;=80,G286&gt;=85),"Computer Science and Information Technology",IF(AND(B286&gt;=80,C286&gt;=75,D286&gt;=75,E286&gt;=75,F286&gt;=80,G286&gt;=80),"Mechanical and Electrical",IF(AND(B286&gt;=80,C286&gt;=75,D286&gt;=75,E286&gt;=75,F286&gt;=75,G286&gt;=80),"Electronics and Communication",IF(AND(B286&gt;=75,C286&gt;=70,D286&gt;=70,E286&gt;=75,F286&gt;=75,G286&gt;=75),"Construction and Design",IF(AND(B286&gt;=75,C286&gt;=75,D286&gt;=75,E286&gt;=80,F286&gt;=75,G286&gt;=75),"Hospitality and Event Management",IF(AND(B286&gt;=80,C286&gt;=85,D286&gt;=85,E286&gt;=85,F286&gt;=80,G286&gt;=80),"Life Sciences and Environment",IF(AND(B286&gt;=75,C286&gt;=75,D286&gt;=75,E286&gt;=75,F286&gt;=75,G286&gt;=75),"Arts and Media",IF(AND(B286&gt;=75,C286&gt;=75,D286&gt;=75,E286&gt;=75,F286&gt;=75,G286&gt;=75),"Physical Education and Wellness",IF(AND(B286&gt;=75,C286&gt;=80,D286&gt;=80,E286&gt;=75,F286&gt;=75,G286&gt;=80),"Finance, Business, and Marketing",”Not Qualified”))))))))),IF(H286="ITI",IF(AND(B286&gt;=75,C286&gt;=65,D286&gt;=65,E286&gt;=70,F286&gt;=70,G286&gt;=75),"Computer Science and Information Technology",IF(AND(B286&gt;=70,C286&gt;=65,D286&gt;=65,E286&gt;=65,F286&gt;=70,G286&gt;=70),"Mechanical and Electrical",IF(AND(B286&gt;=70,C286&gt;=65,D286&gt;=65,E286&gt;=65,F286&gt;=65,G286&gt;=70),"Electronics and Communication",IF(AND(B286&gt;=65,C286&gt;=60,D286&gt;=60,E286&gt;=65,F286&gt;=65,G286&gt;=65),"Construction and Design",IF(AND(B286&gt;=65,C286&gt;=65,D286&gt;=65,E286&gt;=70,F286&gt;=65,G286&gt;=65),"Hospitality and Event Management",IF(AND(B286&gt;=70,C286&gt;=75,D286&gt;=75,E286&gt;=75,F286&gt;=70,G286&gt;=70),"Life Sciences and Environment",IF(AND(B286&gt;=65,C286&gt;=65,D286&gt;=65,E286&gt;=65,F286&gt;=65,G286&gt;=65),"Arts and Media",IF(AND(B286&gt;=65,C286&gt;=65,D286&gt;=65,E286&gt;=65,F286&gt;=65,G286&gt;=65),"Physical Education and Wellness",IF(AND(B286&gt;=65,C286&gt;=70,D286&gt;=70,E286&gt;=65,F286&gt;=65,G286&gt;=70),"Finance, Business, and Marketing",”Not Qualified”))))))))),IF(H286="VOCATIONAL OR SKILL TRAINING",IF(AND(B286&gt;=55, C286&gt;=45, D286&gt;=45, E286&gt;=50, F286&gt;=50, G286&gt;=55), "Computer Science and Information Technology",IF(AND(B286&gt;=50, C286&gt;=45, D286&gt;=45, E286&gt;=45, F286&gt;=50, G286&gt;=50), "Mechanical and Electrical",IF(AND(B286&gt;=50, C286&gt;=45, D286&gt;=45, E286&gt;=45, F286&gt;=45, G286&gt;=50), "Electronics and Communication",IF(AND(B286&gt;=45, C286&gt;=50, D286&gt;=50, E286&gt;=45, F286&gt;=45, G286&gt;=45), "Construction and Design",IF(AND(B286&gt;=45, C286&gt;=45, D286&gt;=45, E286&gt;=50, F286&gt;=45, G286&gt;=45), "Hospitality and Event Management",IF(AND(B286&gt;=50, C286&gt;=55, D286&gt;=55, E286&gt;=55, F286&gt;=50, G286&gt;=50), "Life Sciences and Environment",IF(AND(B286&gt;=45, C286&gt;=45, D286&gt;=45, E286&gt;=45, F286&gt;=45, G286&gt;=45), "Arts and Media",IF(AND(B286&gt;=45, C286&gt;=45, D286&gt;=45, E286&gt;=45, F286&gt;=45, G286&gt;=45), "Physical Education and Wellness",IF(AND(B286&gt;=45, C286&gt;=50, D286&gt;=50, E286&gt;=45, F286&gt;=45, G286&gt;=50), "Finance, Business, and Marketing", "Culinary Studies and Cooking"))))))))),"Failed")))</f>
        <v>Computer Science and Information Technology</v>
      </c>
      <c r="J286" s="1"/>
      <c r="K286" s="1"/>
      <c r="L286" s="1"/>
      <c r="M286" s="1"/>
      <c r="N286" s="1"/>
    </row>
    <row r="287" spans="1:14" x14ac:dyDescent="0.25">
      <c r="A287" s="1">
        <v>286</v>
      </c>
      <c r="B287" s="1">
        <v>83</v>
      </c>
      <c r="C287" s="1">
        <v>69</v>
      </c>
      <c r="D287" s="1">
        <v>79</v>
      </c>
      <c r="E287" s="1">
        <v>77</v>
      </c>
      <c r="F287" s="1">
        <v>65</v>
      </c>
      <c r="G287" s="1">
        <v>79</v>
      </c>
      <c r="H287" s="1" t="str">
        <f t="shared" si="5"/>
        <v>ITI</v>
      </c>
      <c r="I287" s="1" t="str" cm="1">
        <f t="array" ref="I287">IF(H287="DIPLOMA",IF(AND(B287&gt;=85,C287&gt;=80,D287&gt;=75,E287&gt;=75,F287&gt;=80,G287&gt;=85),"Computer Science and Information Technology",IF(AND(B287&gt;=80,C287&gt;=75,D287&gt;=75,E287&gt;=75,F287&gt;=80,G287&gt;=80),"Mechanical and Electrical",IF(AND(B287&gt;=80,C287&gt;=75,D287&gt;=75,E287&gt;=75,F287&gt;=75,G287&gt;=80),"Electronics and Communication",IF(AND(B287&gt;=75,C287&gt;=70,D287&gt;=70,E287&gt;=75,F287&gt;=75,G287&gt;=75),"Construction and Design",IF(AND(B287&gt;=75,C287&gt;=75,D287&gt;=75,E287&gt;=80,F287&gt;=75,G287&gt;=75),"Hospitality and Event Management",IF(AND(B287&gt;=80,C287&gt;=85,D287&gt;=85,E287&gt;=85,F287&gt;=80,G287&gt;=80),"Life Sciences and Environment",IF(AND(B287&gt;=75,C287&gt;=75,D287&gt;=75,E287&gt;=75,F287&gt;=75,G287&gt;=75),"Arts and Media",IF(AND(B287&gt;=75,C287&gt;=75,D287&gt;=75,E287&gt;=75,F287&gt;=75,G287&gt;=75),"Physical Education and Wellness",IF(AND(B287&gt;=75,C287&gt;=80,D287&gt;=80,E287&gt;=75,F287&gt;=75,G287&gt;=80),"Finance, Business, and Marketing",”Not Qualified”))))))))),IF(H287="ITI",IF(AND(B287&gt;=75,C287&gt;=65,D287&gt;=65,E287&gt;=70,F287&gt;=70,G287&gt;=75),"Computer Science and Information Technology",IF(AND(B287&gt;=70,C287&gt;=65,D287&gt;=65,E287&gt;=65,F287&gt;=70,G287&gt;=70),"Mechanical and Electrical",IF(AND(B287&gt;=70,C287&gt;=65,D287&gt;=65,E287&gt;=65,F287&gt;=65,G287&gt;=70),"Electronics and Communication",IF(AND(B287&gt;=65,C287&gt;=60,D287&gt;=60,E287&gt;=65,F287&gt;=65,G287&gt;=65),"Construction and Design",IF(AND(B287&gt;=65,C287&gt;=65,D287&gt;=65,E287&gt;=70,F287&gt;=65,G287&gt;=65),"Hospitality and Event Management",IF(AND(B287&gt;=70,C287&gt;=75,D287&gt;=75,E287&gt;=75,F287&gt;=70,G287&gt;=70),"Life Sciences and Environment",IF(AND(B287&gt;=65,C287&gt;=65,D287&gt;=65,E287&gt;=65,F287&gt;=65,G287&gt;=65),"Arts and Media",IF(AND(B287&gt;=65,C287&gt;=65,D287&gt;=65,E287&gt;=65,F287&gt;=65,G287&gt;=65),"Physical Education and Wellness",IF(AND(B287&gt;=65,C287&gt;=70,D287&gt;=70,E287&gt;=65,F287&gt;=65,G287&gt;=70),"Finance, Business, and Marketing",”Not Qualified”))))))))),IF(H287="VOCATIONAL OR SKILL TRAINING",IF(AND(B287&gt;=55, C287&gt;=45, D287&gt;=45, E287&gt;=50, F287&gt;=50, G287&gt;=55), "Computer Science and Information Technology",IF(AND(B287&gt;=50, C287&gt;=45, D287&gt;=45, E287&gt;=45, F287&gt;=50, G287&gt;=50), "Mechanical and Electrical",IF(AND(B287&gt;=50, C287&gt;=45, D287&gt;=45, E287&gt;=45, F287&gt;=45, G287&gt;=50), "Electronics and Communication",IF(AND(B287&gt;=45, C287&gt;=50, D287&gt;=50, E287&gt;=45, F287&gt;=45, G287&gt;=45), "Construction and Design",IF(AND(B287&gt;=45, C287&gt;=45, D287&gt;=45, E287&gt;=50, F287&gt;=45, G287&gt;=45), "Hospitality and Event Management",IF(AND(B287&gt;=50, C287&gt;=55, D287&gt;=55, E287&gt;=55, F287&gt;=50, G287&gt;=50), "Life Sciences and Environment",IF(AND(B287&gt;=45, C287&gt;=45, D287&gt;=45, E287&gt;=45, F287&gt;=45, G287&gt;=45), "Arts and Media",IF(AND(B287&gt;=45, C287&gt;=45, D287&gt;=45, E287&gt;=45, F287&gt;=45, G287&gt;=45), "Physical Education and Wellness",IF(AND(B287&gt;=45, C287&gt;=50, D287&gt;=50, E287&gt;=45, F287&gt;=45, G287&gt;=50), "Finance, Business, and Marketing", "Culinary Studies and Cooking"))))))))),"Failed")))</f>
        <v>Electronics and Communication</v>
      </c>
      <c r="J287" s="1"/>
      <c r="K287" s="1"/>
      <c r="L287" s="1"/>
      <c r="M287" s="1"/>
      <c r="N287" s="1"/>
    </row>
    <row r="288" spans="1:14" x14ac:dyDescent="0.25">
      <c r="A288" s="1">
        <v>287</v>
      </c>
      <c r="B288" s="1">
        <v>45</v>
      </c>
      <c r="C288" s="1">
        <v>52</v>
      </c>
      <c r="D288" s="1">
        <v>41</v>
      </c>
      <c r="E288" s="1">
        <v>63</v>
      </c>
      <c r="F288" s="1">
        <v>52</v>
      </c>
      <c r="G288" s="1">
        <v>63</v>
      </c>
      <c r="H288" s="1" t="str">
        <f t="shared" si="5"/>
        <v>VOCATIONAL OR SKILL TRAINING</v>
      </c>
      <c r="I288" s="1" t="str" cm="1">
        <f t="array" ref="I288">IF(H288="DIPLOMA",IF(AND(B288&gt;=85,C288&gt;=80,D288&gt;=75,E288&gt;=75,F288&gt;=80,G288&gt;=85),"Computer Science and Information Technology",IF(AND(B288&gt;=80,C288&gt;=75,D288&gt;=75,E288&gt;=75,F288&gt;=80,G288&gt;=80),"Mechanical and Electrical",IF(AND(B288&gt;=80,C288&gt;=75,D288&gt;=75,E288&gt;=75,F288&gt;=75,G288&gt;=80),"Electronics and Communication",IF(AND(B288&gt;=75,C288&gt;=70,D288&gt;=70,E288&gt;=75,F288&gt;=75,G288&gt;=75),"Construction and Design",IF(AND(B288&gt;=75,C288&gt;=75,D288&gt;=75,E288&gt;=80,F288&gt;=75,G288&gt;=75),"Hospitality and Event Management",IF(AND(B288&gt;=80,C288&gt;=85,D288&gt;=85,E288&gt;=85,F288&gt;=80,G288&gt;=80),"Life Sciences and Environment",IF(AND(B288&gt;=75,C288&gt;=75,D288&gt;=75,E288&gt;=75,F288&gt;=75,G288&gt;=75),"Arts and Media",IF(AND(B288&gt;=75,C288&gt;=75,D288&gt;=75,E288&gt;=75,F288&gt;=75,G288&gt;=75),"Physical Education and Wellness",IF(AND(B288&gt;=75,C288&gt;=80,D288&gt;=80,E288&gt;=75,F288&gt;=75,G288&gt;=80),"Finance, Business, and Marketing",”Not Qualified”))))))))),IF(H288="ITI",IF(AND(B288&gt;=75,C288&gt;=65,D288&gt;=65,E288&gt;=70,F288&gt;=70,G288&gt;=75),"Computer Science and Information Technology",IF(AND(B288&gt;=70,C288&gt;=65,D288&gt;=65,E288&gt;=65,F288&gt;=70,G288&gt;=70),"Mechanical and Electrical",IF(AND(B288&gt;=70,C288&gt;=65,D288&gt;=65,E288&gt;=65,F288&gt;=65,G288&gt;=70),"Electronics and Communication",IF(AND(B288&gt;=65,C288&gt;=60,D288&gt;=60,E288&gt;=65,F288&gt;=65,G288&gt;=65),"Construction and Design",IF(AND(B288&gt;=65,C288&gt;=65,D288&gt;=65,E288&gt;=70,F288&gt;=65,G288&gt;=65),"Hospitality and Event Management",IF(AND(B288&gt;=70,C288&gt;=75,D288&gt;=75,E288&gt;=75,F288&gt;=70,G288&gt;=70),"Life Sciences and Environment",IF(AND(B288&gt;=65,C288&gt;=65,D288&gt;=65,E288&gt;=65,F288&gt;=65,G288&gt;=65),"Arts and Media",IF(AND(B288&gt;=65,C288&gt;=65,D288&gt;=65,E288&gt;=65,F288&gt;=65,G288&gt;=65),"Physical Education and Wellness",IF(AND(B288&gt;=65,C288&gt;=70,D288&gt;=70,E288&gt;=65,F288&gt;=65,G288&gt;=70),"Finance, Business, and Marketing",”Not Qualified”))))))))),IF(H288="VOCATIONAL OR SKILL TRAINING",IF(AND(B288&gt;=55, C288&gt;=45, D288&gt;=45, E288&gt;=50, F288&gt;=50, G288&gt;=55), "Computer Science and Information Technology",IF(AND(B288&gt;=50, C288&gt;=45, D288&gt;=45, E288&gt;=45, F288&gt;=50, G288&gt;=50), "Mechanical and Electrical",IF(AND(B288&gt;=50, C288&gt;=45, D288&gt;=45, E288&gt;=45, F288&gt;=45, G288&gt;=50), "Electronics and Communication",IF(AND(B288&gt;=45, C288&gt;=50, D288&gt;=50, E288&gt;=45, F288&gt;=45, G288&gt;=45), "Construction and Design",IF(AND(B288&gt;=45, C288&gt;=45, D288&gt;=45, E288&gt;=50, F288&gt;=45, G288&gt;=45), "Hospitality and Event Management",IF(AND(B288&gt;=50, C288&gt;=55, D288&gt;=55, E288&gt;=55, F288&gt;=50, G288&gt;=50), "Life Sciences and Environment",IF(AND(B288&gt;=45, C288&gt;=45, D288&gt;=45, E288&gt;=45, F288&gt;=45, G288&gt;=45), "Arts and Media",IF(AND(B288&gt;=45, C288&gt;=45, D288&gt;=45, E288&gt;=45, F288&gt;=45, G288&gt;=45), "Physical Education and Wellness",IF(AND(B288&gt;=45, C288&gt;=50, D288&gt;=50, E288&gt;=45, F288&gt;=45, G288&gt;=50), "Finance, Business, and Marketing", "Culinary Studies and Cooking"))))))))),"Failed")))</f>
        <v>Culinary Studies and Cooking</v>
      </c>
      <c r="J288" s="1"/>
      <c r="K288" s="1"/>
      <c r="L288" s="1"/>
      <c r="M288" s="1"/>
      <c r="N288" s="1"/>
    </row>
    <row r="289" spans="1:14" x14ac:dyDescent="0.25">
      <c r="A289" s="1">
        <v>288</v>
      </c>
      <c r="B289" s="1">
        <v>86</v>
      </c>
      <c r="C289" s="1">
        <v>81</v>
      </c>
      <c r="D289" s="1">
        <v>94</v>
      </c>
      <c r="E289" s="1">
        <v>93</v>
      </c>
      <c r="F289" s="1">
        <v>83</v>
      </c>
      <c r="G289" s="1">
        <v>89</v>
      </c>
      <c r="H289" s="1" t="str">
        <f t="shared" si="5"/>
        <v>DIPLOMA</v>
      </c>
      <c r="I289" s="1" t="str" cm="1">
        <f t="array" ref="I289">IF(H289="DIPLOMA",IF(AND(B289&gt;=85,C289&gt;=80,D289&gt;=75,E289&gt;=75,F289&gt;=80,G289&gt;=85),"Computer Science and Information Technology",IF(AND(B289&gt;=80,C289&gt;=75,D289&gt;=75,E289&gt;=75,F289&gt;=80,G289&gt;=80),"Mechanical and Electrical",IF(AND(B289&gt;=80,C289&gt;=75,D289&gt;=75,E289&gt;=75,F289&gt;=75,G289&gt;=80),"Electronics and Communication",IF(AND(B289&gt;=75,C289&gt;=70,D289&gt;=70,E289&gt;=75,F289&gt;=75,G289&gt;=75),"Construction and Design",IF(AND(B289&gt;=75,C289&gt;=75,D289&gt;=75,E289&gt;=80,F289&gt;=75,G289&gt;=75),"Hospitality and Event Management",IF(AND(B289&gt;=80,C289&gt;=85,D289&gt;=85,E289&gt;=85,F289&gt;=80,G289&gt;=80),"Life Sciences and Environment",IF(AND(B289&gt;=75,C289&gt;=75,D289&gt;=75,E289&gt;=75,F289&gt;=75,G289&gt;=75),"Arts and Media",IF(AND(B289&gt;=75,C289&gt;=75,D289&gt;=75,E289&gt;=75,F289&gt;=75,G289&gt;=75),"Physical Education and Wellness",IF(AND(B289&gt;=75,C289&gt;=80,D289&gt;=80,E289&gt;=75,F289&gt;=75,G289&gt;=80),"Finance, Business, and Marketing",”Not Qualified”))))))))),IF(H289="ITI",IF(AND(B289&gt;=75,C289&gt;=65,D289&gt;=65,E289&gt;=70,F289&gt;=70,G289&gt;=75),"Computer Science and Information Technology",IF(AND(B289&gt;=70,C289&gt;=65,D289&gt;=65,E289&gt;=65,F289&gt;=70,G289&gt;=70),"Mechanical and Electrical",IF(AND(B289&gt;=70,C289&gt;=65,D289&gt;=65,E289&gt;=65,F289&gt;=65,G289&gt;=70),"Electronics and Communication",IF(AND(B289&gt;=65,C289&gt;=60,D289&gt;=60,E289&gt;=65,F289&gt;=65,G289&gt;=65),"Construction and Design",IF(AND(B289&gt;=65,C289&gt;=65,D289&gt;=65,E289&gt;=70,F289&gt;=65,G289&gt;=65),"Hospitality and Event Management",IF(AND(B289&gt;=70,C289&gt;=75,D289&gt;=75,E289&gt;=75,F289&gt;=70,G289&gt;=70),"Life Sciences and Environment",IF(AND(B289&gt;=65,C289&gt;=65,D289&gt;=65,E289&gt;=65,F289&gt;=65,G289&gt;=65),"Arts and Media",IF(AND(B289&gt;=65,C289&gt;=65,D289&gt;=65,E289&gt;=65,F289&gt;=65,G289&gt;=65),"Physical Education and Wellness",IF(AND(B289&gt;=65,C289&gt;=70,D289&gt;=70,E289&gt;=65,F289&gt;=65,G289&gt;=70),"Finance, Business, and Marketing",”Not Qualified”))))))))),IF(H289="VOCATIONAL OR SKILL TRAINING",IF(AND(B289&gt;=55, C289&gt;=45, D289&gt;=45, E289&gt;=50, F289&gt;=50, G289&gt;=55), "Computer Science and Information Technology",IF(AND(B289&gt;=50, C289&gt;=45, D289&gt;=45, E289&gt;=45, F289&gt;=50, G289&gt;=50), "Mechanical and Electrical",IF(AND(B289&gt;=50, C289&gt;=45, D289&gt;=45, E289&gt;=45, F289&gt;=45, G289&gt;=50), "Electronics and Communication",IF(AND(B289&gt;=45, C289&gt;=50, D289&gt;=50, E289&gt;=45, F289&gt;=45, G289&gt;=45), "Construction and Design",IF(AND(B289&gt;=45, C289&gt;=45, D289&gt;=45, E289&gt;=50, F289&gt;=45, G289&gt;=45), "Hospitality and Event Management",IF(AND(B289&gt;=50, C289&gt;=55, D289&gt;=55, E289&gt;=55, F289&gt;=50, G289&gt;=50), "Life Sciences and Environment",IF(AND(B289&gt;=45, C289&gt;=45, D289&gt;=45, E289&gt;=45, F289&gt;=45, G289&gt;=45), "Arts and Media",IF(AND(B289&gt;=45, C289&gt;=45, D289&gt;=45, E289&gt;=45, F289&gt;=45, G289&gt;=45), "Physical Education and Wellness",IF(AND(B289&gt;=45, C289&gt;=50, D289&gt;=50, E289&gt;=45, F289&gt;=45, G289&gt;=50), "Finance, Business, and Marketing", "Culinary Studies and Cooking"))))))))),"Failed")))</f>
        <v>Computer Science and Information Technology</v>
      </c>
      <c r="J289" s="1"/>
      <c r="K289" s="1"/>
      <c r="L289" s="1"/>
      <c r="M289" s="1"/>
      <c r="N289" s="1"/>
    </row>
    <row r="290" spans="1:14" x14ac:dyDescent="0.25">
      <c r="A290" s="1">
        <v>289</v>
      </c>
      <c r="B290" s="1">
        <v>59</v>
      </c>
      <c r="C290" s="1">
        <v>55</v>
      </c>
      <c r="D290" s="1">
        <v>44</v>
      </c>
      <c r="E290" s="1">
        <v>59</v>
      </c>
      <c r="F290" s="1">
        <v>40</v>
      </c>
      <c r="G290" s="1">
        <v>42</v>
      </c>
      <c r="H290" s="1" t="str">
        <f t="shared" si="5"/>
        <v>VOCATIONAL OR SKILL TRAINING</v>
      </c>
      <c r="I290" s="1" t="str" cm="1">
        <f t="array" ref="I290">IF(H290="DIPLOMA",IF(AND(B290&gt;=85,C290&gt;=80,D290&gt;=75,E290&gt;=75,F290&gt;=80,G290&gt;=85),"Computer Science and Information Technology",IF(AND(B290&gt;=80,C290&gt;=75,D290&gt;=75,E290&gt;=75,F290&gt;=80,G290&gt;=80),"Mechanical and Electrical",IF(AND(B290&gt;=80,C290&gt;=75,D290&gt;=75,E290&gt;=75,F290&gt;=75,G290&gt;=80),"Electronics and Communication",IF(AND(B290&gt;=75,C290&gt;=70,D290&gt;=70,E290&gt;=75,F290&gt;=75,G290&gt;=75),"Construction and Design",IF(AND(B290&gt;=75,C290&gt;=75,D290&gt;=75,E290&gt;=80,F290&gt;=75,G290&gt;=75),"Hospitality and Event Management",IF(AND(B290&gt;=80,C290&gt;=85,D290&gt;=85,E290&gt;=85,F290&gt;=80,G290&gt;=80),"Life Sciences and Environment",IF(AND(B290&gt;=75,C290&gt;=75,D290&gt;=75,E290&gt;=75,F290&gt;=75,G290&gt;=75),"Arts and Media",IF(AND(B290&gt;=75,C290&gt;=75,D290&gt;=75,E290&gt;=75,F290&gt;=75,G290&gt;=75),"Physical Education and Wellness",IF(AND(B290&gt;=75,C290&gt;=80,D290&gt;=80,E290&gt;=75,F290&gt;=75,G290&gt;=80),"Finance, Business, and Marketing",”Not Qualified”))))))))),IF(H290="ITI",IF(AND(B290&gt;=75,C290&gt;=65,D290&gt;=65,E290&gt;=70,F290&gt;=70,G290&gt;=75),"Computer Science and Information Technology",IF(AND(B290&gt;=70,C290&gt;=65,D290&gt;=65,E290&gt;=65,F290&gt;=70,G290&gt;=70),"Mechanical and Electrical",IF(AND(B290&gt;=70,C290&gt;=65,D290&gt;=65,E290&gt;=65,F290&gt;=65,G290&gt;=70),"Electronics and Communication",IF(AND(B290&gt;=65,C290&gt;=60,D290&gt;=60,E290&gt;=65,F290&gt;=65,G290&gt;=65),"Construction and Design",IF(AND(B290&gt;=65,C290&gt;=65,D290&gt;=65,E290&gt;=70,F290&gt;=65,G290&gt;=65),"Hospitality and Event Management",IF(AND(B290&gt;=70,C290&gt;=75,D290&gt;=75,E290&gt;=75,F290&gt;=70,G290&gt;=70),"Life Sciences and Environment",IF(AND(B290&gt;=65,C290&gt;=65,D290&gt;=65,E290&gt;=65,F290&gt;=65,G290&gt;=65),"Arts and Media",IF(AND(B290&gt;=65,C290&gt;=65,D290&gt;=65,E290&gt;=65,F290&gt;=65,G290&gt;=65),"Physical Education and Wellness",IF(AND(B290&gt;=65,C290&gt;=70,D290&gt;=70,E290&gt;=65,F290&gt;=65,G290&gt;=70),"Finance, Business, and Marketing",”Not Qualified”))))))))),IF(H290="VOCATIONAL OR SKILL TRAINING",IF(AND(B290&gt;=55, C290&gt;=45, D290&gt;=45, E290&gt;=50, F290&gt;=50, G290&gt;=55), "Computer Science and Information Technology",IF(AND(B290&gt;=50, C290&gt;=45, D290&gt;=45, E290&gt;=45, F290&gt;=50, G290&gt;=50), "Mechanical and Electrical",IF(AND(B290&gt;=50, C290&gt;=45, D290&gt;=45, E290&gt;=45, F290&gt;=45, G290&gt;=50), "Electronics and Communication",IF(AND(B290&gt;=45, C290&gt;=50, D290&gt;=50, E290&gt;=45, F290&gt;=45, G290&gt;=45), "Construction and Design",IF(AND(B290&gt;=45, C290&gt;=45, D290&gt;=45, E290&gt;=50, F290&gt;=45, G290&gt;=45), "Hospitality and Event Management",IF(AND(B290&gt;=50, C290&gt;=55, D290&gt;=55, E290&gt;=55, F290&gt;=50, G290&gt;=50), "Life Sciences and Environment",IF(AND(B290&gt;=45, C290&gt;=45, D290&gt;=45, E290&gt;=45, F290&gt;=45, G290&gt;=45), "Arts and Media",IF(AND(B290&gt;=45, C290&gt;=45, D290&gt;=45, E290&gt;=45, F290&gt;=45, G290&gt;=45), "Physical Education and Wellness",IF(AND(B290&gt;=45, C290&gt;=50, D290&gt;=50, E290&gt;=45, F290&gt;=45, G290&gt;=50), "Finance, Business, and Marketing", "Culinary Studies and Cooking"))))))))),"Failed")))</f>
        <v>Culinary Studies and Cooking</v>
      </c>
      <c r="J290" s="1"/>
      <c r="K290" s="1"/>
      <c r="L290" s="1"/>
      <c r="M290" s="1"/>
      <c r="N290" s="1"/>
    </row>
    <row r="291" spans="1:14" x14ac:dyDescent="0.25">
      <c r="A291" s="1">
        <v>290</v>
      </c>
      <c r="B291" s="1">
        <v>49</v>
      </c>
      <c r="C291" s="1">
        <v>57</v>
      </c>
      <c r="D291" s="1">
        <v>57</v>
      </c>
      <c r="E291" s="1">
        <v>40</v>
      </c>
      <c r="F291" s="1">
        <v>54</v>
      </c>
      <c r="G291" s="1">
        <v>58</v>
      </c>
      <c r="H291" s="1" t="str">
        <f t="shared" si="5"/>
        <v>VOCATIONAL OR SKILL TRAINING</v>
      </c>
      <c r="I291" s="1" t="str" cm="1">
        <f t="array" ref="I291">IF(H291="DIPLOMA",IF(AND(B291&gt;=85,C291&gt;=80,D291&gt;=75,E291&gt;=75,F291&gt;=80,G291&gt;=85),"Computer Science and Information Technology",IF(AND(B291&gt;=80,C291&gt;=75,D291&gt;=75,E291&gt;=75,F291&gt;=80,G291&gt;=80),"Mechanical and Electrical",IF(AND(B291&gt;=80,C291&gt;=75,D291&gt;=75,E291&gt;=75,F291&gt;=75,G291&gt;=80),"Electronics and Communication",IF(AND(B291&gt;=75,C291&gt;=70,D291&gt;=70,E291&gt;=75,F291&gt;=75,G291&gt;=75),"Construction and Design",IF(AND(B291&gt;=75,C291&gt;=75,D291&gt;=75,E291&gt;=80,F291&gt;=75,G291&gt;=75),"Hospitality and Event Management",IF(AND(B291&gt;=80,C291&gt;=85,D291&gt;=85,E291&gt;=85,F291&gt;=80,G291&gt;=80),"Life Sciences and Environment",IF(AND(B291&gt;=75,C291&gt;=75,D291&gt;=75,E291&gt;=75,F291&gt;=75,G291&gt;=75),"Arts and Media",IF(AND(B291&gt;=75,C291&gt;=75,D291&gt;=75,E291&gt;=75,F291&gt;=75,G291&gt;=75),"Physical Education and Wellness",IF(AND(B291&gt;=75,C291&gt;=80,D291&gt;=80,E291&gt;=75,F291&gt;=75,G291&gt;=80),"Finance, Business, and Marketing",”Not Qualified”))))))))),IF(H291="ITI",IF(AND(B291&gt;=75,C291&gt;=65,D291&gt;=65,E291&gt;=70,F291&gt;=70,G291&gt;=75),"Computer Science and Information Technology",IF(AND(B291&gt;=70,C291&gt;=65,D291&gt;=65,E291&gt;=65,F291&gt;=70,G291&gt;=70),"Mechanical and Electrical",IF(AND(B291&gt;=70,C291&gt;=65,D291&gt;=65,E291&gt;=65,F291&gt;=65,G291&gt;=70),"Electronics and Communication",IF(AND(B291&gt;=65,C291&gt;=60,D291&gt;=60,E291&gt;=65,F291&gt;=65,G291&gt;=65),"Construction and Design",IF(AND(B291&gt;=65,C291&gt;=65,D291&gt;=65,E291&gt;=70,F291&gt;=65,G291&gt;=65),"Hospitality and Event Management",IF(AND(B291&gt;=70,C291&gt;=75,D291&gt;=75,E291&gt;=75,F291&gt;=70,G291&gt;=70),"Life Sciences and Environment",IF(AND(B291&gt;=65,C291&gt;=65,D291&gt;=65,E291&gt;=65,F291&gt;=65,G291&gt;=65),"Arts and Media",IF(AND(B291&gt;=65,C291&gt;=65,D291&gt;=65,E291&gt;=65,F291&gt;=65,G291&gt;=65),"Physical Education and Wellness",IF(AND(B291&gt;=65,C291&gt;=70,D291&gt;=70,E291&gt;=65,F291&gt;=65,G291&gt;=70),"Finance, Business, and Marketing",”Not Qualified”))))))))),IF(H291="VOCATIONAL OR SKILL TRAINING",IF(AND(B291&gt;=55, C291&gt;=45, D291&gt;=45, E291&gt;=50, F291&gt;=50, G291&gt;=55), "Computer Science and Information Technology",IF(AND(B291&gt;=50, C291&gt;=45, D291&gt;=45, E291&gt;=45, F291&gt;=50, G291&gt;=50), "Mechanical and Electrical",IF(AND(B291&gt;=50, C291&gt;=45, D291&gt;=45, E291&gt;=45, F291&gt;=45, G291&gt;=50), "Electronics and Communication",IF(AND(B291&gt;=45, C291&gt;=50, D291&gt;=50, E291&gt;=45, F291&gt;=45, G291&gt;=45), "Construction and Design",IF(AND(B291&gt;=45, C291&gt;=45, D291&gt;=45, E291&gt;=50, F291&gt;=45, G291&gt;=45), "Hospitality and Event Management",IF(AND(B291&gt;=50, C291&gt;=55, D291&gt;=55, E291&gt;=55, F291&gt;=50, G291&gt;=50), "Life Sciences and Environment",IF(AND(B291&gt;=45, C291&gt;=45, D291&gt;=45, E291&gt;=45, F291&gt;=45, G291&gt;=45), "Arts and Media",IF(AND(B291&gt;=45, C291&gt;=45, D291&gt;=45, E291&gt;=45, F291&gt;=45, G291&gt;=45), "Physical Education and Wellness",IF(AND(B291&gt;=45, C291&gt;=50, D291&gt;=50, E291&gt;=45, F291&gt;=45, G291&gt;=50), "Finance, Business, and Marketing", "Culinary Studies and Cooking"))))))))),"Failed")))</f>
        <v>Culinary Studies and Cooking</v>
      </c>
      <c r="J291" s="1"/>
      <c r="K291" s="1"/>
      <c r="L291" s="1"/>
      <c r="M291" s="1"/>
      <c r="N291" s="1"/>
    </row>
    <row r="292" spans="1:14" x14ac:dyDescent="0.25">
      <c r="A292" s="1">
        <v>291</v>
      </c>
      <c r="B292" s="1">
        <v>80</v>
      </c>
      <c r="C292" s="1">
        <v>74</v>
      </c>
      <c r="D292" s="1">
        <v>85</v>
      </c>
      <c r="E292" s="1">
        <v>81</v>
      </c>
      <c r="F292" s="1">
        <v>70</v>
      </c>
      <c r="G292" s="1">
        <v>79</v>
      </c>
      <c r="H292" s="1" t="str">
        <f t="shared" si="5"/>
        <v>ITI</v>
      </c>
      <c r="I292" s="1" t="str" cm="1">
        <f t="array" ref="I292">IF(H292="DIPLOMA",IF(AND(B292&gt;=85,C292&gt;=80,D292&gt;=75,E292&gt;=75,F292&gt;=80,G292&gt;=85),"Computer Science and Information Technology",IF(AND(B292&gt;=80,C292&gt;=75,D292&gt;=75,E292&gt;=75,F292&gt;=80,G292&gt;=80),"Mechanical and Electrical",IF(AND(B292&gt;=80,C292&gt;=75,D292&gt;=75,E292&gt;=75,F292&gt;=75,G292&gt;=80),"Electronics and Communication",IF(AND(B292&gt;=75,C292&gt;=70,D292&gt;=70,E292&gt;=75,F292&gt;=75,G292&gt;=75),"Construction and Design",IF(AND(B292&gt;=75,C292&gt;=75,D292&gt;=75,E292&gt;=80,F292&gt;=75,G292&gt;=75),"Hospitality and Event Management",IF(AND(B292&gt;=80,C292&gt;=85,D292&gt;=85,E292&gt;=85,F292&gt;=80,G292&gt;=80),"Life Sciences and Environment",IF(AND(B292&gt;=75,C292&gt;=75,D292&gt;=75,E292&gt;=75,F292&gt;=75,G292&gt;=75),"Arts and Media",IF(AND(B292&gt;=75,C292&gt;=75,D292&gt;=75,E292&gt;=75,F292&gt;=75,G292&gt;=75),"Physical Education and Wellness",IF(AND(B292&gt;=75,C292&gt;=80,D292&gt;=80,E292&gt;=75,F292&gt;=75,G292&gt;=80),"Finance, Business, and Marketing",”Not Qualified”))))))))),IF(H292="ITI",IF(AND(B292&gt;=75,C292&gt;=65,D292&gt;=65,E292&gt;=70,F292&gt;=70,G292&gt;=75),"Computer Science and Information Technology",IF(AND(B292&gt;=70,C292&gt;=65,D292&gt;=65,E292&gt;=65,F292&gt;=70,G292&gt;=70),"Mechanical and Electrical",IF(AND(B292&gt;=70,C292&gt;=65,D292&gt;=65,E292&gt;=65,F292&gt;=65,G292&gt;=70),"Electronics and Communication",IF(AND(B292&gt;=65,C292&gt;=60,D292&gt;=60,E292&gt;=65,F292&gt;=65,G292&gt;=65),"Construction and Design",IF(AND(B292&gt;=65,C292&gt;=65,D292&gt;=65,E292&gt;=70,F292&gt;=65,G292&gt;=65),"Hospitality and Event Management",IF(AND(B292&gt;=70,C292&gt;=75,D292&gt;=75,E292&gt;=75,F292&gt;=70,G292&gt;=70),"Life Sciences and Environment",IF(AND(B292&gt;=65,C292&gt;=65,D292&gt;=65,E292&gt;=65,F292&gt;=65,G292&gt;=65),"Arts and Media",IF(AND(B292&gt;=65,C292&gt;=65,D292&gt;=65,E292&gt;=65,F292&gt;=65,G292&gt;=65),"Physical Education and Wellness",IF(AND(B292&gt;=65,C292&gt;=70,D292&gt;=70,E292&gt;=65,F292&gt;=65,G292&gt;=70),"Finance, Business, and Marketing",”Not Qualified”))))))))),IF(H292="VOCATIONAL OR SKILL TRAINING",IF(AND(B292&gt;=55, C292&gt;=45, D292&gt;=45, E292&gt;=50, F292&gt;=50, G292&gt;=55), "Computer Science and Information Technology",IF(AND(B292&gt;=50, C292&gt;=45, D292&gt;=45, E292&gt;=45, F292&gt;=50, G292&gt;=50), "Mechanical and Electrical",IF(AND(B292&gt;=50, C292&gt;=45, D292&gt;=45, E292&gt;=45, F292&gt;=45, G292&gt;=50), "Electronics and Communication",IF(AND(B292&gt;=45, C292&gt;=50, D292&gt;=50, E292&gt;=45, F292&gt;=45, G292&gt;=45), "Construction and Design",IF(AND(B292&gt;=45, C292&gt;=45, D292&gt;=45, E292&gt;=50, F292&gt;=45, G292&gt;=45), "Hospitality and Event Management",IF(AND(B292&gt;=50, C292&gt;=55, D292&gt;=55, E292&gt;=55, F292&gt;=50, G292&gt;=50), "Life Sciences and Environment",IF(AND(B292&gt;=45, C292&gt;=45, D292&gt;=45, E292&gt;=45, F292&gt;=45, G292&gt;=45), "Arts and Media",IF(AND(B292&gt;=45, C292&gt;=45, D292&gt;=45, E292&gt;=45, F292&gt;=45, G292&gt;=45), "Physical Education and Wellness",IF(AND(B292&gt;=45, C292&gt;=50, D292&gt;=50, E292&gt;=45, F292&gt;=45, G292&gt;=50), "Finance, Business, and Marketing", "Culinary Studies and Cooking"))))))))),"Failed")))</f>
        <v>Computer Science and Information Technology</v>
      </c>
      <c r="J292" s="1"/>
      <c r="K292" s="1"/>
      <c r="L292" s="1"/>
      <c r="M292" s="1"/>
      <c r="N292" s="1"/>
    </row>
    <row r="293" spans="1:14" x14ac:dyDescent="0.25">
      <c r="A293" s="1">
        <v>292</v>
      </c>
      <c r="B293" s="1">
        <v>68</v>
      </c>
      <c r="C293" s="1">
        <v>70</v>
      </c>
      <c r="D293" s="1">
        <v>67</v>
      </c>
      <c r="E293" s="1">
        <v>71</v>
      </c>
      <c r="F293" s="1">
        <v>74</v>
      </c>
      <c r="G293" s="1">
        <v>84</v>
      </c>
      <c r="H293" s="1" t="str">
        <f t="shared" si="5"/>
        <v>ITI</v>
      </c>
      <c r="I293" s="1" t="str" cm="1">
        <f t="array" ref="I293">IF(H293="DIPLOMA",IF(AND(B293&gt;=85,C293&gt;=80,D293&gt;=75,E293&gt;=75,F293&gt;=80,G293&gt;=85),"Computer Science and Information Technology",IF(AND(B293&gt;=80,C293&gt;=75,D293&gt;=75,E293&gt;=75,F293&gt;=80,G293&gt;=80),"Mechanical and Electrical",IF(AND(B293&gt;=80,C293&gt;=75,D293&gt;=75,E293&gt;=75,F293&gt;=75,G293&gt;=80),"Electronics and Communication",IF(AND(B293&gt;=75,C293&gt;=70,D293&gt;=70,E293&gt;=75,F293&gt;=75,G293&gt;=75),"Construction and Design",IF(AND(B293&gt;=75,C293&gt;=75,D293&gt;=75,E293&gt;=80,F293&gt;=75,G293&gt;=75),"Hospitality and Event Management",IF(AND(B293&gt;=80,C293&gt;=85,D293&gt;=85,E293&gt;=85,F293&gt;=80,G293&gt;=80),"Life Sciences and Environment",IF(AND(B293&gt;=75,C293&gt;=75,D293&gt;=75,E293&gt;=75,F293&gt;=75,G293&gt;=75),"Arts and Media",IF(AND(B293&gt;=75,C293&gt;=75,D293&gt;=75,E293&gt;=75,F293&gt;=75,G293&gt;=75),"Physical Education and Wellness",IF(AND(B293&gt;=75,C293&gt;=80,D293&gt;=80,E293&gt;=75,F293&gt;=75,G293&gt;=80),"Finance, Business, and Marketing",”Not Qualified”))))))))),IF(H293="ITI",IF(AND(B293&gt;=75,C293&gt;=65,D293&gt;=65,E293&gt;=70,F293&gt;=70,G293&gt;=75),"Computer Science and Information Technology",IF(AND(B293&gt;=70,C293&gt;=65,D293&gt;=65,E293&gt;=65,F293&gt;=70,G293&gt;=70),"Mechanical and Electrical",IF(AND(B293&gt;=70,C293&gt;=65,D293&gt;=65,E293&gt;=65,F293&gt;=65,G293&gt;=70),"Electronics and Communication",IF(AND(B293&gt;=65,C293&gt;=60,D293&gt;=60,E293&gt;=65,F293&gt;=65,G293&gt;=65),"Construction and Design",IF(AND(B293&gt;=65,C293&gt;=65,D293&gt;=65,E293&gt;=70,F293&gt;=65,G293&gt;=65),"Hospitality and Event Management",IF(AND(B293&gt;=70,C293&gt;=75,D293&gt;=75,E293&gt;=75,F293&gt;=70,G293&gt;=70),"Life Sciences and Environment",IF(AND(B293&gt;=65,C293&gt;=65,D293&gt;=65,E293&gt;=65,F293&gt;=65,G293&gt;=65),"Arts and Media",IF(AND(B293&gt;=65,C293&gt;=65,D293&gt;=65,E293&gt;=65,F293&gt;=65,G293&gt;=65),"Physical Education and Wellness",IF(AND(B293&gt;=65,C293&gt;=70,D293&gt;=70,E293&gt;=65,F293&gt;=65,G293&gt;=70),"Finance, Business, and Marketing",”Not Qualified”))))))))),IF(H293="VOCATIONAL OR SKILL TRAINING",IF(AND(B293&gt;=55, C293&gt;=45, D293&gt;=45, E293&gt;=50, F293&gt;=50, G293&gt;=55), "Computer Science and Information Technology",IF(AND(B293&gt;=50, C293&gt;=45, D293&gt;=45, E293&gt;=45, F293&gt;=50, G293&gt;=50), "Mechanical and Electrical",IF(AND(B293&gt;=50, C293&gt;=45, D293&gt;=45, E293&gt;=45, F293&gt;=45, G293&gt;=50), "Electronics and Communication",IF(AND(B293&gt;=45, C293&gt;=50, D293&gt;=50, E293&gt;=45, F293&gt;=45, G293&gt;=45), "Construction and Design",IF(AND(B293&gt;=45, C293&gt;=45, D293&gt;=45, E293&gt;=50, F293&gt;=45, G293&gt;=45), "Hospitality and Event Management",IF(AND(B293&gt;=50, C293&gt;=55, D293&gt;=55, E293&gt;=55, F293&gt;=50, G293&gt;=50), "Life Sciences and Environment",IF(AND(B293&gt;=45, C293&gt;=45, D293&gt;=45, E293&gt;=45, F293&gt;=45, G293&gt;=45), "Arts and Media",IF(AND(B293&gt;=45, C293&gt;=45, D293&gt;=45, E293&gt;=45, F293&gt;=45, G293&gt;=45), "Physical Education and Wellness",IF(AND(B293&gt;=45, C293&gt;=50, D293&gt;=50, E293&gt;=45, F293&gt;=45, G293&gt;=50), "Finance, Business, and Marketing", "Culinary Studies and Cooking"))))))))),"Failed")))</f>
        <v>Construction and Design</v>
      </c>
      <c r="J293" s="1"/>
      <c r="K293" s="1"/>
      <c r="L293" s="1"/>
      <c r="M293" s="1"/>
      <c r="N293" s="1"/>
    </row>
    <row r="294" spans="1:14" x14ac:dyDescent="0.25">
      <c r="A294" s="1">
        <v>293</v>
      </c>
      <c r="B294" s="1">
        <v>44</v>
      </c>
      <c r="C294" s="1">
        <v>54</v>
      </c>
      <c r="D294" s="1">
        <v>50</v>
      </c>
      <c r="E294" s="1">
        <v>60</v>
      </c>
      <c r="F294" s="1">
        <v>63</v>
      </c>
      <c r="G294" s="1">
        <v>56</v>
      </c>
      <c r="H294" s="1" t="str">
        <f t="shared" si="5"/>
        <v>VOCATIONAL OR SKILL TRAINING</v>
      </c>
      <c r="I294" s="1" t="str" cm="1">
        <f t="array" ref="I294">IF(H294="DIPLOMA",IF(AND(B294&gt;=85,C294&gt;=80,D294&gt;=75,E294&gt;=75,F294&gt;=80,G294&gt;=85),"Computer Science and Information Technology",IF(AND(B294&gt;=80,C294&gt;=75,D294&gt;=75,E294&gt;=75,F294&gt;=80,G294&gt;=80),"Mechanical and Electrical",IF(AND(B294&gt;=80,C294&gt;=75,D294&gt;=75,E294&gt;=75,F294&gt;=75,G294&gt;=80),"Electronics and Communication",IF(AND(B294&gt;=75,C294&gt;=70,D294&gt;=70,E294&gt;=75,F294&gt;=75,G294&gt;=75),"Construction and Design",IF(AND(B294&gt;=75,C294&gt;=75,D294&gt;=75,E294&gt;=80,F294&gt;=75,G294&gt;=75),"Hospitality and Event Management",IF(AND(B294&gt;=80,C294&gt;=85,D294&gt;=85,E294&gt;=85,F294&gt;=80,G294&gt;=80),"Life Sciences and Environment",IF(AND(B294&gt;=75,C294&gt;=75,D294&gt;=75,E294&gt;=75,F294&gt;=75,G294&gt;=75),"Arts and Media",IF(AND(B294&gt;=75,C294&gt;=75,D294&gt;=75,E294&gt;=75,F294&gt;=75,G294&gt;=75),"Physical Education and Wellness",IF(AND(B294&gt;=75,C294&gt;=80,D294&gt;=80,E294&gt;=75,F294&gt;=75,G294&gt;=80),"Finance, Business, and Marketing",”Not Qualified”))))))))),IF(H294="ITI",IF(AND(B294&gt;=75,C294&gt;=65,D294&gt;=65,E294&gt;=70,F294&gt;=70,G294&gt;=75),"Computer Science and Information Technology",IF(AND(B294&gt;=70,C294&gt;=65,D294&gt;=65,E294&gt;=65,F294&gt;=70,G294&gt;=70),"Mechanical and Electrical",IF(AND(B294&gt;=70,C294&gt;=65,D294&gt;=65,E294&gt;=65,F294&gt;=65,G294&gt;=70),"Electronics and Communication",IF(AND(B294&gt;=65,C294&gt;=60,D294&gt;=60,E294&gt;=65,F294&gt;=65,G294&gt;=65),"Construction and Design",IF(AND(B294&gt;=65,C294&gt;=65,D294&gt;=65,E294&gt;=70,F294&gt;=65,G294&gt;=65),"Hospitality and Event Management",IF(AND(B294&gt;=70,C294&gt;=75,D294&gt;=75,E294&gt;=75,F294&gt;=70,G294&gt;=70),"Life Sciences and Environment",IF(AND(B294&gt;=65,C294&gt;=65,D294&gt;=65,E294&gt;=65,F294&gt;=65,G294&gt;=65),"Arts and Media",IF(AND(B294&gt;=65,C294&gt;=65,D294&gt;=65,E294&gt;=65,F294&gt;=65,G294&gt;=65),"Physical Education and Wellness",IF(AND(B294&gt;=65,C294&gt;=70,D294&gt;=70,E294&gt;=65,F294&gt;=65,G294&gt;=70),"Finance, Business, and Marketing",”Not Qualified”))))))))),IF(H294="VOCATIONAL OR SKILL TRAINING",IF(AND(B294&gt;=55, C294&gt;=45, D294&gt;=45, E294&gt;=50, F294&gt;=50, G294&gt;=55), "Computer Science and Information Technology",IF(AND(B294&gt;=50, C294&gt;=45, D294&gt;=45, E294&gt;=45, F294&gt;=50, G294&gt;=50), "Mechanical and Electrical",IF(AND(B294&gt;=50, C294&gt;=45, D294&gt;=45, E294&gt;=45, F294&gt;=45, G294&gt;=50), "Electronics and Communication",IF(AND(B294&gt;=45, C294&gt;=50, D294&gt;=50, E294&gt;=45, F294&gt;=45, G294&gt;=45), "Construction and Design",IF(AND(B294&gt;=45, C294&gt;=45, D294&gt;=45, E294&gt;=50, F294&gt;=45, G294&gt;=45), "Hospitality and Event Management",IF(AND(B294&gt;=50, C294&gt;=55, D294&gt;=55, E294&gt;=55, F294&gt;=50, G294&gt;=50), "Life Sciences and Environment",IF(AND(B294&gt;=45, C294&gt;=45, D294&gt;=45, E294&gt;=45, F294&gt;=45, G294&gt;=45), "Arts and Media",IF(AND(B294&gt;=45, C294&gt;=45, D294&gt;=45, E294&gt;=45, F294&gt;=45, G294&gt;=45), "Physical Education and Wellness",IF(AND(B294&gt;=45, C294&gt;=50, D294&gt;=50, E294&gt;=45, F294&gt;=45, G294&gt;=50), "Finance, Business, and Marketing", "Culinary Studies and Cooking"))))))))),"Failed")))</f>
        <v>Culinary Studies and Cooking</v>
      </c>
      <c r="J294" s="1"/>
      <c r="K294" s="1"/>
      <c r="L294" s="1"/>
      <c r="M294" s="1"/>
      <c r="N294" s="1"/>
    </row>
    <row r="295" spans="1:14" x14ac:dyDescent="0.25">
      <c r="A295" s="1">
        <v>294</v>
      </c>
      <c r="B295" s="1">
        <v>50</v>
      </c>
      <c r="C295" s="1">
        <v>58</v>
      </c>
      <c r="D295" s="1">
        <v>46</v>
      </c>
      <c r="E295" s="1">
        <v>40</v>
      </c>
      <c r="F295" s="1">
        <v>60</v>
      </c>
      <c r="G295" s="1">
        <v>41</v>
      </c>
      <c r="H295" s="1" t="str">
        <f t="shared" si="5"/>
        <v>VOCATIONAL OR SKILL TRAINING</v>
      </c>
      <c r="I295" s="1" t="str" cm="1">
        <f t="array" ref="I295">IF(H295="DIPLOMA",IF(AND(B295&gt;=85,C295&gt;=80,D295&gt;=75,E295&gt;=75,F295&gt;=80,G295&gt;=85),"Computer Science and Information Technology",IF(AND(B295&gt;=80,C295&gt;=75,D295&gt;=75,E295&gt;=75,F295&gt;=80,G295&gt;=80),"Mechanical and Electrical",IF(AND(B295&gt;=80,C295&gt;=75,D295&gt;=75,E295&gt;=75,F295&gt;=75,G295&gt;=80),"Electronics and Communication",IF(AND(B295&gt;=75,C295&gt;=70,D295&gt;=70,E295&gt;=75,F295&gt;=75,G295&gt;=75),"Construction and Design",IF(AND(B295&gt;=75,C295&gt;=75,D295&gt;=75,E295&gt;=80,F295&gt;=75,G295&gt;=75),"Hospitality and Event Management",IF(AND(B295&gt;=80,C295&gt;=85,D295&gt;=85,E295&gt;=85,F295&gt;=80,G295&gt;=80),"Life Sciences and Environment",IF(AND(B295&gt;=75,C295&gt;=75,D295&gt;=75,E295&gt;=75,F295&gt;=75,G295&gt;=75),"Arts and Media",IF(AND(B295&gt;=75,C295&gt;=75,D295&gt;=75,E295&gt;=75,F295&gt;=75,G295&gt;=75),"Physical Education and Wellness",IF(AND(B295&gt;=75,C295&gt;=80,D295&gt;=80,E295&gt;=75,F295&gt;=75,G295&gt;=80),"Finance, Business, and Marketing",”Not Qualified”))))))))),IF(H295="ITI",IF(AND(B295&gt;=75,C295&gt;=65,D295&gt;=65,E295&gt;=70,F295&gt;=70,G295&gt;=75),"Computer Science and Information Technology",IF(AND(B295&gt;=70,C295&gt;=65,D295&gt;=65,E295&gt;=65,F295&gt;=70,G295&gt;=70),"Mechanical and Electrical",IF(AND(B295&gt;=70,C295&gt;=65,D295&gt;=65,E295&gt;=65,F295&gt;=65,G295&gt;=70),"Electronics and Communication",IF(AND(B295&gt;=65,C295&gt;=60,D295&gt;=60,E295&gt;=65,F295&gt;=65,G295&gt;=65),"Construction and Design",IF(AND(B295&gt;=65,C295&gt;=65,D295&gt;=65,E295&gt;=70,F295&gt;=65,G295&gt;=65),"Hospitality and Event Management",IF(AND(B295&gt;=70,C295&gt;=75,D295&gt;=75,E295&gt;=75,F295&gt;=70,G295&gt;=70),"Life Sciences and Environment",IF(AND(B295&gt;=65,C295&gt;=65,D295&gt;=65,E295&gt;=65,F295&gt;=65,G295&gt;=65),"Arts and Media",IF(AND(B295&gt;=65,C295&gt;=65,D295&gt;=65,E295&gt;=65,F295&gt;=65,G295&gt;=65),"Physical Education and Wellness",IF(AND(B295&gt;=65,C295&gt;=70,D295&gt;=70,E295&gt;=65,F295&gt;=65,G295&gt;=70),"Finance, Business, and Marketing",”Not Qualified”))))))))),IF(H295="VOCATIONAL OR SKILL TRAINING",IF(AND(B295&gt;=55, C295&gt;=45, D295&gt;=45, E295&gt;=50, F295&gt;=50, G295&gt;=55), "Computer Science and Information Technology",IF(AND(B295&gt;=50, C295&gt;=45, D295&gt;=45, E295&gt;=45, F295&gt;=50, G295&gt;=50), "Mechanical and Electrical",IF(AND(B295&gt;=50, C295&gt;=45, D295&gt;=45, E295&gt;=45, F295&gt;=45, G295&gt;=50), "Electronics and Communication",IF(AND(B295&gt;=45, C295&gt;=50, D295&gt;=50, E295&gt;=45, F295&gt;=45, G295&gt;=45), "Construction and Design",IF(AND(B295&gt;=45, C295&gt;=45, D295&gt;=45, E295&gt;=50, F295&gt;=45, G295&gt;=45), "Hospitality and Event Management",IF(AND(B295&gt;=50, C295&gt;=55, D295&gt;=55, E295&gt;=55, F295&gt;=50, G295&gt;=50), "Life Sciences and Environment",IF(AND(B295&gt;=45, C295&gt;=45, D295&gt;=45, E295&gt;=45, F295&gt;=45, G295&gt;=45), "Arts and Media",IF(AND(B295&gt;=45, C295&gt;=45, D295&gt;=45, E295&gt;=45, F295&gt;=45, G295&gt;=45), "Physical Education and Wellness",IF(AND(B295&gt;=45, C295&gt;=50, D295&gt;=50, E295&gt;=45, F295&gt;=45, G295&gt;=50), "Finance, Business, and Marketing", "Culinary Studies and Cooking"))))))))),"Failed")))</f>
        <v>Culinary Studies and Cooking</v>
      </c>
      <c r="J295" s="1"/>
      <c r="K295" s="1"/>
      <c r="L295" s="1"/>
      <c r="M295" s="1"/>
      <c r="N295" s="1"/>
    </row>
    <row r="296" spans="1:14" x14ac:dyDescent="0.25">
      <c r="A296" s="1">
        <v>295</v>
      </c>
      <c r="B296" s="1">
        <v>71</v>
      </c>
      <c r="C296" s="1">
        <v>76</v>
      </c>
      <c r="D296" s="1">
        <v>80</v>
      </c>
      <c r="E296" s="1">
        <v>73</v>
      </c>
      <c r="F296" s="1">
        <v>71</v>
      </c>
      <c r="G296" s="1">
        <v>68</v>
      </c>
      <c r="H296" s="1" t="str">
        <f t="shared" si="5"/>
        <v>ITI</v>
      </c>
      <c r="I296" s="1" t="str" cm="1">
        <f t="array" ref="I296">IF(H296="DIPLOMA",IF(AND(B296&gt;=85,C296&gt;=80,D296&gt;=75,E296&gt;=75,F296&gt;=80,G296&gt;=85),"Computer Science and Information Technology",IF(AND(B296&gt;=80,C296&gt;=75,D296&gt;=75,E296&gt;=75,F296&gt;=80,G296&gt;=80),"Mechanical and Electrical",IF(AND(B296&gt;=80,C296&gt;=75,D296&gt;=75,E296&gt;=75,F296&gt;=75,G296&gt;=80),"Electronics and Communication",IF(AND(B296&gt;=75,C296&gt;=70,D296&gt;=70,E296&gt;=75,F296&gt;=75,G296&gt;=75),"Construction and Design",IF(AND(B296&gt;=75,C296&gt;=75,D296&gt;=75,E296&gt;=80,F296&gt;=75,G296&gt;=75),"Hospitality and Event Management",IF(AND(B296&gt;=80,C296&gt;=85,D296&gt;=85,E296&gt;=85,F296&gt;=80,G296&gt;=80),"Life Sciences and Environment",IF(AND(B296&gt;=75,C296&gt;=75,D296&gt;=75,E296&gt;=75,F296&gt;=75,G296&gt;=75),"Arts and Media",IF(AND(B296&gt;=75,C296&gt;=75,D296&gt;=75,E296&gt;=75,F296&gt;=75,G296&gt;=75),"Physical Education and Wellness",IF(AND(B296&gt;=75,C296&gt;=80,D296&gt;=80,E296&gt;=75,F296&gt;=75,G296&gt;=80),"Finance, Business, and Marketing",”Not Qualified”))))))))),IF(H296="ITI",IF(AND(B296&gt;=75,C296&gt;=65,D296&gt;=65,E296&gt;=70,F296&gt;=70,G296&gt;=75),"Computer Science and Information Technology",IF(AND(B296&gt;=70,C296&gt;=65,D296&gt;=65,E296&gt;=65,F296&gt;=70,G296&gt;=70),"Mechanical and Electrical",IF(AND(B296&gt;=70,C296&gt;=65,D296&gt;=65,E296&gt;=65,F296&gt;=65,G296&gt;=70),"Electronics and Communication",IF(AND(B296&gt;=65,C296&gt;=60,D296&gt;=60,E296&gt;=65,F296&gt;=65,G296&gt;=65),"Construction and Design",IF(AND(B296&gt;=65,C296&gt;=65,D296&gt;=65,E296&gt;=70,F296&gt;=65,G296&gt;=65),"Hospitality and Event Management",IF(AND(B296&gt;=70,C296&gt;=75,D296&gt;=75,E296&gt;=75,F296&gt;=70,G296&gt;=70),"Life Sciences and Environment",IF(AND(B296&gt;=65,C296&gt;=65,D296&gt;=65,E296&gt;=65,F296&gt;=65,G296&gt;=65),"Arts and Media",IF(AND(B296&gt;=65,C296&gt;=65,D296&gt;=65,E296&gt;=65,F296&gt;=65,G296&gt;=65),"Physical Education and Wellness",IF(AND(B296&gt;=65,C296&gt;=70,D296&gt;=70,E296&gt;=65,F296&gt;=65,G296&gt;=70),"Finance, Business, and Marketing",”Not Qualified”))))))))),IF(H296="VOCATIONAL OR SKILL TRAINING",IF(AND(B296&gt;=55, C296&gt;=45, D296&gt;=45, E296&gt;=50, F296&gt;=50, G296&gt;=55), "Computer Science and Information Technology",IF(AND(B296&gt;=50, C296&gt;=45, D296&gt;=45, E296&gt;=45, F296&gt;=50, G296&gt;=50), "Mechanical and Electrical",IF(AND(B296&gt;=50, C296&gt;=45, D296&gt;=45, E296&gt;=45, F296&gt;=45, G296&gt;=50), "Electronics and Communication",IF(AND(B296&gt;=45, C296&gt;=50, D296&gt;=50, E296&gt;=45, F296&gt;=45, G296&gt;=45), "Construction and Design",IF(AND(B296&gt;=45, C296&gt;=45, D296&gt;=45, E296&gt;=50, F296&gt;=45, G296&gt;=45), "Hospitality and Event Management",IF(AND(B296&gt;=50, C296&gt;=55, D296&gt;=55, E296&gt;=55, F296&gt;=50, G296&gt;=50), "Life Sciences and Environment",IF(AND(B296&gt;=45, C296&gt;=45, D296&gt;=45, E296&gt;=45, F296&gt;=45, G296&gt;=45), "Arts and Media",IF(AND(B296&gt;=45, C296&gt;=45, D296&gt;=45, E296&gt;=45, F296&gt;=45, G296&gt;=45), "Physical Education and Wellness",IF(AND(B296&gt;=45, C296&gt;=50, D296&gt;=50, E296&gt;=45, F296&gt;=45, G296&gt;=50), "Finance, Business, and Marketing", "Culinary Studies and Cooking"))))))))),"Failed")))</f>
        <v>Construction and Design</v>
      </c>
      <c r="J296" s="1"/>
      <c r="K296" s="1"/>
      <c r="L296" s="1"/>
      <c r="M296" s="1"/>
      <c r="N296" s="1"/>
    </row>
    <row r="297" spans="1:14" x14ac:dyDescent="0.25">
      <c r="A297" s="1">
        <v>296</v>
      </c>
      <c r="B297" s="1">
        <v>64</v>
      </c>
      <c r="C297" s="1">
        <v>60</v>
      </c>
      <c r="D297" s="1">
        <v>42</v>
      </c>
      <c r="E297" s="1">
        <v>53</v>
      </c>
      <c r="F297" s="1">
        <v>63</v>
      </c>
      <c r="G297" s="1">
        <v>63</v>
      </c>
      <c r="H297" s="1" t="str">
        <f t="shared" si="5"/>
        <v>VOCATIONAL OR SKILL TRAINING</v>
      </c>
      <c r="I297" s="1" t="str" cm="1">
        <f t="array" ref="I297">IF(H297="DIPLOMA",IF(AND(B297&gt;=85,C297&gt;=80,D297&gt;=75,E297&gt;=75,F297&gt;=80,G297&gt;=85),"Computer Science and Information Technology",IF(AND(B297&gt;=80,C297&gt;=75,D297&gt;=75,E297&gt;=75,F297&gt;=80,G297&gt;=80),"Mechanical and Electrical",IF(AND(B297&gt;=80,C297&gt;=75,D297&gt;=75,E297&gt;=75,F297&gt;=75,G297&gt;=80),"Electronics and Communication",IF(AND(B297&gt;=75,C297&gt;=70,D297&gt;=70,E297&gt;=75,F297&gt;=75,G297&gt;=75),"Construction and Design",IF(AND(B297&gt;=75,C297&gt;=75,D297&gt;=75,E297&gt;=80,F297&gt;=75,G297&gt;=75),"Hospitality and Event Management",IF(AND(B297&gt;=80,C297&gt;=85,D297&gt;=85,E297&gt;=85,F297&gt;=80,G297&gt;=80),"Life Sciences and Environment",IF(AND(B297&gt;=75,C297&gt;=75,D297&gt;=75,E297&gt;=75,F297&gt;=75,G297&gt;=75),"Arts and Media",IF(AND(B297&gt;=75,C297&gt;=75,D297&gt;=75,E297&gt;=75,F297&gt;=75,G297&gt;=75),"Physical Education and Wellness",IF(AND(B297&gt;=75,C297&gt;=80,D297&gt;=80,E297&gt;=75,F297&gt;=75,G297&gt;=80),"Finance, Business, and Marketing",”Not Qualified”))))))))),IF(H297="ITI",IF(AND(B297&gt;=75,C297&gt;=65,D297&gt;=65,E297&gt;=70,F297&gt;=70,G297&gt;=75),"Computer Science and Information Technology",IF(AND(B297&gt;=70,C297&gt;=65,D297&gt;=65,E297&gt;=65,F297&gt;=70,G297&gt;=70),"Mechanical and Electrical",IF(AND(B297&gt;=70,C297&gt;=65,D297&gt;=65,E297&gt;=65,F297&gt;=65,G297&gt;=70),"Electronics and Communication",IF(AND(B297&gt;=65,C297&gt;=60,D297&gt;=60,E297&gt;=65,F297&gt;=65,G297&gt;=65),"Construction and Design",IF(AND(B297&gt;=65,C297&gt;=65,D297&gt;=65,E297&gt;=70,F297&gt;=65,G297&gt;=65),"Hospitality and Event Management",IF(AND(B297&gt;=70,C297&gt;=75,D297&gt;=75,E297&gt;=75,F297&gt;=70,G297&gt;=70),"Life Sciences and Environment",IF(AND(B297&gt;=65,C297&gt;=65,D297&gt;=65,E297&gt;=65,F297&gt;=65,G297&gt;=65),"Arts and Media",IF(AND(B297&gt;=65,C297&gt;=65,D297&gt;=65,E297&gt;=65,F297&gt;=65,G297&gt;=65),"Physical Education and Wellness",IF(AND(B297&gt;=65,C297&gt;=70,D297&gt;=70,E297&gt;=65,F297&gt;=65,G297&gt;=70),"Finance, Business, and Marketing",”Not Qualified”))))))))),IF(H297="VOCATIONAL OR SKILL TRAINING",IF(AND(B297&gt;=55, C297&gt;=45, D297&gt;=45, E297&gt;=50, F297&gt;=50, G297&gt;=55), "Computer Science and Information Technology",IF(AND(B297&gt;=50, C297&gt;=45, D297&gt;=45, E297&gt;=45, F297&gt;=50, G297&gt;=50), "Mechanical and Electrical",IF(AND(B297&gt;=50, C297&gt;=45, D297&gt;=45, E297&gt;=45, F297&gt;=45, G297&gt;=50), "Electronics and Communication",IF(AND(B297&gt;=45, C297&gt;=50, D297&gt;=50, E297&gt;=45, F297&gt;=45, G297&gt;=45), "Construction and Design",IF(AND(B297&gt;=45, C297&gt;=45, D297&gt;=45, E297&gt;=50, F297&gt;=45, G297&gt;=45), "Hospitality and Event Management",IF(AND(B297&gt;=50, C297&gt;=55, D297&gt;=55, E297&gt;=55, F297&gt;=50, G297&gt;=50), "Life Sciences and Environment",IF(AND(B297&gt;=45, C297&gt;=45, D297&gt;=45, E297&gt;=45, F297&gt;=45, G297&gt;=45), "Arts and Media",IF(AND(B297&gt;=45, C297&gt;=45, D297&gt;=45, E297&gt;=45, F297&gt;=45, G297&gt;=45), "Physical Education and Wellness",IF(AND(B297&gt;=45, C297&gt;=50, D297&gt;=50, E297&gt;=45, F297&gt;=45, G297&gt;=50), "Finance, Business, and Marketing", "Culinary Studies and Cooking"))))))))),"Failed")))</f>
        <v>Culinary Studies and Cooking</v>
      </c>
      <c r="J297" s="1"/>
      <c r="K297" s="1"/>
      <c r="L297" s="1"/>
      <c r="M297" s="1"/>
      <c r="N297" s="1"/>
    </row>
    <row r="298" spans="1:14" x14ac:dyDescent="0.25">
      <c r="A298" s="1">
        <v>297</v>
      </c>
      <c r="B298" s="1">
        <v>89</v>
      </c>
      <c r="C298" s="1">
        <v>81</v>
      </c>
      <c r="D298" s="1">
        <v>84</v>
      </c>
      <c r="E298" s="1">
        <v>82</v>
      </c>
      <c r="F298" s="1">
        <v>94</v>
      </c>
      <c r="G298" s="1">
        <v>91</v>
      </c>
      <c r="H298" s="1" t="str">
        <f t="shared" si="5"/>
        <v>DIPLOMA</v>
      </c>
      <c r="I298" s="1" t="str" cm="1">
        <f t="array" ref="I298">IF(H298="DIPLOMA",IF(AND(B298&gt;=85,C298&gt;=80,D298&gt;=75,E298&gt;=75,F298&gt;=80,G298&gt;=85),"Computer Science and Information Technology",IF(AND(B298&gt;=80,C298&gt;=75,D298&gt;=75,E298&gt;=75,F298&gt;=80,G298&gt;=80),"Mechanical and Electrical",IF(AND(B298&gt;=80,C298&gt;=75,D298&gt;=75,E298&gt;=75,F298&gt;=75,G298&gt;=80),"Electronics and Communication",IF(AND(B298&gt;=75,C298&gt;=70,D298&gt;=70,E298&gt;=75,F298&gt;=75,G298&gt;=75),"Construction and Design",IF(AND(B298&gt;=75,C298&gt;=75,D298&gt;=75,E298&gt;=80,F298&gt;=75,G298&gt;=75),"Hospitality and Event Management",IF(AND(B298&gt;=80,C298&gt;=85,D298&gt;=85,E298&gt;=85,F298&gt;=80,G298&gt;=80),"Life Sciences and Environment",IF(AND(B298&gt;=75,C298&gt;=75,D298&gt;=75,E298&gt;=75,F298&gt;=75,G298&gt;=75),"Arts and Media",IF(AND(B298&gt;=75,C298&gt;=75,D298&gt;=75,E298&gt;=75,F298&gt;=75,G298&gt;=75),"Physical Education and Wellness",IF(AND(B298&gt;=75,C298&gt;=80,D298&gt;=80,E298&gt;=75,F298&gt;=75,G298&gt;=80),"Finance, Business, and Marketing",”Not Qualified”))))))))),IF(H298="ITI",IF(AND(B298&gt;=75,C298&gt;=65,D298&gt;=65,E298&gt;=70,F298&gt;=70,G298&gt;=75),"Computer Science and Information Technology",IF(AND(B298&gt;=70,C298&gt;=65,D298&gt;=65,E298&gt;=65,F298&gt;=70,G298&gt;=70),"Mechanical and Electrical",IF(AND(B298&gt;=70,C298&gt;=65,D298&gt;=65,E298&gt;=65,F298&gt;=65,G298&gt;=70),"Electronics and Communication",IF(AND(B298&gt;=65,C298&gt;=60,D298&gt;=60,E298&gt;=65,F298&gt;=65,G298&gt;=65),"Construction and Design",IF(AND(B298&gt;=65,C298&gt;=65,D298&gt;=65,E298&gt;=70,F298&gt;=65,G298&gt;=65),"Hospitality and Event Management",IF(AND(B298&gt;=70,C298&gt;=75,D298&gt;=75,E298&gt;=75,F298&gt;=70,G298&gt;=70),"Life Sciences and Environment",IF(AND(B298&gt;=65,C298&gt;=65,D298&gt;=65,E298&gt;=65,F298&gt;=65,G298&gt;=65),"Arts and Media",IF(AND(B298&gt;=65,C298&gt;=65,D298&gt;=65,E298&gt;=65,F298&gt;=65,G298&gt;=65),"Physical Education and Wellness",IF(AND(B298&gt;=65,C298&gt;=70,D298&gt;=70,E298&gt;=65,F298&gt;=65,G298&gt;=70),"Finance, Business, and Marketing",”Not Qualified”))))))))),IF(H298="VOCATIONAL OR SKILL TRAINING",IF(AND(B298&gt;=55, C298&gt;=45, D298&gt;=45, E298&gt;=50, F298&gt;=50, G298&gt;=55), "Computer Science and Information Technology",IF(AND(B298&gt;=50, C298&gt;=45, D298&gt;=45, E298&gt;=45, F298&gt;=50, G298&gt;=50), "Mechanical and Electrical",IF(AND(B298&gt;=50, C298&gt;=45, D298&gt;=45, E298&gt;=45, F298&gt;=45, G298&gt;=50), "Electronics and Communication",IF(AND(B298&gt;=45, C298&gt;=50, D298&gt;=50, E298&gt;=45, F298&gt;=45, G298&gt;=45), "Construction and Design",IF(AND(B298&gt;=45, C298&gt;=45, D298&gt;=45, E298&gt;=50, F298&gt;=45, G298&gt;=45), "Hospitality and Event Management",IF(AND(B298&gt;=50, C298&gt;=55, D298&gt;=55, E298&gt;=55, F298&gt;=50, G298&gt;=50), "Life Sciences and Environment",IF(AND(B298&gt;=45, C298&gt;=45, D298&gt;=45, E298&gt;=45, F298&gt;=45, G298&gt;=45), "Arts and Media",IF(AND(B298&gt;=45, C298&gt;=45, D298&gt;=45, E298&gt;=45, F298&gt;=45, G298&gt;=45), "Physical Education and Wellness",IF(AND(B298&gt;=45, C298&gt;=50, D298&gt;=50, E298&gt;=45, F298&gt;=45, G298&gt;=50), "Finance, Business, and Marketing", "Culinary Studies and Cooking"))))))))),"Failed")))</f>
        <v>Computer Science and Information Technology</v>
      </c>
      <c r="J298" s="1"/>
      <c r="K298" s="1"/>
      <c r="L298" s="1"/>
      <c r="M298" s="1"/>
      <c r="N298" s="1"/>
    </row>
    <row r="299" spans="1:14" x14ac:dyDescent="0.25">
      <c r="A299" s="1">
        <v>298</v>
      </c>
      <c r="B299" s="1">
        <v>83</v>
      </c>
      <c r="C299" s="1">
        <v>84</v>
      </c>
      <c r="D299" s="1">
        <v>87</v>
      </c>
      <c r="E299" s="1">
        <v>86</v>
      </c>
      <c r="F299" s="1">
        <v>81</v>
      </c>
      <c r="G299" s="1">
        <v>82</v>
      </c>
      <c r="H299" s="1" t="str">
        <f t="shared" si="5"/>
        <v>DIPLOMA</v>
      </c>
      <c r="I299" s="1" t="str" cm="1">
        <f t="array" ref="I299">IF(H299="DIPLOMA",IF(AND(B299&gt;=85,C299&gt;=80,D299&gt;=75,E299&gt;=75,F299&gt;=80,G299&gt;=85),"Computer Science and Information Technology",IF(AND(B299&gt;=80,C299&gt;=75,D299&gt;=75,E299&gt;=75,F299&gt;=80,G299&gt;=80),"Mechanical and Electrical",IF(AND(B299&gt;=80,C299&gt;=75,D299&gt;=75,E299&gt;=75,F299&gt;=75,G299&gt;=80),"Electronics and Communication",IF(AND(B299&gt;=75,C299&gt;=70,D299&gt;=70,E299&gt;=75,F299&gt;=75,G299&gt;=75),"Construction and Design",IF(AND(B299&gt;=75,C299&gt;=75,D299&gt;=75,E299&gt;=80,F299&gt;=75,G299&gt;=75),"Hospitality and Event Management",IF(AND(B299&gt;=80,C299&gt;=85,D299&gt;=85,E299&gt;=85,F299&gt;=80,G299&gt;=80),"Life Sciences and Environment",IF(AND(B299&gt;=75,C299&gt;=75,D299&gt;=75,E299&gt;=75,F299&gt;=75,G299&gt;=75),"Arts and Media",IF(AND(B299&gt;=75,C299&gt;=75,D299&gt;=75,E299&gt;=75,F299&gt;=75,G299&gt;=75),"Physical Education and Wellness",IF(AND(B299&gt;=75,C299&gt;=80,D299&gt;=80,E299&gt;=75,F299&gt;=75,G299&gt;=80),"Finance, Business, and Marketing",”Not Qualified”))))))))),IF(H299="ITI",IF(AND(B299&gt;=75,C299&gt;=65,D299&gt;=65,E299&gt;=70,F299&gt;=70,G299&gt;=75),"Computer Science and Information Technology",IF(AND(B299&gt;=70,C299&gt;=65,D299&gt;=65,E299&gt;=65,F299&gt;=70,G299&gt;=70),"Mechanical and Electrical",IF(AND(B299&gt;=70,C299&gt;=65,D299&gt;=65,E299&gt;=65,F299&gt;=65,G299&gt;=70),"Electronics and Communication",IF(AND(B299&gt;=65,C299&gt;=60,D299&gt;=60,E299&gt;=65,F299&gt;=65,G299&gt;=65),"Construction and Design",IF(AND(B299&gt;=65,C299&gt;=65,D299&gt;=65,E299&gt;=70,F299&gt;=65,G299&gt;=65),"Hospitality and Event Management",IF(AND(B299&gt;=70,C299&gt;=75,D299&gt;=75,E299&gt;=75,F299&gt;=70,G299&gt;=70),"Life Sciences and Environment",IF(AND(B299&gt;=65,C299&gt;=65,D299&gt;=65,E299&gt;=65,F299&gt;=65,G299&gt;=65),"Arts and Media",IF(AND(B299&gt;=65,C299&gt;=65,D299&gt;=65,E299&gt;=65,F299&gt;=65,G299&gt;=65),"Physical Education and Wellness",IF(AND(B299&gt;=65,C299&gt;=70,D299&gt;=70,E299&gt;=65,F299&gt;=65,G299&gt;=70),"Finance, Business, and Marketing",”Not Qualified”))))))))),IF(H299="VOCATIONAL OR SKILL TRAINING",IF(AND(B299&gt;=55, C299&gt;=45, D299&gt;=45, E299&gt;=50, F299&gt;=50, G299&gt;=55), "Computer Science and Information Technology",IF(AND(B299&gt;=50, C299&gt;=45, D299&gt;=45, E299&gt;=45, F299&gt;=50, G299&gt;=50), "Mechanical and Electrical",IF(AND(B299&gt;=50, C299&gt;=45, D299&gt;=45, E299&gt;=45, F299&gt;=45, G299&gt;=50), "Electronics and Communication",IF(AND(B299&gt;=45, C299&gt;=50, D299&gt;=50, E299&gt;=45, F299&gt;=45, G299&gt;=45), "Construction and Design",IF(AND(B299&gt;=45, C299&gt;=45, D299&gt;=45, E299&gt;=50, F299&gt;=45, G299&gt;=45), "Hospitality and Event Management",IF(AND(B299&gt;=50, C299&gt;=55, D299&gt;=55, E299&gt;=55, F299&gt;=50, G299&gt;=50), "Life Sciences and Environment",IF(AND(B299&gt;=45, C299&gt;=45, D299&gt;=45, E299&gt;=45, F299&gt;=45, G299&gt;=45), "Arts and Media",IF(AND(B299&gt;=45, C299&gt;=45, D299&gt;=45, E299&gt;=45, F299&gt;=45, G299&gt;=45), "Physical Education and Wellness",IF(AND(B299&gt;=45, C299&gt;=50, D299&gt;=50, E299&gt;=45, F299&gt;=45, G299&gt;=50), "Finance, Business, and Marketing", "Culinary Studies and Cooking"))))))))),"Failed")))</f>
        <v>Mechanical and Electrical</v>
      </c>
      <c r="J299" s="1"/>
      <c r="K299" s="1"/>
      <c r="L299" s="1"/>
      <c r="M299" s="1"/>
      <c r="N299" s="1"/>
    </row>
    <row r="300" spans="1:14" x14ac:dyDescent="0.25">
      <c r="A300" s="1">
        <v>299</v>
      </c>
      <c r="B300" s="1">
        <v>81</v>
      </c>
      <c r="C300" s="1">
        <v>93</v>
      </c>
      <c r="D300" s="1">
        <v>83</v>
      </c>
      <c r="E300" s="1">
        <v>85</v>
      </c>
      <c r="F300" s="1">
        <v>80</v>
      </c>
      <c r="G300" s="1">
        <v>91</v>
      </c>
      <c r="H300" s="1" t="str">
        <f t="shared" si="5"/>
        <v>DIPLOMA</v>
      </c>
      <c r="I300" s="1" t="str" cm="1">
        <f t="array" ref="I300">IF(H300="DIPLOMA",IF(AND(B300&gt;=85,C300&gt;=80,D300&gt;=75,E300&gt;=75,F300&gt;=80,G300&gt;=85),"Computer Science and Information Technology",IF(AND(B300&gt;=80,C300&gt;=75,D300&gt;=75,E300&gt;=75,F300&gt;=80,G300&gt;=80),"Mechanical and Electrical",IF(AND(B300&gt;=80,C300&gt;=75,D300&gt;=75,E300&gt;=75,F300&gt;=75,G300&gt;=80),"Electronics and Communication",IF(AND(B300&gt;=75,C300&gt;=70,D300&gt;=70,E300&gt;=75,F300&gt;=75,G300&gt;=75),"Construction and Design",IF(AND(B300&gt;=75,C300&gt;=75,D300&gt;=75,E300&gt;=80,F300&gt;=75,G300&gt;=75),"Hospitality and Event Management",IF(AND(B300&gt;=80,C300&gt;=85,D300&gt;=85,E300&gt;=85,F300&gt;=80,G300&gt;=80),"Life Sciences and Environment",IF(AND(B300&gt;=75,C300&gt;=75,D300&gt;=75,E300&gt;=75,F300&gt;=75,G300&gt;=75),"Arts and Media",IF(AND(B300&gt;=75,C300&gt;=75,D300&gt;=75,E300&gt;=75,F300&gt;=75,G300&gt;=75),"Physical Education and Wellness",IF(AND(B300&gt;=75,C300&gt;=80,D300&gt;=80,E300&gt;=75,F300&gt;=75,G300&gt;=80),"Finance, Business, and Marketing",”Not Qualified”))))))))),IF(H300="ITI",IF(AND(B300&gt;=75,C300&gt;=65,D300&gt;=65,E300&gt;=70,F300&gt;=70,G300&gt;=75),"Computer Science and Information Technology",IF(AND(B300&gt;=70,C300&gt;=65,D300&gt;=65,E300&gt;=65,F300&gt;=70,G300&gt;=70),"Mechanical and Electrical",IF(AND(B300&gt;=70,C300&gt;=65,D300&gt;=65,E300&gt;=65,F300&gt;=65,G300&gt;=70),"Electronics and Communication",IF(AND(B300&gt;=65,C300&gt;=60,D300&gt;=60,E300&gt;=65,F300&gt;=65,G300&gt;=65),"Construction and Design",IF(AND(B300&gt;=65,C300&gt;=65,D300&gt;=65,E300&gt;=70,F300&gt;=65,G300&gt;=65),"Hospitality and Event Management",IF(AND(B300&gt;=70,C300&gt;=75,D300&gt;=75,E300&gt;=75,F300&gt;=70,G300&gt;=70),"Life Sciences and Environment",IF(AND(B300&gt;=65,C300&gt;=65,D300&gt;=65,E300&gt;=65,F300&gt;=65,G300&gt;=65),"Arts and Media",IF(AND(B300&gt;=65,C300&gt;=65,D300&gt;=65,E300&gt;=65,F300&gt;=65,G300&gt;=65),"Physical Education and Wellness",IF(AND(B300&gt;=65,C300&gt;=70,D300&gt;=70,E300&gt;=65,F300&gt;=65,G300&gt;=70),"Finance, Business, and Marketing",”Not Qualified”))))))))),IF(H300="VOCATIONAL OR SKILL TRAINING",IF(AND(B300&gt;=55, C300&gt;=45, D300&gt;=45, E300&gt;=50, F300&gt;=50, G300&gt;=55), "Computer Science and Information Technology",IF(AND(B300&gt;=50, C300&gt;=45, D300&gt;=45, E300&gt;=45, F300&gt;=50, G300&gt;=50), "Mechanical and Electrical",IF(AND(B300&gt;=50, C300&gt;=45, D300&gt;=45, E300&gt;=45, F300&gt;=45, G300&gt;=50), "Electronics and Communication",IF(AND(B300&gt;=45, C300&gt;=50, D300&gt;=50, E300&gt;=45, F300&gt;=45, G300&gt;=45), "Construction and Design",IF(AND(B300&gt;=45, C300&gt;=45, D300&gt;=45, E300&gt;=50, F300&gt;=45, G300&gt;=45), "Hospitality and Event Management",IF(AND(B300&gt;=50, C300&gt;=55, D300&gt;=55, E300&gt;=55, F300&gt;=50, G300&gt;=50), "Life Sciences and Environment",IF(AND(B300&gt;=45, C300&gt;=45, D300&gt;=45, E300&gt;=45, F300&gt;=45, G300&gt;=45), "Arts and Media",IF(AND(B300&gt;=45, C300&gt;=45, D300&gt;=45, E300&gt;=45, F300&gt;=45, G300&gt;=45), "Physical Education and Wellness",IF(AND(B300&gt;=45, C300&gt;=50, D300&gt;=50, E300&gt;=45, F300&gt;=45, G300&gt;=50), "Finance, Business, and Marketing", "Culinary Studies and Cooking"))))))))),"Failed")))</f>
        <v>Mechanical and Electrical</v>
      </c>
      <c r="J300" s="1"/>
      <c r="K300" s="1"/>
      <c r="L300" s="1"/>
      <c r="M300" s="1"/>
      <c r="N300" s="1"/>
    </row>
    <row r="301" spans="1:14" x14ac:dyDescent="0.25">
      <c r="A301" s="1">
        <v>300</v>
      </c>
      <c r="B301" s="1">
        <v>75</v>
      </c>
      <c r="C301" s="1">
        <v>72</v>
      </c>
      <c r="D301" s="1">
        <v>66</v>
      </c>
      <c r="E301" s="1">
        <v>66</v>
      </c>
      <c r="F301" s="1">
        <v>77</v>
      </c>
      <c r="G301" s="1">
        <v>69</v>
      </c>
      <c r="H301" s="1" t="str">
        <f t="shared" si="5"/>
        <v>ITI</v>
      </c>
      <c r="I301" s="1" t="str" cm="1">
        <f t="array" ref="I301">IF(H301="DIPLOMA",IF(AND(B301&gt;=85,C301&gt;=80,D301&gt;=75,E301&gt;=75,F301&gt;=80,G301&gt;=85),"Computer Science and Information Technology",IF(AND(B301&gt;=80,C301&gt;=75,D301&gt;=75,E301&gt;=75,F301&gt;=80,G301&gt;=80),"Mechanical and Electrical",IF(AND(B301&gt;=80,C301&gt;=75,D301&gt;=75,E301&gt;=75,F301&gt;=75,G301&gt;=80),"Electronics and Communication",IF(AND(B301&gt;=75,C301&gt;=70,D301&gt;=70,E301&gt;=75,F301&gt;=75,G301&gt;=75),"Construction and Design",IF(AND(B301&gt;=75,C301&gt;=75,D301&gt;=75,E301&gt;=80,F301&gt;=75,G301&gt;=75),"Hospitality and Event Management",IF(AND(B301&gt;=80,C301&gt;=85,D301&gt;=85,E301&gt;=85,F301&gt;=80,G301&gt;=80),"Life Sciences and Environment",IF(AND(B301&gt;=75,C301&gt;=75,D301&gt;=75,E301&gt;=75,F301&gt;=75,G301&gt;=75),"Arts and Media",IF(AND(B301&gt;=75,C301&gt;=75,D301&gt;=75,E301&gt;=75,F301&gt;=75,G301&gt;=75),"Physical Education and Wellness",IF(AND(B301&gt;=75,C301&gt;=80,D301&gt;=80,E301&gt;=75,F301&gt;=75,G301&gt;=80),"Finance, Business, and Marketing",”Not Qualified”))))))))),IF(H301="ITI",IF(AND(B301&gt;=75,C301&gt;=65,D301&gt;=65,E301&gt;=70,F301&gt;=70,G301&gt;=75),"Computer Science and Information Technology",IF(AND(B301&gt;=70,C301&gt;=65,D301&gt;=65,E301&gt;=65,F301&gt;=70,G301&gt;=70),"Mechanical and Electrical",IF(AND(B301&gt;=70,C301&gt;=65,D301&gt;=65,E301&gt;=65,F301&gt;=65,G301&gt;=70),"Electronics and Communication",IF(AND(B301&gt;=65,C301&gt;=60,D301&gt;=60,E301&gt;=65,F301&gt;=65,G301&gt;=65),"Construction and Design",IF(AND(B301&gt;=65,C301&gt;=65,D301&gt;=65,E301&gt;=70,F301&gt;=65,G301&gt;=65),"Hospitality and Event Management",IF(AND(B301&gt;=70,C301&gt;=75,D301&gt;=75,E301&gt;=75,F301&gt;=70,G301&gt;=70),"Life Sciences and Environment",IF(AND(B301&gt;=65,C301&gt;=65,D301&gt;=65,E301&gt;=65,F301&gt;=65,G301&gt;=65),"Arts and Media",IF(AND(B301&gt;=65,C301&gt;=65,D301&gt;=65,E301&gt;=65,F301&gt;=65,G301&gt;=65),"Physical Education and Wellness",IF(AND(B301&gt;=65,C301&gt;=70,D301&gt;=70,E301&gt;=65,F301&gt;=65,G301&gt;=70),"Finance, Business, and Marketing",”Not Qualified”))))))))),IF(H301="VOCATIONAL OR SKILL TRAINING",IF(AND(B301&gt;=55, C301&gt;=45, D301&gt;=45, E301&gt;=50, F301&gt;=50, G301&gt;=55), "Computer Science and Information Technology",IF(AND(B301&gt;=50, C301&gt;=45, D301&gt;=45, E301&gt;=45, F301&gt;=50, G301&gt;=50), "Mechanical and Electrical",IF(AND(B301&gt;=50, C301&gt;=45, D301&gt;=45, E301&gt;=45, F301&gt;=45, G301&gt;=50), "Electronics and Communication",IF(AND(B301&gt;=45, C301&gt;=50, D301&gt;=50, E301&gt;=45, F301&gt;=45, G301&gt;=45), "Construction and Design",IF(AND(B301&gt;=45, C301&gt;=45, D301&gt;=45, E301&gt;=50, F301&gt;=45, G301&gt;=45), "Hospitality and Event Management",IF(AND(B301&gt;=50, C301&gt;=55, D301&gt;=55, E301&gt;=55, F301&gt;=50, G301&gt;=50), "Life Sciences and Environment",IF(AND(B301&gt;=45, C301&gt;=45, D301&gt;=45, E301&gt;=45, F301&gt;=45, G301&gt;=45), "Arts and Media",IF(AND(B301&gt;=45, C301&gt;=45, D301&gt;=45, E301&gt;=45, F301&gt;=45, G301&gt;=45), "Physical Education and Wellness",IF(AND(B301&gt;=45, C301&gt;=50, D301&gt;=50, E301&gt;=45, F301&gt;=45, G301&gt;=50), "Finance, Business, and Marketing", "Culinary Studies and Cooking"))))))))),"Failed")))</f>
        <v>Construction and Design</v>
      </c>
      <c r="J301" s="1"/>
      <c r="K301" s="1"/>
      <c r="L301" s="1"/>
      <c r="M301" s="1"/>
      <c r="N301" s="1"/>
    </row>
    <row r="302" spans="1:14" x14ac:dyDescent="0.25">
      <c r="A302" s="1">
        <v>301</v>
      </c>
      <c r="B302" s="1">
        <v>77</v>
      </c>
      <c r="C302" s="1">
        <v>80</v>
      </c>
      <c r="D302" s="1">
        <v>68</v>
      </c>
      <c r="E302" s="1">
        <v>74</v>
      </c>
      <c r="F302" s="1">
        <v>73</v>
      </c>
      <c r="G302" s="1">
        <v>78</v>
      </c>
      <c r="H302" s="1" t="str">
        <f t="shared" si="5"/>
        <v>ITI</v>
      </c>
      <c r="I302" s="1" t="str" cm="1">
        <f t="array" ref="I302">IF(H302="DIPLOMA",IF(AND(B302&gt;=85,C302&gt;=80,D302&gt;=75,E302&gt;=75,F302&gt;=80,G302&gt;=85),"Computer Science and Information Technology",IF(AND(B302&gt;=80,C302&gt;=75,D302&gt;=75,E302&gt;=75,F302&gt;=80,G302&gt;=80),"Mechanical and Electrical",IF(AND(B302&gt;=80,C302&gt;=75,D302&gt;=75,E302&gt;=75,F302&gt;=75,G302&gt;=80),"Electronics and Communication",IF(AND(B302&gt;=75,C302&gt;=70,D302&gt;=70,E302&gt;=75,F302&gt;=75,G302&gt;=75),"Construction and Design",IF(AND(B302&gt;=75,C302&gt;=75,D302&gt;=75,E302&gt;=80,F302&gt;=75,G302&gt;=75),"Hospitality and Event Management",IF(AND(B302&gt;=80,C302&gt;=85,D302&gt;=85,E302&gt;=85,F302&gt;=80,G302&gt;=80),"Life Sciences and Environment",IF(AND(B302&gt;=75,C302&gt;=75,D302&gt;=75,E302&gt;=75,F302&gt;=75,G302&gt;=75),"Arts and Media",IF(AND(B302&gt;=75,C302&gt;=75,D302&gt;=75,E302&gt;=75,F302&gt;=75,G302&gt;=75),"Physical Education and Wellness",IF(AND(B302&gt;=75,C302&gt;=80,D302&gt;=80,E302&gt;=75,F302&gt;=75,G302&gt;=80),"Finance, Business, and Marketing",”Not Qualified”))))))))),IF(H302="ITI",IF(AND(B302&gt;=75,C302&gt;=65,D302&gt;=65,E302&gt;=70,F302&gt;=70,G302&gt;=75),"Computer Science and Information Technology",IF(AND(B302&gt;=70,C302&gt;=65,D302&gt;=65,E302&gt;=65,F302&gt;=70,G302&gt;=70),"Mechanical and Electrical",IF(AND(B302&gt;=70,C302&gt;=65,D302&gt;=65,E302&gt;=65,F302&gt;=65,G302&gt;=70),"Electronics and Communication",IF(AND(B302&gt;=65,C302&gt;=60,D302&gt;=60,E302&gt;=65,F302&gt;=65,G302&gt;=65),"Construction and Design",IF(AND(B302&gt;=65,C302&gt;=65,D302&gt;=65,E302&gt;=70,F302&gt;=65,G302&gt;=65),"Hospitality and Event Management",IF(AND(B302&gt;=70,C302&gt;=75,D302&gt;=75,E302&gt;=75,F302&gt;=70,G302&gt;=70),"Life Sciences and Environment",IF(AND(B302&gt;=65,C302&gt;=65,D302&gt;=65,E302&gt;=65,F302&gt;=65,G302&gt;=65),"Arts and Media",IF(AND(B302&gt;=65,C302&gt;=65,D302&gt;=65,E302&gt;=65,F302&gt;=65,G302&gt;=65),"Physical Education and Wellness",IF(AND(B302&gt;=65,C302&gt;=70,D302&gt;=70,E302&gt;=65,F302&gt;=65,G302&gt;=70),"Finance, Business, and Marketing",”Not Qualified”))))))))),IF(H302="VOCATIONAL OR SKILL TRAINING",IF(AND(B302&gt;=55, C302&gt;=45, D302&gt;=45, E302&gt;=50, F302&gt;=50, G302&gt;=55), "Computer Science and Information Technology",IF(AND(B302&gt;=50, C302&gt;=45, D302&gt;=45, E302&gt;=45, F302&gt;=50, G302&gt;=50), "Mechanical and Electrical",IF(AND(B302&gt;=50, C302&gt;=45, D302&gt;=45, E302&gt;=45, F302&gt;=45, G302&gt;=50), "Electronics and Communication",IF(AND(B302&gt;=45, C302&gt;=50, D302&gt;=50, E302&gt;=45, F302&gt;=45, G302&gt;=45), "Construction and Design",IF(AND(B302&gt;=45, C302&gt;=45, D302&gt;=45, E302&gt;=50, F302&gt;=45, G302&gt;=45), "Hospitality and Event Management",IF(AND(B302&gt;=50, C302&gt;=55, D302&gt;=55, E302&gt;=55, F302&gt;=50, G302&gt;=50), "Life Sciences and Environment",IF(AND(B302&gt;=45, C302&gt;=45, D302&gt;=45, E302&gt;=45, F302&gt;=45, G302&gt;=45), "Arts and Media",IF(AND(B302&gt;=45, C302&gt;=45, D302&gt;=45, E302&gt;=45, F302&gt;=45, G302&gt;=45), "Physical Education and Wellness",IF(AND(B302&gt;=45, C302&gt;=50, D302&gt;=50, E302&gt;=45, F302&gt;=45, G302&gt;=50), "Finance, Business, and Marketing", "Culinary Studies and Cooking"))))))))),"Failed")))</f>
        <v>Computer Science and Information Technology</v>
      </c>
      <c r="J302" s="1"/>
      <c r="K302" s="1"/>
      <c r="L302" s="1"/>
      <c r="M302" s="1"/>
      <c r="N302" s="1"/>
    </row>
    <row r="303" spans="1:14" x14ac:dyDescent="0.25">
      <c r="A303" s="1">
        <v>302</v>
      </c>
      <c r="B303" s="1">
        <v>84</v>
      </c>
      <c r="C303" s="1">
        <v>78</v>
      </c>
      <c r="D303" s="1">
        <v>82</v>
      </c>
      <c r="E303" s="1">
        <v>78</v>
      </c>
      <c r="F303" s="1">
        <v>77</v>
      </c>
      <c r="G303" s="1">
        <v>83</v>
      </c>
      <c r="H303" s="1" t="str">
        <f t="shared" si="5"/>
        <v>DIPLOMA</v>
      </c>
      <c r="I303" s="1" t="str" cm="1">
        <f t="array" ref="I303">IF(H303="DIPLOMA",IF(AND(B303&gt;=85,C303&gt;=80,D303&gt;=75,E303&gt;=75,F303&gt;=80,G303&gt;=85),"Computer Science and Information Technology",IF(AND(B303&gt;=80,C303&gt;=75,D303&gt;=75,E303&gt;=75,F303&gt;=80,G303&gt;=80),"Mechanical and Electrical",IF(AND(B303&gt;=80,C303&gt;=75,D303&gt;=75,E303&gt;=75,F303&gt;=75,G303&gt;=80),"Electronics and Communication",IF(AND(B303&gt;=75,C303&gt;=70,D303&gt;=70,E303&gt;=75,F303&gt;=75,G303&gt;=75),"Construction and Design",IF(AND(B303&gt;=75,C303&gt;=75,D303&gt;=75,E303&gt;=80,F303&gt;=75,G303&gt;=75),"Hospitality and Event Management",IF(AND(B303&gt;=80,C303&gt;=85,D303&gt;=85,E303&gt;=85,F303&gt;=80,G303&gt;=80),"Life Sciences and Environment",IF(AND(B303&gt;=75,C303&gt;=75,D303&gt;=75,E303&gt;=75,F303&gt;=75,G303&gt;=75),"Arts and Media",IF(AND(B303&gt;=75,C303&gt;=75,D303&gt;=75,E303&gt;=75,F303&gt;=75,G303&gt;=75),"Physical Education and Wellness",IF(AND(B303&gt;=75,C303&gt;=80,D303&gt;=80,E303&gt;=75,F303&gt;=75,G303&gt;=80),"Finance, Business, and Marketing",”Not Qualified”))))))))),IF(H303="ITI",IF(AND(B303&gt;=75,C303&gt;=65,D303&gt;=65,E303&gt;=70,F303&gt;=70,G303&gt;=75),"Computer Science and Information Technology",IF(AND(B303&gt;=70,C303&gt;=65,D303&gt;=65,E303&gt;=65,F303&gt;=70,G303&gt;=70),"Mechanical and Electrical",IF(AND(B303&gt;=70,C303&gt;=65,D303&gt;=65,E303&gt;=65,F303&gt;=65,G303&gt;=70),"Electronics and Communication",IF(AND(B303&gt;=65,C303&gt;=60,D303&gt;=60,E303&gt;=65,F303&gt;=65,G303&gt;=65),"Construction and Design",IF(AND(B303&gt;=65,C303&gt;=65,D303&gt;=65,E303&gt;=70,F303&gt;=65,G303&gt;=65),"Hospitality and Event Management",IF(AND(B303&gt;=70,C303&gt;=75,D303&gt;=75,E303&gt;=75,F303&gt;=70,G303&gt;=70),"Life Sciences and Environment",IF(AND(B303&gt;=65,C303&gt;=65,D303&gt;=65,E303&gt;=65,F303&gt;=65,G303&gt;=65),"Arts and Media",IF(AND(B303&gt;=65,C303&gt;=65,D303&gt;=65,E303&gt;=65,F303&gt;=65,G303&gt;=65),"Physical Education and Wellness",IF(AND(B303&gt;=65,C303&gt;=70,D303&gt;=70,E303&gt;=65,F303&gt;=65,G303&gt;=70),"Finance, Business, and Marketing",”Not Qualified”))))))))),IF(H303="VOCATIONAL OR SKILL TRAINING",IF(AND(B303&gt;=55, C303&gt;=45, D303&gt;=45, E303&gt;=50, F303&gt;=50, G303&gt;=55), "Computer Science and Information Technology",IF(AND(B303&gt;=50, C303&gt;=45, D303&gt;=45, E303&gt;=45, F303&gt;=50, G303&gt;=50), "Mechanical and Electrical",IF(AND(B303&gt;=50, C303&gt;=45, D303&gt;=45, E303&gt;=45, F303&gt;=45, G303&gt;=50), "Electronics and Communication",IF(AND(B303&gt;=45, C303&gt;=50, D303&gt;=50, E303&gt;=45, F303&gt;=45, G303&gt;=45), "Construction and Design",IF(AND(B303&gt;=45, C303&gt;=45, D303&gt;=45, E303&gt;=50, F303&gt;=45, G303&gt;=45), "Hospitality and Event Management",IF(AND(B303&gt;=50, C303&gt;=55, D303&gt;=55, E303&gt;=55, F303&gt;=50, G303&gt;=50), "Life Sciences and Environment",IF(AND(B303&gt;=45, C303&gt;=45, D303&gt;=45, E303&gt;=45, F303&gt;=45, G303&gt;=45), "Arts and Media",IF(AND(B303&gt;=45, C303&gt;=45, D303&gt;=45, E303&gt;=45, F303&gt;=45, G303&gt;=45), "Physical Education and Wellness",IF(AND(B303&gt;=45, C303&gt;=50, D303&gt;=50, E303&gt;=45, F303&gt;=45, G303&gt;=50), "Finance, Business, and Marketing", "Culinary Studies and Cooking"))))))))),"Failed")))</f>
        <v>Electronics and Communication</v>
      </c>
      <c r="J303" s="1"/>
      <c r="K303" s="1"/>
      <c r="L303" s="1"/>
      <c r="M303" s="1"/>
      <c r="N303" s="1"/>
    </row>
    <row r="304" spans="1:14" x14ac:dyDescent="0.25">
      <c r="A304" s="1">
        <v>303</v>
      </c>
      <c r="B304" s="1">
        <v>72</v>
      </c>
      <c r="C304" s="1">
        <v>76</v>
      </c>
      <c r="D304" s="1">
        <v>67</v>
      </c>
      <c r="E304" s="1">
        <v>75</v>
      </c>
      <c r="F304" s="1">
        <v>69</v>
      </c>
      <c r="G304" s="1">
        <v>85</v>
      </c>
      <c r="H304" s="1" t="str">
        <f t="shared" si="5"/>
        <v>ITI</v>
      </c>
      <c r="I304" s="1" t="str" cm="1">
        <f t="array" ref="I304">IF(H304="DIPLOMA",IF(AND(B304&gt;=85,C304&gt;=80,D304&gt;=75,E304&gt;=75,F304&gt;=80,G304&gt;=85),"Computer Science and Information Technology",IF(AND(B304&gt;=80,C304&gt;=75,D304&gt;=75,E304&gt;=75,F304&gt;=80,G304&gt;=80),"Mechanical and Electrical",IF(AND(B304&gt;=80,C304&gt;=75,D304&gt;=75,E304&gt;=75,F304&gt;=75,G304&gt;=80),"Electronics and Communication",IF(AND(B304&gt;=75,C304&gt;=70,D304&gt;=70,E304&gt;=75,F304&gt;=75,G304&gt;=75),"Construction and Design",IF(AND(B304&gt;=75,C304&gt;=75,D304&gt;=75,E304&gt;=80,F304&gt;=75,G304&gt;=75),"Hospitality and Event Management",IF(AND(B304&gt;=80,C304&gt;=85,D304&gt;=85,E304&gt;=85,F304&gt;=80,G304&gt;=80),"Life Sciences and Environment",IF(AND(B304&gt;=75,C304&gt;=75,D304&gt;=75,E304&gt;=75,F304&gt;=75,G304&gt;=75),"Arts and Media",IF(AND(B304&gt;=75,C304&gt;=75,D304&gt;=75,E304&gt;=75,F304&gt;=75,G304&gt;=75),"Physical Education and Wellness",IF(AND(B304&gt;=75,C304&gt;=80,D304&gt;=80,E304&gt;=75,F304&gt;=75,G304&gt;=80),"Finance, Business, and Marketing",”Not Qualified”))))))))),IF(H304="ITI",IF(AND(B304&gt;=75,C304&gt;=65,D304&gt;=65,E304&gt;=70,F304&gt;=70,G304&gt;=75),"Computer Science and Information Technology",IF(AND(B304&gt;=70,C304&gt;=65,D304&gt;=65,E304&gt;=65,F304&gt;=70,G304&gt;=70),"Mechanical and Electrical",IF(AND(B304&gt;=70,C304&gt;=65,D304&gt;=65,E304&gt;=65,F304&gt;=65,G304&gt;=70),"Electronics and Communication",IF(AND(B304&gt;=65,C304&gt;=60,D304&gt;=60,E304&gt;=65,F304&gt;=65,G304&gt;=65),"Construction and Design",IF(AND(B304&gt;=65,C304&gt;=65,D304&gt;=65,E304&gt;=70,F304&gt;=65,G304&gt;=65),"Hospitality and Event Management",IF(AND(B304&gt;=70,C304&gt;=75,D304&gt;=75,E304&gt;=75,F304&gt;=70,G304&gt;=70),"Life Sciences and Environment",IF(AND(B304&gt;=65,C304&gt;=65,D304&gt;=65,E304&gt;=65,F304&gt;=65,G304&gt;=65),"Arts and Media",IF(AND(B304&gt;=65,C304&gt;=65,D304&gt;=65,E304&gt;=65,F304&gt;=65,G304&gt;=65),"Physical Education and Wellness",IF(AND(B304&gt;=65,C304&gt;=70,D304&gt;=70,E304&gt;=65,F304&gt;=65,G304&gt;=70),"Finance, Business, and Marketing",”Not Qualified”))))))))),IF(H304="VOCATIONAL OR SKILL TRAINING",IF(AND(B304&gt;=55, C304&gt;=45, D304&gt;=45, E304&gt;=50, F304&gt;=50, G304&gt;=55), "Computer Science and Information Technology",IF(AND(B304&gt;=50, C304&gt;=45, D304&gt;=45, E304&gt;=45, F304&gt;=50, G304&gt;=50), "Mechanical and Electrical",IF(AND(B304&gt;=50, C304&gt;=45, D304&gt;=45, E304&gt;=45, F304&gt;=45, G304&gt;=50), "Electronics and Communication",IF(AND(B304&gt;=45, C304&gt;=50, D304&gt;=50, E304&gt;=45, F304&gt;=45, G304&gt;=45), "Construction and Design",IF(AND(B304&gt;=45, C304&gt;=45, D304&gt;=45, E304&gt;=50, F304&gt;=45, G304&gt;=45), "Hospitality and Event Management",IF(AND(B304&gt;=50, C304&gt;=55, D304&gt;=55, E304&gt;=55, F304&gt;=50, G304&gt;=50), "Life Sciences and Environment",IF(AND(B304&gt;=45, C304&gt;=45, D304&gt;=45, E304&gt;=45, F304&gt;=45, G304&gt;=45), "Arts and Media",IF(AND(B304&gt;=45, C304&gt;=45, D304&gt;=45, E304&gt;=45, F304&gt;=45, G304&gt;=45), "Physical Education and Wellness",IF(AND(B304&gt;=45, C304&gt;=50, D304&gt;=50, E304&gt;=45, F304&gt;=45, G304&gt;=50), "Finance, Business, and Marketing", "Culinary Studies and Cooking"))))))))),"Failed")))</f>
        <v>Electronics and Communication</v>
      </c>
      <c r="J304" s="1"/>
      <c r="K304" s="1"/>
      <c r="L304" s="1"/>
      <c r="M304" s="1"/>
      <c r="N304" s="1"/>
    </row>
    <row r="305" spans="1:14" x14ac:dyDescent="0.25">
      <c r="A305" s="1">
        <v>304</v>
      </c>
      <c r="B305" s="1">
        <v>63</v>
      </c>
      <c r="C305" s="1">
        <v>50</v>
      </c>
      <c r="D305" s="1">
        <v>64</v>
      </c>
      <c r="E305" s="1">
        <v>49</v>
      </c>
      <c r="F305" s="1">
        <v>59</v>
      </c>
      <c r="G305" s="1">
        <v>40</v>
      </c>
      <c r="H305" s="1" t="str">
        <f t="shared" si="5"/>
        <v>VOCATIONAL OR SKILL TRAINING</v>
      </c>
      <c r="I305" s="1" t="str" cm="1">
        <f t="array" ref="I305">IF(H305="DIPLOMA",IF(AND(B305&gt;=85,C305&gt;=80,D305&gt;=75,E305&gt;=75,F305&gt;=80,G305&gt;=85),"Computer Science and Information Technology",IF(AND(B305&gt;=80,C305&gt;=75,D305&gt;=75,E305&gt;=75,F305&gt;=80,G305&gt;=80),"Mechanical and Electrical",IF(AND(B305&gt;=80,C305&gt;=75,D305&gt;=75,E305&gt;=75,F305&gt;=75,G305&gt;=80),"Electronics and Communication",IF(AND(B305&gt;=75,C305&gt;=70,D305&gt;=70,E305&gt;=75,F305&gt;=75,G305&gt;=75),"Construction and Design",IF(AND(B305&gt;=75,C305&gt;=75,D305&gt;=75,E305&gt;=80,F305&gt;=75,G305&gt;=75),"Hospitality and Event Management",IF(AND(B305&gt;=80,C305&gt;=85,D305&gt;=85,E305&gt;=85,F305&gt;=80,G305&gt;=80),"Life Sciences and Environment",IF(AND(B305&gt;=75,C305&gt;=75,D305&gt;=75,E305&gt;=75,F305&gt;=75,G305&gt;=75),"Arts and Media",IF(AND(B305&gt;=75,C305&gt;=75,D305&gt;=75,E305&gt;=75,F305&gt;=75,G305&gt;=75),"Physical Education and Wellness",IF(AND(B305&gt;=75,C305&gt;=80,D305&gt;=80,E305&gt;=75,F305&gt;=75,G305&gt;=80),"Finance, Business, and Marketing",”Not Qualified”))))))))),IF(H305="ITI",IF(AND(B305&gt;=75,C305&gt;=65,D305&gt;=65,E305&gt;=70,F305&gt;=70,G305&gt;=75),"Computer Science and Information Technology",IF(AND(B305&gt;=70,C305&gt;=65,D305&gt;=65,E305&gt;=65,F305&gt;=70,G305&gt;=70),"Mechanical and Electrical",IF(AND(B305&gt;=70,C305&gt;=65,D305&gt;=65,E305&gt;=65,F305&gt;=65,G305&gt;=70),"Electronics and Communication",IF(AND(B305&gt;=65,C305&gt;=60,D305&gt;=60,E305&gt;=65,F305&gt;=65,G305&gt;=65),"Construction and Design",IF(AND(B305&gt;=65,C305&gt;=65,D305&gt;=65,E305&gt;=70,F305&gt;=65,G305&gt;=65),"Hospitality and Event Management",IF(AND(B305&gt;=70,C305&gt;=75,D305&gt;=75,E305&gt;=75,F305&gt;=70,G305&gt;=70),"Life Sciences and Environment",IF(AND(B305&gt;=65,C305&gt;=65,D305&gt;=65,E305&gt;=65,F305&gt;=65,G305&gt;=65),"Arts and Media",IF(AND(B305&gt;=65,C305&gt;=65,D305&gt;=65,E305&gt;=65,F305&gt;=65,G305&gt;=65),"Physical Education and Wellness",IF(AND(B305&gt;=65,C305&gt;=70,D305&gt;=70,E305&gt;=65,F305&gt;=65,G305&gt;=70),"Finance, Business, and Marketing",”Not Qualified”))))))))),IF(H305="VOCATIONAL OR SKILL TRAINING",IF(AND(B305&gt;=55, C305&gt;=45, D305&gt;=45, E305&gt;=50, F305&gt;=50, G305&gt;=55), "Computer Science and Information Technology",IF(AND(B305&gt;=50, C305&gt;=45, D305&gt;=45, E305&gt;=45, F305&gt;=50, G305&gt;=50), "Mechanical and Electrical",IF(AND(B305&gt;=50, C305&gt;=45, D305&gt;=45, E305&gt;=45, F305&gt;=45, G305&gt;=50), "Electronics and Communication",IF(AND(B305&gt;=45, C305&gt;=50, D305&gt;=50, E305&gt;=45, F305&gt;=45, G305&gt;=45), "Construction and Design",IF(AND(B305&gt;=45, C305&gt;=45, D305&gt;=45, E305&gt;=50, F305&gt;=45, G305&gt;=45), "Hospitality and Event Management",IF(AND(B305&gt;=50, C305&gt;=55, D305&gt;=55, E305&gt;=55, F305&gt;=50, G305&gt;=50), "Life Sciences and Environment",IF(AND(B305&gt;=45, C305&gt;=45, D305&gt;=45, E305&gt;=45, F305&gt;=45, G305&gt;=45), "Arts and Media",IF(AND(B305&gt;=45, C305&gt;=45, D305&gt;=45, E305&gt;=45, F305&gt;=45, G305&gt;=45), "Physical Education and Wellness",IF(AND(B305&gt;=45, C305&gt;=50, D305&gt;=50, E305&gt;=45, F305&gt;=45, G305&gt;=50), "Finance, Business, and Marketing", "Culinary Studies and Cooking"))))))))),"Failed")))</f>
        <v>Culinary Studies and Cooking</v>
      </c>
      <c r="J305" s="1"/>
      <c r="K305" s="1"/>
      <c r="L305" s="1"/>
      <c r="M305" s="1"/>
      <c r="N305" s="1"/>
    </row>
    <row r="306" spans="1:14" x14ac:dyDescent="0.25">
      <c r="A306" s="1">
        <v>305</v>
      </c>
      <c r="B306" s="1">
        <v>50</v>
      </c>
      <c r="C306" s="1">
        <v>53</v>
      </c>
      <c r="D306" s="1">
        <v>53</v>
      </c>
      <c r="E306" s="1">
        <v>60</v>
      </c>
      <c r="F306" s="1">
        <v>56</v>
      </c>
      <c r="G306" s="1">
        <v>55</v>
      </c>
      <c r="H306" s="1" t="str">
        <f t="shared" si="5"/>
        <v>VOCATIONAL OR SKILL TRAINING</v>
      </c>
      <c r="I306" s="1" t="str" cm="1">
        <f t="array" ref="I306">IF(H306="DIPLOMA",IF(AND(B306&gt;=85,C306&gt;=80,D306&gt;=75,E306&gt;=75,F306&gt;=80,G306&gt;=85),"Computer Science and Information Technology",IF(AND(B306&gt;=80,C306&gt;=75,D306&gt;=75,E306&gt;=75,F306&gt;=80,G306&gt;=80),"Mechanical and Electrical",IF(AND(B306&gt;=80,C306&gt;=75,D306&gt;=75,E306&gt;=75,F306&gt;=75,G306&gt;=80),"Electronics and Communication",IF(AND(B306&gt;=75,C306&gt;=70,D306&gt;=70,E306&gt;=75,F306&gt;=75,G306&gt;=75),"Construction and Design",IF(AND(B306&gt;=75,C306&gt;=75,D306&gt;=75,E306&gt;=80,F306&gt;=75,G306&gt;=75),"Hospitality and Event Management",IF(AND(B306&gt;=80,C306&gt;=85,D306&gt;=85,E306&gt;=85,F306&gt;=80,G306&gt;=80),"Life Sciences and Environment",IF(AND(B306&gt;=75,C306&gt;=75,D306&gt;=75,E306&gt;=75,F306&gt;=75,G306&gt;=75),"Arts and Media",IF(AND(B306&gt;=75,C306&gt;=75,D306&gt;=75,E306&gt;=75,F306&gt;=75,G306&gt;=75),"Physical Education and Wellness",IF(AND(B306&gt;=75,C306&gt;=80,D306&gt;=80,E306&gt;=75,F306&gt;=75,G306&gt;=80),"Finance, Business, and Marketing",”Not Qualified”))))))))),IF(H306="ITI",IF(AND(B306&gt;=75,C306&gt;=65,D306&gt;=65,E306&gt;=70,F306&gt;=70,G306&gt;=75),"Computer Science and Information Technology",IF(AND(B306&gt;=70,C306&gt;=65,D306&gt;=65,E306&gt;=65,F306&gt;=70,G306&gt;=70),"Mechanical and Electrical",IF(AND(B306&gt;=70,C306&gt;=65,D306&gt;=65,E306&gt;=65,F306&gt;=65,G306&gt;=70),"Electronics and Communication",IF(AND(B306&gt;=65,C306&gt;=60,D306&gt;=60,E306&gt;=65,F306&gt;=65,G306&gt;=65),"Construction and Design",IF(AND(B306&gt;=65,C306&gt;=65,D306&gt;=65,E306&gt;=70,F306&gt;=65,G306&gt;=65),"Hospitality and Event Management",IF(AND(B306&gt;=70,C306&gt;=75,D306&gt;=75,E306&gt;=75,F306&gt;=70,G306&gt;=70),"Life Sciences and Environment",IF(AND(B306&gt;=65,C306&gt;=65,D306&gt;=65,E306&gt;=65,F306&gt;=65,G306&gt;=65),"Arts and Media",IF(AND(B306&gt;=65,C306&gt;=65,D306&gt;=65,E306&gt;=65,F306&gt;=65,G306&gt;=65),"Physical Education and Wellness",IF(AND(B306&gt;=65,C306&gt;=70,D306&gt;=70,E306&gt;=65,F306&gt;=65,G306&gt;=70),"Finance, Business, and Marketing",”Not Qualified”))))))))),IF(H306="VOCATIONAL OR SKILL TRAINING",IF(AND(B306&gt;=55, C306&gt;=45, D306&gt;=45, E306&gt;=50, F306&gt;=50, G306&gt;=55), "Computer Science and Information Technology",IF(AND(B306&gt;=50, C306&gt;=45, D306&gt;=45, E306&gt;=45, F306&gt;=50, G306&gt;=50), "Mechanical and Electrical",IF(AND(B306&gt;=50, C306&gt;=45, D306&gt;=45, E306&gt;=45, F306&gt;=45, G306&gt;=50), "Electronics and Communication",IF(AND(B306&gt;=45, C306&gt;=50, D306&gt;=50, E306&gt;=45, F306&gt;=45, G306&gt;=45), "Construction and Design",IF(AND(B306&gt;=45, C306&gt;=45, D306&gt;=45, E306&gt;=50, F306&gt;=45, G306&gt;=45), "Hospitality and Event Management",IF(AND(B306&gt;=50, C306&gt;=55, D306&gt;=55, E306&gt;=55, F306&gt;=50, G306&gt;=50), "Life Sciences and Environment",IF(AND(B306&gt;=45, C306&gt;=45, D306&gt;=45, E306&gt;=45, F306&gt;=45, G306&gt;=45), "Arts and Media",IF(AND(B306&gt;=45, C306&gt;=45, D306&gt;=45, E306&gt;=45, F306&gt;=45, G306&gt;=45), "Physical Education and Wellness",IF(AND(B306&gt;=45, C306&gt;=50, D306&gt;=50, E306&gt;=45, F306&gt;=45, G306&gt;=50), "Finance, Business, and Marketing", "Culinary Studies and Cooking"))))))))),"Failed")))</f>
        <v>Mechanical and Electrical</v>
      </c>
      <c r="J306" s="1"/>
      <c r="K306" s="1"/>
      <c r="L306" s="1"/>
      <c r="M306" s="1"/>
      <c r="N306" s="1"/>
    </row>
    <row r="307" spans="1:14" x14ac:dyDescent="0.25">
      <c r="A307" s="1">
        <v>306</v>
      </c>
      <c r="B307" s="1">
        <v>83</v>
      </c>
      <c r="C307" s="1">
        <v>82</v>
      </c>
      <c r="D307" s="1">
        <v>94</v>
      </c>
      <c r="E307" s="1">
        <v>90</v>
      </c>
      <c r="F307" s="1">
        <v>92</v>
      </c>
      <c r="G307" s="1">
        <v>87</v>
      </c>
      <c r="H307" s="1" t="str">
        <f t="shared" si="5"/>
        <v>DIPLOMA</v>
      </c>
      <c r="I307" s="1" t="str" cm="1">
        <f t="array" ref="I307">IF(H307="DIPLOMA",IF(AND(B307&gt;=85,C307&gt;=80,D307&gt;=75,E307&gt;=75,F307&gt;=80,G307&gt;=85),"Computer Science and Information Technology",IF(AND(B307&gt;=80,C307&gt;=75,D307&gt;=75,E307&gt;=75,F307&gt;=80,G307&gt;=80),"Mechanical and Electrical",IF(AND(B307&gt;=80,C307&gt;=75,D307&gt;=75,E307&gt;=75,F307&gt;=75,G307&gt;=80),"Electronics and Communication",IF(AND(B307&gt;=75,C307&gt;=70,D307&gt;=70,E307&gt;=75,F307&gt;=75,G307&gt;=75),"Construction and Design",IF(AND(B307&gt;=75,C307&gt;=75,D307&gt;=75,E307&gt;=80,F307&gt;=75,G307&gt;=75),"Hospitality and Event Management",IF(AND(B307&gt;=80,C307&gt;=85,D307&gt;=85,E307&gt;=85,F307&gt;=80,G307&gt;=80),"Life Sciences and Environment",IF(AND(B307&gt;=75,C307&gt;=75,D307&gt;=75,E307&gt;=75,F307&gt;=75,G307&gt;=75),"Arts and Media",IF(AND(B307&gt;=75,C307&gt;=75,D307&gt;=75,E307&gt;=75,F307&gt;=75,G307&gt;=75),"Physical Education and Wellness",IF(AND(B307&gt;=75,C307&gt;=80,D307&gt;=80,E307&gt;=75,F307&gt;=75,G307&gt;=80),"Finance, Business, and Marketing",”Not Qualified”))))))))),IF(H307="ITI",IF(AND(B307&gt;=75,C307&gt;=65,D307&gt;=65,E307&gt;=70,F307&gt;=70,G307&gt;=75),"Computer Science and Information Technology",IF(AND(B307&gt;=70,C307&gt;=65,D307&gt;=65,E307&gt;=65,F307&gt;=70,G307&gt;=70),"Mechanical and Electrical",IF(AND(B307&gt;=70,C307&gt;=65,D307&gt;=65,E307&gt;=65,F307&gt;=65,G307&gt;=70),"Electronics and Communication",IF(AND(B307&gt;=65,C307&gt;=60,D307&gt;=60,E307&gt;=65,F307&gt;=65,G307&gt;=65),"Construction and Design",IF(AND(B307&gt;=65,C307&gt;=65,D307&gt;=65,E307&gt;=70,F307&gt;=65,G307&gt;=65),"Hospitality and Event Management",IF(AND(B307&gt;=70,C307&gt;=75,D307&gt;=75,E307&gt;=75,F307&gt;=70,G307&gt;=70),"Life Sciences and Environment",IF(AND(B307&gt;=65,C307&gt;=65,D307&gt;=65,E307&gt;=65,F307&gt;=65,G307&gt;=65),"Arts and Media",IF(AND(B307&gt;=65,C307&gt;=65,D307&gt;=65,E307&gt;=65,F307&gt;=65,G307&gt;=65),"Physical Education and Wellness",IF(AND(B307&gt;=65,C307&gt;=70,D307&gt;=70,E307&gt;=65,F307&gt;=65,G307&gt;=70),"Finance, Business, and Marketing",”Not Qualified”))))))))),IF(H307="VOCATIONAL OR SKILL TRAINING",IF(AND(B307&gt;=55, C307&gt;=45, D307&gt;=45, E307&gt;=50, F307&gt;=50, G307&gt;=55), "Computer Science and Information Technology",IF(AND(B307&gt;=50, C307&gt;=45, D307&gt;=45, E307&gt;=45, F307&gt;=50, G307&gt;=50), "Mechanical and Electrical",IF(AND(B307&gt;=50, C307&gt;=45, D307&gt;=45, E307&gt;=45, F307&gt;=45, G307&gt;=50), "Electronics and Communication",IF(AND(B307&gt;=45, C307&gt;=50, D307&gt;=50, E307&gt;=45, F307&gt;=45, G307&gt;=45), "Construction and Design",IF(AND(B307&gt;=45, C307&gt;=45, D307&gt;=45, E307&gt;=50, F307&gt;=45, G307&gt;=45), "Hospitality and Event Management",IF(AND(B307&gt;=50, C307&gt;=55, D307&gt;=55, E307&gt;=55, F307&gt;=50, G307&gt;=50), "Life Sciences and Environment",IF(AND(B307&gt;=45, C307&gt;=45, D307&gt;=45, E307&gt;=45, F307&gt;=45, G307&gt;=45), "Arts and Media",IF(AND(B307&gt;=45, C307&gt;=45, D307&gt;=45, E307&gt;=45, F307&gt;=45, G307&gt;=45), "Physical Education and Wellness",IF(AND(B307&gt;=45, C307&gt;=50, D307&gt;=50, E307&gt;=45, F307&gt;=45, G307&gt;=50), "Finance, Business, and Marketing", "Culinary Studies and Cooking"))))))))),"Failed")))</f>
        <v>Mechanical and Electrical</v>
      </c>
      <c r="J307" s="1"/>
      <c r="K307" s="1"/>
      <c r="L307" s="1"/>
      <c r="M307" s="1"/>
      <c r="N307" s="1"/>
    </row>
    <row r="308" spans="1:14" x14ac:dyDescent="0.25">
      <c r="A308" s="1">
        <v>307</v>
      </c>
      <c r="B308" s="1">
        <v>80</v>
      </c>
      <c r="C308" s="1">
        <v>89</v>
      </c>
      <c r="D308" s="1">
        <v>93</v>
      </c>
      <c r="E308" s="1">
        <v>83</v>
      </c>
      <c r="F308" s="1">
        <v>93</v>
      </c>
      <c r="G308" s="1">
        <v>84</v>
      </c>
      <c r="H308" s="1" t="str">
        <f t="shared" si="5"/>
        <v>DIPLOMA</v>
      </c>
      <c r="I308" s="1" t="str" cm="1">
        <f t="array" ref="I308">IF(H308="DIPLOMA",IF(AND(B308&gt;=85,C308&gt;=80,D308&gt;=75,E308&gt;=75,F308&gt;=80,G308&gt;=85),"Computer Science and Information Technology",IF(AND(B308&gt;=80,C308&gt;=75,D308&gt;=75,E308&gt;=75,F308&gt;=80,G308&gt;=80),"Mechanical and Electrical",IF(AND(B308&gt;=80,C308&gt;=75,D308&gt;=75,E308&gt;=75,F308&gt;=75,G308&gt;=80),"Electronics and Communication",IF(AND(B308&gt;=75,C308&gt;=70,D308&gt;=70,E308&gt;=75,F308&gt;=75,G308&gt;=75),"Construction and Design",IF(AND(B308&gt;=75,C308&gt;=75,D308&gt;=75,E308&gt;=80,F308&gt;=75,G308&gt;=75),"Hospitality and Event Management",IF(AND(B308&gt;=80,C308&gt;=85,D308&gt;=85,E308&gt;=85,F308&gt;=80,G308&gt;=80),"Life Sciences and Environment",IF(AND(B308&gt;=75,C308&gt;=75,D308&gt;=75,E308&gt;=75,F308&gt;=75,G308&gt;=75),"Arts and Media",IF(AND(B308&gt;=75,C308&gt;=75,D308&gt;=75,E308&gt;=75,F308&gt;=75,G308&gt;=75),"Physical Education and Wellness",IF(AND(B308&gt;=75,C308&gt;=80,D308&gt;=80,E308&gt;=75,F308&gt;=75,G308&gt;=80),"Finance, Business, and Marketing",”Not Qualified”))))))))),IF(H308="ITI",IF(AND(B308&gt;=75,C308&gt;=65,D308&gt;=65,E308&gt;=70,F308&gt;=70,G308&gt;=75),"Computer Science and Information Technology",IF(AND(B308&gt;=70,C308&gt;=65,D308&gt;=65,E308&gt;=65,F308&gt;=70,G308&gt;=70),"Mechanical and Electrical",IF(AND(B308&gt;=70,C308&gt;=65,D308&gt;=65,E308&gt;=65,F308&gt;=65,G308&gt;=70),"Electronics and Communication",IF(AND(B308&gt;=65,C308&gt;=60,D308&gt;=60,E308&gt;=65,F308&gt;=65,G308&gt;=65),"Construction and Design",IF(AND(B308&gt;=65,C308&gt;=65,D308&gt;=65,E308&gt;=70,F308&gt;=65,G308&gt;=65),"Hospitality and Event Management",IF(AND(B308&gt;=70,C308&gt;=75,D308&gt;=75,E308&gt;=75,F308&gt;=70,G308&gt;=70),"Life Sciences and Environment",IF(AND(B308&gt;=65,C308&gt;=65,D308&gt;=65,E308&gt;=65,F308&gt;=65,G308&gt;=65),"Arts and Media",IF(AND(B308&gt;=65,C308&gt;=65,D308&gt;=65,E308&gt;=65,F308&gt;=65,G308&gt;=65),"Physical Education and Wellness",IF(AND(B308&gt;=65,C308&gt;=70,D308&gt;=70,E308&gt;=65,F308&gt;=65,G308&gt;=70),"Finance, Business, and Marketing",”Not Qualified”))))))))),IF(H308="VOCATIONAL OR SKILL TRAINING",IF(AND(B308&gt;=55, C308&gt;=45, D308&gt;=45, E308&gt;=50, F308&gt;=50, G308&gt;=55), "Computer Science and Information Technology",IF(AND(B308&gt;=50, C308&gt;=45, D308&gt;=45, E308&gt;=45, F308&gt;=50, G308&gt;=50), "Mechanical and Electrical",IF(AND(B308&gt;=50, C308&gt;=45, D308&gt;=45, E308&gt;=45, F308&gt;=45, G308&gt;=50), "Electronics and Communication",IF(AND(B308&gt;=45, C308&gt;=50, D308&gt;=50, E308&gt;=45, F308&gt;=45, G308&gt;=45), "Construction and Design",IF(AND(B308&gt;=45, C308&gt;=45, D308&gt;=45, E308&gt;=50, F308&gt;=45, G308&gt;=45), "Hospitality and Event Management",IF(AND(B308&gt;=50, C308&gt;=55, D308&gt;=55, E308&gt;=55, F308&gt;=50, G308&gt;=50), "Life Sciences and Environment",IF(AND(B308&gt;=45, C308&gt;=45, D308&gt;=45, E308&gt;=45, F308&gt;=45, G308&gt;=45), "Arts and Media",IF(AND(B308&gt;=45, C308&gt;=45, D308&gt;=45, E308&gt;=45, F308&gt;=45, G308&gt;=45), "Physical Education and Wellness",IF(AND(B308&gt;=45, C308&gt;=50, D308&gt;=50, E308&gt;=45, F308&gt;=45, G308&gt;=50), "Finance, Business, and Marketing", "Culinary Studies and Cooking"))))))))),"Failed")))</f>
        <v>Mechanical and Electrical</v>
      </c>
      <c r="J308" s="1"/>
      <c r="K308" s="1"/>
      <c r="L308" s="1"/>
      <c r="M308" s="1"/>
      <c r="N308" s="1"/>
    </row>
    <row r="309" spans="1:14" x14ac:dyDescent="0.25">
      <c r="A309" s="1">
        <v>308</v>
      </c>
      <c r="B309" s="1">
        <v>67</v>
      </c>
      <c r="C309" s="1">
        <v>78</v>
      </c>
      <c r="D309" s="1">
        <v>77</v>
      </c>
      <c r="E309" s="1">
        <v>66</v>
      </c>
      <c r="F309" s="1">
        <v>68</v>
      </c>
      <c r="G309" s="1">
        <v>70</v>
      </c>
      <c r="H309" s="1" t="str">
        <f t="shared" si="5"/>
        <v>ITI</v>
      </c>
      <c r="I309" s="1" t="str" cm="1">
        <f t="array" ref="I309">IF(H309="DIPLOMA",IF(AND(B309&gt;=85,C309&gt;=80,D309&gt;=75,E309&gt;=75,F309&gt;=80,G309&gt;=85),"Computer Science and Information Technology",IF(AND(B309&gt;=80,C309&gt;=75,D309&gt;=75,E309&gt;=75,F309&gt;=80,G309&gt;=80),"Mechanical and Electrical",IF(AND(B309&gt;=80,C309&gt;=75,D309&gt;=75,E309&gt;=75,F309&gt;=75,G309&gt;=80),"Electronics and Communication",IF(AND(B309&gt;=75,C309&gt;=70,D309&gt;=70,E309&gt;=75,F309&gt;=75,G309&gt;=75),"Construction and Design",IF(AND(B309&gt;=75,C309&gt;=75,D309&gt;=75,E309&gt;=80,F309&gt;=75,G309&gt;=75),"Hospitality and Event Management",IF(AND(B309&gt;=80,C309&gt;=85,D309&gt;=85,E309&gt;=85,F309&gt;=80,G309&gt;=80),"Life Sciences and Environment",IF(AND(B309&gt;=75,C309&gt;=75,D309&gt;=75,E309&gt;=75,F309&gt;=75,G309&gt;=75),"Arts and Media",IF(AND(B309&gt;=75,C309&gt;=75,D309&gt;=75,E309&gt;=75,F309&gt;=75,G309&gt;=75),"Physical Education and Wellness",IF(AND(B309&gt;=75,C309&gt;=80,D309&gt;=80,E309&gt;=75,F309&gt;=75,G309&gt;=80),"Finance, Business, and Marketing",”Not Qualified”))))))))),IF(H309="ITI",IF(AND(B309&gt;=75,C309&gt;=65,D309&gt;=65,E309&gt;=70,F309&gt;=70,G309&gt;=75),"Computer Science and Information Technology",IF(AND(B309&gt;=70,C309&gt;=65,D309&gt;=65,E309&gt;=65,F309&gt;=70,G309&gt;=70),"Mechanical and Electrical",IF(AND(B309&gt;=70,C309&gt;=65,D309&gt;=65,E309&gt;=65,F309&gt;=65,G309&gt;=70),"Electronics and Communication",IF(AND(B309&gt;=65,C309&gt;=60,D309&gt;=60,E309&gt;=65,F309&gt;=65,G309&gt;=65),"Construction and Design",IF(AND(B309&gt;=65,C309&gt;=65,D309&gt;=65,E309&gt;=70,F309&gt;=65,G309&gt;=65),"Hospitality and Event Management",IF(AND(B309&gt;=70,C309&gt;=75,D309&gt;=75,E309&gt;=75,F309&gt;=70,G309&gt;=70),"Life Sciences and Environment",IF(AND(B309&gt;=65,C309&gt;=65,D309&gt;=65,E309&gt;=65,F309&gt;=65,G309&gt;=65),"Arts and Media",IF(AND(B309&gt;=65,C309&gt;=65,D309&gt;=65,E309&gt;=65,F309&gt;=65,G309&gt;=65),"Physical Education and Wellness",IF(AND(B309&gt;=65,C309&gt;=70,D309&gt;=70,E309&gt;=65,F309&gt;=65,G309&gt;=70),"Finance, Business, and Marketing",”Not Qualified”))))))))),IF(H309="VOCATIONAL OR SKILL TRAINING",IF(AND(B309&gt;=55, C309&gt;=45, D309&gt;=45, E309&gt;=50, F309&gt;=50, G309&gt;=55), "Computer Science and Information Technology",IF(AND(B309&gt;=50, C309&gt;=45, D309&gt;=45, E309&gt;=45, F309&gt;=50, G309&gt;=50), "Mechanical and Electrical",IF(AND(B309&gt;=50, C309&gt;=45, D309&gt;=45, E309&gt;=45, F309&gt;=45, G309&gt;=50), "Electronics and Communication",IF(AND(B309&gt;=45, C309&gt;=50, D309&gt;=50, E309&gt;=45, F309&gt;=45, G309&gt;=45), "Construction and Design",IF(AND(B309&gt;=45, C309&gt;=45, D309&gt;=45, E309&gt;=50, F309&gt;=45, G309&gt;=45), "Hospitality and Event Management",IF(AND(B309&gt;=50, C309&gt;=55, D309&gt;=55, E309&gt;=55, F309&gt;=50, G309&gt;=50), "Life Sciences and Environment",IF(AND(B309&gt;=45, C309&gt;=45, D309&gt;=45, E309&gt;=45, F309&gt;=45, G309&gt;=45), "Arts and Media",IF(AND(B309&gt;=45, C309&gt;=45, D309&gt;=45, E309&gt;=45, F309&gt;=45, G309&gt;=45), "Physical Education and Wellness",IF(AND(B309&gt;=45, C309&gt;=50, D309&gt;=50, E309&gt;=45, F309&gt;=45, G309&gt;=50), "Finance, Business, and Marketing", "Culinary Studies and Cooking"))))))))),"Failed")))</f>
        <v>Construction and Design</v>
      </c>
      <c r="J309" s="1"/>
      <c r="K309" s="1"/>
      <c r="L309" s="1"/>
      <c r="M309" s="1"/>
      <c r="N309" s="1"/>
    </row>
    <row r="310" spans="1:14" x14ac:dyDescent="0.25">
      <c r="A310" s="1">
        <v>309</v>
      </c>
      <c r="B310" s="1">
        <v>50</v>
      </c>
      <c r="C310" s="1">
        <v>55</v>
      </c>
      <c r="D310" s="1">
        <v>49</v>
      </c>
      <c r="E310" s="1">
        <v>47</v>
      </c>
      <c r="F310" s="1">
        <v>59</v>
      </c>
      <c r="G310" s="1">
        <v>65</v>
      </c>
      <c r="H310" s="1" t="str">
        <f t="shared" si="5"/>
        <v>VOCATIONAL OR SKILL TRAINING</v>
      </c>
      <c r="I310" s="1" t="str" cm="1">
        <f t="array" ref="I310">IF(H310="DIPLOMA",IF(AND(B310&gt;=85,C310&gt;=80,D310&gt;=75,E310&gt;=75,F310&gt;=80,G310&gt;=85),"Computer Science and Information Technology",IF(AND(B310&gt;=80,C310&gt;=75,D310&gt;=75,E310&gt;=75,F310&gt;=80,G310&gt;=80),"Mechanical and Electrical",IF(AND(B310&gt;=80,C310&gt;=75,D310&gt;=75,E310&gt;=75,F310&gt;=75,G310&gt;=80),"Electronics and Communication",IF(AND(B310&gt;=75,C310&gt;=70,D310&gt;=70,E310&gt;=75,F310&gt;=75,G310&gt;=75),"Construction and Design",IF(AND(B310&gt;=75,C310&gt;=75,D310&gt;=75,E310&gt;=80,F310&gt;=75,G310&gt;=75),"Hospitality and Event Management",IF(AND(B310&gt;=80,C310&gt;=85,D310&gt;=85,E310&gt;=85,F310&gt;=80,G310&gt;=80),"Life Sciences and Environment",IF(AND(B310&gt;=75,C310&gt;=75,D310&gt;=75,E310&gt;=75,F310&gt;=75,G310&gt;=75),"Arts and Media",IF(AND(B310&gt;=75,C310&gt;=75,D310&gt;=75,E310&gt;=75,F310&gt;=75,G310&gt;=75),"Physical Education and Wellness",IF(AND(B310&gt;=75,C310&gt;=80,D310&gt;=80,E310&gt;=75,F310&gt;=75,G310&gt;=80),"Finance, Business, and Marketing",”Not Qualified”))))))))),IF(H310="ITI",IF(AND(B310&gt;=75,C310&gt;=65,D310&gt;=65,E310&gt;=70,F310&gt;=70,G310&gt;=75),"Computer Science and Information Technology",IF(AND(B310&gt;=70,C310&gt;=65,D310&gt;=65,E310&gt;=65,F310&gt;=70,G310&gt;=70),"Mechanical and Electrical",IF(AND(B310&gt;=70,C310&gt;=65,D310&gt;=65,E310&gt;=65,F310&gt;=65,G310&gt;=70),"Electronics and Communication",IF(AND(B310&gt;=65,C310&gt;=60,D310&gt;=60,E310&gt;=65,F310&gt;=65,G310&gt;=65),"Construction and Design",IF(AND(B310&gt;=65,C310&gt;=65,D310&gt;=65,E310&gt;=70,F310&gt;=65,G310&gt;=65),"Hospitality and Event Management",IF(AND(B310&gt;=70,C310&gt;=75,D310&gt;=75,E310&gt;=75,F310&gt;=70,G310&gt;=70),"Life Sciences and Environment",IF(AND(B310&gt;=65,C310&gt;=65,D310&gt;=65,E310&gt;=65,F310&gt;=65,G310&gt;=65),"Arts and Media",IF(AND(B310&gt;=65,C310&gt;=65,D310&gt;=65,E310&gt;=65,F310&gt;=65,G310&gt;=65),"Physical Education and Wellness",IF(AND(B310&gt;=65,C310&gt;=70,D310&gt;=70,E310&gt;=65,F310&gt;=65,G310&gt;=70),"Finance, Business, and Marketing",”Not Qualified”))))))))),IF(H310="VOCATIONAL OR SKILL TRAINING",IF(AND(B310&gt;=55, C310&gt;=45, D310&gt;=45, E310&gt;=50, F310&gt;=50, G310&gt;=55), "Computer Science and Information Technology",IF(AND(B310&gt;=50, C310&gt;=45, D310&gt;=45, E310&gt;=45, F310&gt;=50, G310&gt;=50), "Mechanical and Electrical",IF(AND(B310&gt;=50, C310&gt;=45, D310&gt;=45, E310&gt;=45, F310&gt;=45, G310&gt;=50), "Electronics and Communication",IF(AND(B310&gt;=45, C310&gt;=50, D310&gt;=50, E310&gt;=45, F310&gt;=45, G310&gt;=45), "Construction and Design",IF(AND(B310&gt;=45, C310&gt;=45, D310&gt;=45, E310&gt;=50, F310&gt;=45, G310&gt;=45), "Hospitality and Event Management",IF(AND(B310&gt;=50, C310&gt;=55, D310&gt;=55, E310&gt;=55, F310&gt;=50, G310&gt;=50), "Life Sciences and Environment",IF(AND(B310&gt;=45, C310&gt;=45, D310&gt;=45, E310&gt;=45, F310&gt;=45, G310&gt;=45), "Arts and Media",IF(AND(B310&gt;=45, C310&gt;=45, D310&gt;=45, E310&gt;=45, F310&gt;=45, G310&gt;=45), "Physical Education and Wellness",IF(AND(B310&gt;=45, C310&gt;=50, D310&gt;=50, E310&gt;=45, F310&gt;=45, G310&gt;=50), "Finance, Business, and Marketing", "Culinary Studies and Cooking"))))))))),"Failed")))</f>
        <v>Mechanical and Electrical</v>
      </c>
      <c r="J310" s="1"/>
      <c r="K310" s="1"/>
      <c r="L310" s="1"/>
      <c r="M310" s="1"/>
      <c r="N310" s="1"/>
    </row>
    <row r="311" spans="1:14" x14ac:dyDescent="0.25">
      <c r="A311" s="1">
        <v>310</v>
      </c>
      <c r="B311" s="1">
        <v>80</v>
      </c>
      <c r="C311" s="1">
        <v>81</v>
      </c>
      <c r="D311" s="1">
        <v>91</v>
      </c>
      <c r="E311" s="1">
        <v>94</v>
      </c>
      <c r="F311" s="1">
        <v>95</v>
      </c>
      <c r="G311" s="1">
        <v>94</v>
      </c>
      <c r="H311" s="1" t="str">
        <f t="shared" si="5"/>
        <v>DIPLOMA</v>
      </c>
      <c r="I311" s="1" t="str" cm="1">
        <f t="array" ref="I311">IF(H311="DIPLOMA",IF(AND(B311&gt;=85,C311&gt;=80,D311&gt;=75,E311&gt;=75,F311&gt;=80,G311&gt;=85),"Computer Science and Information Technology",IF(AND(B311&gt;=80,C311&gt;=75,D311&gt;=75,E311&gt;=75,F311&gt;=80,G311&gt;=80),"Mechanical and Electrical",IF(AND(B311&gt;=80,C311&gt;=75,D311&gt;=75,E311&gt;=75,F311&gt;=75,G311&gt;=80),"Electronics and Communication",IF(AND(B311&gt;=75,C311&gt;=70,D311&gt;=70,E311&gt;=75,F311&gt;=75,G311&gt;=75),"Construction and Design",IF(AND(B311&gt;=75,C311&gt;=75,D311&gt;=75,E311&gt;=80,F311&gt;=75,G311&gt;=75),"Hospitality and Event Management",IF(AND(B311&gt;=80,C311&gt;=85,D311&gt;=85,E311&gt;=85,F311&gt;=80,G311&gt;=80),"Life Sciences and Environment",IF(AND(B311&gt;=75,C311&gt;=75,D311&gt;=75,E311&gt;=75,F311&gt;=75,G311&gt;=75),"Arts and Media",IF(AND(B311&gt;=75,C311&gt;=75,D311&gt;=75,E311&gt;=75,F311&gt;=75,G311&gt;=75),"Physical Education and Wellness",IF(AND(B311&gt;=75,C311&gt;=80,D311&gt;=80,E311&gt;=75,F311&gt;=75,G311&gt;=80),"Finance, Business, and Marketing",”Not Qualified”))))))))),IF(H311="ITI",IF(AND(B311&gt;=75,C311&gt;=65,D311&gt;=65,E311&gt;=70,F311&gt;=70,G311&gt;=75),"Computer Science and Information Technology",IF(AND(B311&gt;=70,C311&gt;=65,D311&gt;=65,E311&gt;=65,F311&gt;=70,G311&gt;=70),"Mechanical and Electrical",IF(AND(B311&gt;=70,C311&gt;=65,D311&gt;=65,E311&gt;=65,F311&gt;=65,G311&gt;=70),"Electronics and Communication",IF(AND(B311&gt;=65,C311&gt;=60,D311&gt;=60,E311&gt;=65,F311&gt;=65,G311&gt;=65),"Construction and Design",IF(AND(B311&gt;=65,C311&gt;=65,D311&gt;=65,E311&gt;=70,F311&gt;=65,G311&gt;=65),"Hospitality and Event Management",IF(AND(B311&gt;=70,C311&gt;=75,D311&gt;=75,E311&gt;=75,F311&gt;=70,G311&gt;=70),"Life Sciences and Environment",IF(AND(B311&gt;=65,C311&gt;=65,D311&gt;=65,E311&gt;=65,F311&gt;=65,G311&gt;=65),"Arts and Media",IF(AND(B311&gt;=65,C311&gt;=65,D311&gt;=65,E311&gt;=65,F311&gt;=65,G311&gt;=65),"Physical Education and Wellness",IF(AND(B311&gt;=65,C311&gt;=70,D311&gt;=70,E311&gt;=65,F311&gt;=65,G311&gt;=70),"Finance, Business, and Marketing",”Not Qualified”))))))))),IF(H311="VOCATIONAL OR SKILL TRAINING",IF(AND(B311&gt;=55, C311&gt;=45, D311&gt;=45, E311&gt;=50, F311&gt;=50, G311&gt;=55), "Computer Science and Information Technology",IF(AND(B311&gt;=50, C311&gt;=45, D311&gt;=45, E311&gt;=45, F311&gt;=50, G311&gt;=50), "Mechanical and Electrical",IF(AND(B311&gt;=50, C311&gt;=45, D311&gt;=45, E311&gt;=45, F311&gt;=45, G311&gt;=50), "Electronics and Communication",IF(AND(B311&gt;=45, C311&gt;=50, D311&gt;=50, E311&gt;=45, F311&gt;=45, G311&gt;=45), "Construction and Design",IF(AND(B311&gt;=45, C311&gt;=45, D311&gt;=45, E311&gt;=50, F311&gt;=45, G311&gt;=45), "Hospitality and Event Management",IF(AND(B311&gt;=50, C311&gt;=55, D311&gt;=55, E311&gt;=55, F311&gt;=50, G311&gt;=50), "Life Sciences and Environment",IF(AND(B311&gt;=45, C311&gt;=45, D311&gt;=45, E311&gt;=45, F311&gt;=45, G311&gt;=45), "Arts and Media",IF(AND(B311&gt;=45, C311&gt;=45, D311&gt;=45, E311&gt;=45, F311&gt;=45, G311&gt;=45), "Physical Education and Wellness",IF(AND(B311&gt;=45, C311&gt;=50, D311&gt;=50, E311&gt;=45, F311&gt;=45, G311&gt;=50), "Finance, Business, and Marketing", "Culinary Studies and Cooking"))))))))),"Failed")))</f>
        <v>Mechanical and Electrical</v>
      </c>
      <c r="J311" s="1"/>
      <c r="K311" s="1"/>
      <c r="L311" s="1"/>
      <c r="M311" s="1"/>
      <c r="N311" s="1"/>
    </row>
    <row r="312" spans="1:14" x14ac:dyDescent="0.25">
      <c r="A312" s="1">
        <v>311</v>
      </c>
      <c r="B312" s="1">
        <v>85</v>
      </c>
      <c r="C312" s="1">
        <v>77</v>
      </c>
      <c r="D312" s="1">
        <v>77</v>
      </c>
      <c r="E312" s="1">
        <v>75</v>
      </c>
      <c r="F312" s="1">
        <v>77</v>
      </c>
      <c r="G312" s="1">
        <v>79</v>
      </c>
      <c r="H312" s="1" t="str">
        <f t="shared" si="5"/>
        <v>DIPLOMA</v>
      </c>
      <c r="I312" s="1" t="str" cm="1">
        <f t="array" ref="I312">IF(H312="DIPLOMA",IF(AND(B312&gt;=85,C312&gt;=80,D312&gt;=75,E312&gt;=75,F312&gt;=80,G312&gt;=85),"Computer Science and Information Technology",IF(AND(B312&gt;=80,C312&gt;=75,D312&gt;=75,E312&gt;=75,F312&gt;=80,G312&gt;=80),"Mechanical and Electrical",IF(AND(B312&gt;=80,C312&gt;=75,D312&gt;=75,E312&gt;=75,F312&gt;=75,G312&gt;=80),"Electronics and Communication",IF(AND(B312&gt;=75,C312&gt;=70,D312&gt;=70,E312&gt;=75,F312&gt;=75,G312&gt;=75),"Construction and Design",IF(AND(B312&gt;=75,C312&gt;=75,D312&gt;=75,E312&gt;=80,F312&gt;=75,G312&gt;=75),"Hospitality and Event Management",IF(AND(B312&gt;=80,C312&gt;=85,D312&gt;=85,E312&gt;=85,F312&gt;=80,G312&gt;=80),"Life Sciences and Environment",IF(AND(B312&gt;=75,C312&gt;=75,D312&gt;=75,E312&gt;=75,F312&gt;=75,G312&gt;=75),"Arts and Media",IF(AND(B312&gt;=75,C312&gt;=75,D312&gt;=75,E312&gt;=75,F312&gt;=75,G312&gt;=75),"Physical Education and Wellness",IF(AND(B312&gt;=75,C312&gt;=80,D312&gt;=80,E312&gt;=75,F312&gt;=75,G312&gt;=80),"Finance, Business, and Marketing",”Not Qualified”))))))))),IF(H312="ITI",IF(AND(B312&gt;=75,C312&gt;=65,D312&gt;=65,E312&gt;=70,F312&gt;=70,G312&gt;=75),"Computer Science and Information Technology",IF(AND(B312&gt;=70,C312&gt;=65,D312&gt;=65,E312&gt;=65,F312&gt;=70,G312&gt;=70),"Mechanical and Electrical",IF(AND(B312&gt;=70,C312&gt;=65,D312&gt;=65,E312&gt;=65,F312&gt;=65,G312&gt;=70),"Electronics and Communication",IF(AND(B312&gt;=65,C312&gt;=60,D312&gt;=60,E312&gt;=65,F312&gt;=65,G312&gt;=65),"Construction and Design",IF(AND(B312&gt;=65,C312&gt;=65,D312&gt;=65,E312&gt;=70,F312&gt;=65,G312&gt;=65),"Hospitality and Event Management",IF(AND(B312&gt;=70,C312&gt;=75,D312&gt;=75,E312&gt;=75,F312&gt;=70,G312&gt;=70),"Life Sciences and Environment",IF(AND(B312&gt;=65,C312&gt;=65,D312&gt;=65,E312&gt;=65,F312&gt;=65,G312&gt;=65),"Arts and Media",IF(AND(B312&gt;=65,C312&gt;=65,D312&gt;=65,E312&gt;=65,F312&gt;=65,G312&gt;=65),"Physical Education and Wellness",IF(AND(B312&gt;=65,C312&gt;=70,D312&gt;=70,E312&gt;=65,F312&gt;=65,G312&gt;=70),"Finance, Business, and Marketing",”Not Qualified”))))))))),IF(H312="VOCATIONAL OR SKILL TRAINING",IF(AND(B312&gt;=55, C312&gt;=45, D312&gt;=45, E312&gt;=50, F312&gt;=50, G312&gt;=55), "Computer Science and Information Technology",IF(AND(B312&gt;=50, C312&gt;=45, D312&gt;=45, E312&gt;=45, F312&gt;=50, G312&gt;=50), "Mechanical and Electrical",IF(AND(B312&gt;=50, C312&gt;=45, D312&gt;=45, E312&gt;=45, F312&gt;=45, G312&gt;=50), "Electronics and Communication",IF(AND(B312&gt;=45, C312&gt;=50, D312&gt;=50, E312&gt;=45, F312&gt;=45, G312&gt;=45), "Construction and Design",IF(AND(B312&gt;=45, C312&gt;=45, D312&gt;=45, E312&gt;=50, F312&gt;=45, G312&gt;=45), "Hospitality and Event Management",IF(AND(B312&gt;=50, C312&gt;=55, D312&gt;=55, E312&gt;=55, F312&gt;=50, G312&gt;=50), "Life Sciences and Environment",IF(AND(B312&gt;=45, C312&gt;=45, D312&gt;=45, E312&gt;=45, F312&gt;=45, G312&gt;=45), "Arts and Media",IF(AND(B312&gt;=45, C312&gt;=45, D312&gt;=45, E312&gt;=45, F312&gt;=45, G312&gt;=45), "Physical Education and Wellness",IF(AND(B312&gt;=45, C312&gt;=50, D312&gt;=50, E312&gt;=45, F312&gt;=45, G312&gt;=50), "Finance, Business, and Marketing", "Culinary Studies and Cooking"))))))))),"Failed")))</f>
        <v>Construction and Design</v>
      </c>
      <c r="J312" s="1"/>
      <c r="K312" s="1"/>
      <c r="L312" s="1"/>
      <c r="M312" s="1"/>
      <c r="N312" s="1"/>
    </row>
    <row r="313" spans="1:14" x14ac:dyDescent="0.25">
      <c r="A313" s="1">
        <v>312</v>
      </c>
      <c r="B313" s="1">
        <v>68</v>
      </c>
      <c r="C313" s="1">
        <v>83</v>
      </c>
      <c r="D313" s="1">
        <v>85</v>
      </c>
      <c r="E313" s="1">
        <v>71</v>
      </c>
      <c r="F313" s="1">
        <v>71</v>
      </c>
      <c r="G313" s="1">
        <v>65</v>
      </c>
      <c r="H313" s="1" t="str">
        <f t="shared" si="5"/>
        <v>ITI</v>
      </c>
      <c r="I313" s="1" t="str" cm="1">
        <f t="array" ref="I313">IF(H313="DIPLOMA",IF(AND(B313&gt;=85,C313&gt;=80,D313&gt;=75,E313&gt;=75,F313&gt;=80,G313&gt;=85),"Computer Science and Information Technology",IF(AND(B313&gt;=80,C313&gt;=75,D313&gt;=75,E313&gt;=75,F313&gt;=80,G313&gt;=80),"Mechanical and Electrical",IF(AND(B313&gt;=80,C313&gt;=75,D313&gt;=75,E313&gt;=75,F313&gt;=75,G313&gt;=80),"Electronics and Communication",IF(AND(B313&gt;=75,C313&gt;=70,D313&gt;=70,E313&gt;=75,F313&gt;=75,G313&gt;=75),"Construction and Design",IF(AND(B313&gt;=75,C313&gt;=75,D313&gt;=75,E313&gt;=80,F313&gt;=75,G313&gt;=75),"Hospitality and Event Management",IF(AND(B313&gt;=80,C313&gt;=85,D313&gt;=85,E313&gt;=85,F313&gt;=80,G313&gt;=80),"Life Sciences and Environment",IF(AND(B313&gt;=75,C313&gt;=75,D313&gt;=75,E313&gt;=75,F313&gt;=75,G313&gt;=75),"Arts and Media",IF(AND(B313&gt;=75,C313&gt;=75,D313&gt;=75,E313&gt;=75,F313&gt;=75,G313&gt;=75),"Physical Education and Wellness",IF(AND(B313&gt;=75,C313&gt;=80,D313&gt;=80,E313&gt;=75,F313&gt;=75,G313&gt;=80),"Finance, Business, and Marketing",”Not Qualified”))))))))),IF(H313="ITI",IF(AND(B313&gt;=75,C313&gt;=65,D313&gt;=65,E313&gt;=70,F313&gt;=70,G313&gt;=75),"Computer Science and Information Technology",IF(AND(B313&gt;=70,C313&gt;=65,D313&gt;=65,E313&gt;=65,F313&gt;=70,G313&gt;=70),"Mechanical and Electrical",IF(AND(B313&gt;=70,C313&gt;=65,D313&gt;=65,E313&gt;=65,F313&gt;=65,G313&gt;=70),"Electronics and Communication",IF(AND(B313&gt;=65,C313&gt;=60,D313&gt;=60,E313&gt;=65,F313&gt;=65,G313&gt;=65),"Construction and Design",IF(AND(B313&gt;=65,C313&gt;=65,D313&gt;=65,E313&gt;=70,F313&gt;=65,G313&gt;=65),"Hospitality and Event Management",IF(AND(B313&gt;=70,C313&gt;=75,D313&gt;=75,E313&gt;=75,F313&gt;=70,G313&gt;=70),"Life Sciences and Environment",IF(AND(B313&gt;=65,C313&gt;=65,D313&gt;=65,E313&gt;=65,F313&gt;=65,G313&gt;=65),"Arts and Media",IF(AND(B313&gt;=65,C313&gt;=65,D313&gt;=65,E313&gt;=65,F313&gt;=65,G313&gt;=65),"Physical Education and Wellness",IF(AND(B313&gt;=65,C313&gt;=70,D313&gt;=70,E313&gt;=65,F313&gt;=65,G313&gt;=70),"Finance, Business, and Marketing",”Not Qualified”))))))))),IF(H313="VOCATIONAL OR SKILL TRAINING",IF(AND(B313&gt;=55, C313&gt;=45, D313&gt;=45, E313&gt;=50, F313&gt;=50, G313&gt;=55), "Computer Science and Information Technology",IF(AND(B313&gt;=50, C313&gt;=45, D313&gt;=45, E313&gt;=45, F313&gt;=50, G313&gt;=50), "Mechanical and Electrical",IF(AND(B313&gt;=50, C313&gt;=45, D313&gt;=45, E313&gt;=45, F313&gt;=45, G313&gt;=50), "Electronics and Communication",IF(AND(B313&gt;=45, C313&gt;=50, D313&gt;=50, E313&gt;=45, F313&gt;=45, G313&gt;=45), "Construction and Design",IF(AND(B313&gt;=45, C313&gt;=45, D313&gt;=45, E313&gt;=50, F313&gt;=45, G313&gt;=45), "Hospitality and Event Management",IF(AND(B313&gt;=50, C313&gt;=55, D313&gt;=55, E313&gt;=55, F313&gt;=50, G313&gt;=50), "Life Sciences and Environment",IF(AND(B313&gt;=45, C313&gt;=45, D313&gt;=45, E313&gt;=45, F313&gt;=45, G313&gt;=45), "Arts and Media",IF(AND(B313&gt;=45, C313&gt;=45, D313&gt;=45, E313&gt;=45, F313&gt;=45, G313&gt;=45), "Physical Education and Wellness",IF(AND(B313&gt;=45, C313&gt;=50, D313&gt;=50, E313&gt;=45, F313&gt;=45, G313&gt;=50), "Finance, Business, and Marketing", "Culinary Studies and Cooking"))))))))),"Failed")))</f>
        <v>Construction and Design</v>
      </c>
      <c r="J313" s="1"/>
      <c r="K313" s="1"/>
      <c r="L313" s="1"/>
      <c r="M313" s="1"/>
      <c r="N313" s="1"/>
    </row>
    <row r="314" spans="1:14" x14ac:dyDescent="0.25">
      <c r="A314" s="1">
        <v>313</v>
      </c>
      <c r="B314" s="1">
        <v>81</v>
      </c>
      <c r="C314" s="1">
        <v>84</v>
      </c>
      <c r="D314" s="1">
        <v>73</v>
      </c>
      <c r="E314" s="1">
        <v>67</v>
      </c>
      <c r="F314" s="1">
        <v>74</v>
      </c>
      <c r="G314" s="1">
        <v>76</v>
      </c>
      <c r="H314" s="1" t="str">
        <f t="shared" si="5"/>
        <v>ITI</v>
      </c>
      <c r="I314" s="1" t="str" cm="1">
        <f t="array" ref="I314">IF(H314="DIPLOMA",IF(AND(B314&gt;=85,C314&gt;=80,D314&gt;=75,E314&gt;=75,F314&gt;=80,G314&gt;=85),"Computer Science and Information Technology",IF(AND(B314&gt;=80,C314&gt;=75,D314&gt;=75,E314&gt;=75,F314&gt;=80,G314&gt;=80),"Mechanical and Electrical",IF(AND(B314&gt;=80,C314&gt;=75,D314&gt;=75,E314&gt;=75,F314&gt;=75,G314&gt;=80),"Electronics and Communication",IF(AND(B314&gt;=75,C314&gt;=70,D314&gt;=70,E314&gt;=75,F314&gt;=75,G314&gt;=75),"Construction and Design",IF(AND(B314&gt;=75,C314&gt;=75,D314&gt;=75,E314&gt;=80,F314&gt;=75,G314&gt;=75),"Hospitality and Event Management",IF(AND(B314&gt;=80,C314&gt;=85,D314&gt;=85,E314&gt;=85,F314&gt;=80,G314&gt;=80),"Life Sciences and Environment",IF(AND(B314&gt;=75,C314&gt;=75,D314&gt;=75,E314&gt;=75,F314&gt;=75,G314&gt;=75),"Arts and Media",IF(AND(B314&gt;=75,C314&gt;=75,D314&gt;=75,E314&gt;=75,F314&gt;=75,G314&gt;=75),"Physical Education and Wellness",IF(AND(B314&gt;=75,C314&gt;=80,D314&gt;=80,E314&gt;=75,F314&gt;=75,G314&gt;=80),"Finance, Business, and Marketing",”Not Qualified”))))))))),IF(H314="ITI",IF(AND(B314&gt;=75,C314&gt;=65,D314&gt;=65,E314&gt;=70,F314&gt;=70,G314&gt;=75),"Computer Science and Information Technology",IF(AND(B314&gt;=70,C314&gt;=65,D314&gt;=65,E314&gt;=65,F314&gt;=70,G314&gt;=70),"Mechanical and Electrical",IF(AND(B314&gt;=70,C314&gt;=65,D314&gt;=65,E314&gt;=65,F314&gt;=65,G314&gt;=70),"Electronics and Communication",IF(AND(B314&gt;=65,C314&gt;=60,D314&gt;=60,E314&gt;=65,F314&gt;=65,G314&gt;=65),"Construction and Design",IF(AND(B314&gt;=65,C314&gt;=65,D314&gt;=65,E314&gt;=70,F314&gt;=65,G314&gt;=65),"Hospitality and Event Management",IF(AND(B314&gt;=70,C314&gt;=75,D314&gt;=75,E314&gt;=75,F314&gt;=70,G314&gt;=70),"Life Sciences and Environment",IF(AND(B314&gt;=65,C314&gt;=65,D314&gt;=65,E314&gt;=65,F314&gt;=65,G314&gt;=65),"Arts and Media",IF(AND(B314&gt;=65,C314&gt;=65,D314&gt;=65,E314&gt;=65,F314&gt;=65,G314&gt;=65),"Physical Education and Wellness",IF(AND(B314&gt;=65,C314&gt;=70,D314&gt;=70,E314&gt;=65,F314&gt;=65,G314&gt;=70),"Finance, Business, and Marketing",”Not Qualified”))))))))),IF(H314="VOCATIONAL OR SKILL TRAINING",IF(AND(B314&gt;=55, C314&gt;=45, D314&gt;=45, E314&gt;=50, F314&gt;=50, G314&gt;=55), "Computer Science and Information Technology",IF(AND(B314&gt;=50, C314&gt;=45, D314&gt;=45, E314&gt;=45, F314&gt;=50, G314&gt;=50), "Mechanical and Electrical",IF(AND(B314&gt;=50, C314&gt;=45, D314&gt;=45, E314&gt;=45, F314&gt;=45, G314&gt;=50), "Electronics and Communication",IF(AND(B314&gt;=45, C314&gt;=50, D314&gt;=50, E314&gt;=45, F314&gt;=45, G314&gt;=45), "Construction and Design",IF(AND(B314&gt;=45, C314&gt;=45, D314&gt;=45, E314&gt;=50, F314&gt;=45, G314&gt;=45), "Hospitality and Event Management",IF(AND(B314&gt;=50, C314&gt;=55, D314&gt;=55, E314&gt;=55, F314&gt;=50, G314&gt;=50), "Life Sciences and Environment",IF(AND(B314&gt;=45, C314&gt;=45, D314&gt;=45, E314&gt;=45, F314&gt;=45, G314&gt;=45), "Arts and Media",IF(AND(B314&gt;=45, C314&gt;=45, D314&gt;=45, E314&gt;=45, F314&gt;=45, G314&gt;=45), "Physical Education and Wellness",IF(AND(B314&gt;=45, C314&gt;=50, D314&gt;=50, E314&gt;=45, F314&gt;=45, G314&gt;=50), "Finance, Business, and Marketing", "Culinary Studies and Cooking"))))))))),"Failed")))</f>
        <v>Mechanical and Electrical</v>
      </c>
      <c r="J314" s="1"/>
      <c r="K314" s="1"/>
      <c r="L314" s="1"/>
      <c r="M314" s="1"/>
      <c r="N314" s="1"/>
    </row>
    <row r="315" spans="1:14" x14ac:dyDescent="0.25">
      <c r="A315" s="1">
        <v>314</v>
      </c>
      <c r="B315" s="1">
        <v>54</v>
      </c>
      <c r="C315" s="1">
        <v>64</v>
      </c>
      <c r="D315" s="1">
        <v>62</v>
      </c>
      <c r="E315" s="1">
        <v>44</v>
      </c>
      <c r="F315" s="1">
        <v>63</v>
      </c>
      <c r="G315" s="1">
        <v>41</v>
      </c>
      <c r="H315" s="1" t="str">
        <f t="shared" si="5"/>
        <v>VOCATIONAL OR SKILL TRAINING</v>
      </c>
      <c r="I315" s="1" t="str" cm="1">
        <f t="array" ref="I315">IF(H315="DIPLOMA",IF(AND(B315&gt;=85,C315&gt;=80,D315&gt;=75,E315&gt;=75,F315&gt;=80,G315&gt;=85),"Computer Science and Information Technology",IF(AND(B315&gt;=80,C315&gt;=75,D315&gt;=75,E315&gt;=75,F315&gt;=80,G315&gt;=80),"Mechanical and Electrical",IF(AND(B315&gt;=80,C315&gt;=75,D315&gt;=75,E315&gt;=75,F315&gt;=75,G315&gt;=80),"Electronics and Communication",IF(AND(B315&gt;=75,C315&gt;=70,D315&gt;=70,E315&gt;=75,F315&gt;=75,G315&gt;=75),"Construction and Design",IF(AND(B315&gt;=75,C315&gt;=75,D315&gt;=75,E315&gt;=80,F315&gt;=75,G315&gt;=75),"Hospitality and Event Management",IF(AND(B315&gt;=80,C315&gt;=85,D315&gt;=85,E315&gt;=85,F315&gt;=80,G315&gt;=80),"Life Sciences and Environment",IF(AND(B315&gt;=75,C315&gt;=75,D315&gt;=75,E315&gt;=75,F315&gt;=75,G315&gt;=75),"Arts and Media",IF(AND(B315&gt;=75,C315&gt;=75,D315&gt;=75,E315&gt;=75,F315&gt;=75,G315&gt;=75),"Physical Education and Wellness",IF(AND(B315&gt;=75,C315&gt;=80,D315&gt;=80,E315&gt;=75,F315&gt;=75,G315&gt;=80),"Finance, Business, and Marketing",”Not Qualified”))))))))),IF(H315="ITI",IF(AND(B315&gt;=75,C315&gt;=65,D315&gt;=65,E315&gt;=70,F315&gt;=70,G315&gt;=75),"Computer Science and Information Technology",IF(AND(B315&gt;=70,C315&gt;=65,D315&gt;=65,E315&gt;=65,F315&gt;=70,G315&gt;=70),"Mechanical and Electrical",IF(AND(B315&gt;=70,C315&gt;=65,D315&gt;=65,E315&gt;=65,F315&gt;=65,G315&gt;=70),"Electronics and Communication",IF(AND(B315&gt;=65,C315&gt;=60,D315&gt;=60,E315&gt;=65,F315&gt;=65,G315&gt;=65),"Construction and Design",IF(AND(B315&gt;=65,C315&gt;=65,D315&gt;=65,E315&gt;=70,F315&gt;=65,G315&gt;=65),"Hospitality and Event Management",IF(AND(B315&gt;=70,C315&gt;=75,D315&gt;=75,E315&gt;=75,F315&gt;=70,G315&gt;=70),"Life Sciences and Environment",IF(AND(B315&gt;=65,C315&gt;=65,D315&gt;=65,E315&gt;=65,F315&gt;=65,G315&gt;=65),"Arts and Media",IF(AND(B315&gt;=65,C315&gt;=65,D315&gt;=65,E315&gt;=65,F315&gt;=65,G315&gt;=65),"Physical Education and Wellness",IF(AND(B315&gt;=65,C315&gt;=70,D315&gt;=70,E315&gt;=65,F315&gt;=65,G315&gt;=70),"Finance, Business, and Marketing",”Not Qualified”))))))))),IF(H315="VOCATIONAL OR SKILL TRAINING",IF(AND(B315&gt;=55, C315&gt;=45, D315&gt;=45, E315&gt;=50, F315&gt;=50, G315&gt;=55), "Computer Science and Information Technology",IF(AND(B315&gt;=50, C315&gt;=45, D315&gt;=45, E315&gt;=45, F315&gt;=50, G315&gt;=50), "Mechanical and Electrical",IF(AND(B315&gt;=50, C315&gt;=45, D315&gt;=45, E315&gt;=45, F315&gt;=45, G315&gt;=50), "Electronics and Communication",IF(AND(B315&gt;=45, C315&gt;=50, D315&gt;=50, E315&gt;=45, F315&gt;=45, G315&gt;=45), "Construction and Design",IF(AND(B315&gt;=45, C315&gt;=45, D315&gt;=45, E315&gt;=50, F315&gt;=45, G315&gt;=45), "Hospitality and Event Management",IF(AND(B315&gt;=50, C315&gt;=55, D315&gt;=55, E315&gt;=55, F315&gt;=50, G315&gt;=50), "Life Sciences and Environment",IF(AND(B315&gt;=45, C315&gt;=45, D315&gt;=45, E315&gt;=45, F315&gt;=45, G315&gt;=45), "Arts and Media",IF(AND(B315&gt;=45, C315&gt;=45, D315&gt;=45, E315&gt;=45, F315&gt;=45, G315&gt;=45), "Physical Education and Wellness",IF(AND(B315&gt;=45, C315&gt;=50, D315&gt;=50, E315&gt;=45, F315&gt;=45, G315&gt;=50), "Finance, Business, and Marketing", "Culinary Studies and Cooking"))))))))),"Failed")))</f>
        <v>Culinary Studies and Cooking</v>
      </c>
      <c r="J315" s="1"/>
      <c r="K315" s="1"/>
      <c r="L315" s="1"/>
      <c r="M315" s="1"/>
      <c r="N315" s="1"/>
    </row>
    <row r="316" spans="1:14" x14ac:dyDescent="0.25">
      <c r="A316" s="1">
        <v>315</v>
      </c>
      <c r="B316" s="1">
        <v>81</v>
      </c>
      <c r="C316" s="1">
        <v>77</v>
      </c>
      <c r="D316" s="1">
        <v>65</v>
      </c>
      <c r="E316" s="1">
        <v>73</v>
      </c>
      <c r="F316" s="1">
        <v>83</v>
      </c>
      <c r="G316" s="1">
        <v>81</v>
      </c>
      <c r="H316" s="1" t="str">
        <f t="shared" si="5"/>
        <v>ITI</v>
      </c>
      <c r="I316" s="1" t="str" cm="1">
        <f t="array" ref="I316">IF(H316="DIPLOMA",IF(AND(B316&gt;=85,C316&gt;=80,D316&gt;=75,E316&gt;=75,F316&gt;=80,G316&gt;=85),"Computer Science and Information Technology",IF(AND(B316&gt;=80,C316&gt;=75,D316&gt;=75,E316&gt;=75,F316&gt;=80,G316&gt;=80),"Mechanical and Electrical",IF(AND(B316&gt;=80,C316&gt;=75,D316&gt;=75,E316&gt;=75,F316&gt;=75,G316&gt;=80),"Electronics and Communication",IF(AND(B316&gt;=75,C316&gt;=70,D316&gt;=70,E316&gt;=75,F316&gt;=75,G316&gt;=75),"Construction and Design",IF(AND(B316&gt;=75,C316&gt;=75,D316&gt;=75,E316&gt;=80,F316&gt;=75,G316&gt;=75),"Hospitality and Event Management",IF(AND(B316&gt;=80,C316&gt;=85,D316&gt;=85,E316&gt;=85,F316&gt;=80,G316&gt;=80),"Life Sciences and Environment",IF(AND(B316&gt;=75,C316&gt;=75,D316&gt;=75,E316&gt;=75,F316&gt;=75,G316&gt;=75),"Arts and Media",IF(AND(B316&gt;=75,C316&gt;=75,D316&gt;=75,E316&gt;=75,F316&gt;=75,G316&gt;=75),"Physical Education and Wellness",IF(AND(B316&gt;=75,C316&gt;=80,D316&gt;=80,E316&gt;=75,F316&gt;=75,G316&gt;=80),"Finance, Business, and Marketing",”Not Qualified”))))))))),IF(H316="ITI",IF(AND(B316&gt;=75,C316&gt;=65,D316&gt;=65,E316&gt;=70,F316&gt;=70,G316&gt;=75),"Computer Science and Information Technology",IF(AND(B316&gt;=70,C316&gt;=65,D316&gt;=65,E316&gt;=65,F316&gt;=70,G316&gt;=70),"Mechanical and Electrical",IF(AND(B316&gt;=70,C316&gt;=65,D316&gt;=65,E316&gt;=65,F316&gt;=65,G316&gt;=70),"Electronics and Communication",IF(AND(B316&gt;=65,C316&gt;=60,D316&gt;=60,E316&gt;=65,F316&gt;=65,G316&gt;=65),"Construction and Design",IF(AND(B316&gt;=65,C316&gt;=65,D316&gt;=65,E316&gt;=70,F316&gt;=65,G316&gt;=65),"Hospitality and Event Management",IF(AND(B316&gt;=70,C316&gt;=75,D316&gt;=75,E316&gt;=75,F316&gt;=70,G316&gt;=70),"Life Sciences and Environment",IF(AND(B316&gt;=65,C316&gt;=65,D316&gt;=65,E316&gt;=65,F316&gt;=65,G316&gt;=65),"Arts and Media",IF(AND(B316&gt;=65,C316&gt;=65,D316&gt;=65,E316&gt;=65,F316&gt;=65,G316&gt;=65),"Physical Education and Wellness",IF(AND(B316&gt;=65,C316&gt;=70,D316&gt;=70,E316&gt;=65,F316&gt;=65,G316&gt;=70),"Finance, Business, and Marketing",”Not Qualified”))))))))),IF(H316="VOCATIONAL OR SKILL TRAINING",IF(AND(B316&gt;=55, C316&gt;=45, D316&gt;=45, E316&gt;=50, F316&gt;=50, G316&gt;=55), "Computer Science and Information Technology",IF(AND(B316&gt;=50, C316&gt;=45, D316&gt;=45, E316&gt;=45, F316&gt;=50, G316&gt;=50), "Mechanical and Electrical",IF(AND(B316&gt;=50, C316&gt;=45, D316&gt;=45, E316&gt;=45, F316&gt;=45, G316&gt;=50), "Electronics and Communication",IF(AND(B316&gt;=45, C316&gt;=50, D316&gt;=50, E316&gt;=45, F316&gt;=45, G316&gt;=45), "Construction and Design",IF(AND(B316&gt;=45, C316&gt;=45, D316&gt;=45, E316&gt;=50, F316&gt;=45, G316&gt;=45), "Hospitality and Event Management",IF(AND(B316&gt;=50, C316&gt;=55, D316&gt;=55, E316&gt;=55, F316&gt;=50, G316&gt;=50), "Life Sciences and Environment",IF(AND(B316&gt;=45, C316&gt;=45, D316&gt;=45, E316&gt;=45, F316&gt;=45, G316&gt;=45), "Arts and Media",IF(AND(B316&gt;=45, C316&gt;=45, D316&gt;=45, E316&gt;=45, F316&gt;=45, G316&gt;=45), "Physical Education and Wellness",IF(AND(B316&gt;=45, C316&gt;=50, D316&gt;=50, E316&gt;=45, F316&gt;=45, G316&gt;=50), "Finance, Business, and Marketing", "Culinary Studies and Cooking"))))))))),"Failed")))</f>
        <v>Computer Science and Information Technology</v>
      </c>
      <c r="J316" s="1"/>
      <c r="K316" s="1"/>
      <c r="L316" s="1"/>
      <c r="M316" s="1"/>
      <c r="N316" s="1"/>
    </row>
    <row r="317" spans="1:14" x14ac:dyDescent="0.25">
      <c r="A317" s="1">
        <v>316</v>
      </c>
      <c r="B317" s="1">
        <v>57</v>
      </c>
      <c r="C317" s="1">
        <v>63</v>
      </c>
      <c r="D317" s="1">
        <v>52</v>
      </c>
      <c r="E317" s="1">
        <v>64</v>
      </c>
      <c r="F317" s="1">
        <v>51</v>
      </c>
      <c r="G317" s="1">
        <v>60</v>
      </c>
      <c r="H317" s="1" t="str">
        <f t="shared" si="5"/>
        <v>VOCATIONAL OR SKILL TRAINING</v>
      </c>
      <c r="I317" s="1" t="str" cm="1">
        <f t="array" ref="I317">IF(H317="DIPLOMA",IF(AND(B317&gt;=85,C317&gt;=80,D317&gt;=75,E317&gt;=75,F317&gt;=80,G317&gt;=85),"Computer Science and Information Technology",IF(AND(B317&gt;=80,C317&gt;=75,D317&gt;=75,E317&gt;=75,F317&gt;=80,G317&gt;=80),"Mechanical and Electrical",IF(AND(B317&gt;=80,C317&gt;=75,D317&gt;=75,E317&gt;=75,F317&gt;=75,G317&gt;=80),"Electronics and Communication",IF(AND(B317&gt;=75,C317&gt;=70,D317&gt;=70,E317&gt;=75,F317&gt;=75,G317&gt;=75),"Construction and Design",IF(AND(B317&gt;=75,C317&gt;=75,D317&gt;=75,E317&gt;=80,F317&gt;=75,G317&gt;=75),"Hospitality and Event Management",IF(AND(B317&gt;=80,C317&gt;=85,D317&gt;=85,E317&gt;=85,F317&gt;=80,G317&gt;=80),"Life Sciences and Environment",IF(AND(B317&gt;=75,C317&gt;=75,D317&gt;=75,E317&gt;=75,F317&gt;=75,G317&gt;=75),"Arts and Media",IF(AND(B317&gt;=75,C317&gt;=75,D317&gt;=75,E317&gt;=75,F317&gt;=75,G317&gt;=75),"Physical Education and Wellness",IF(AND(B317&gt;=75,C317&gt;=80,D317&gt;=80,E317&gt;=75,F317&gt;=75,G317&gt;=80),"Finance, Business, and Marketing",”Not Qualified”))))))))),IF(H317="ITI",IF(AND(B317&gt;=75,C317&gt;=65,D317&gt;=65,E317&gt;=70,F317&gt;=70,G317&gt;=75),"Computer Science and Information Technology",IF(AND(B317&gt;=70,C317&gt;=65,D317&gt;=65,E317&gt;=65,F317&gt;=70,G317&gt;=70),"Mechanical and Electrical",IF(AND(B317&gt;=70,C317&gt;=65,D317&gt;=65,E317&gt;=65,F317&gt;=65,G317&gt;=70),"Electronics and Communication",IF(AND(B317&gt;=65,C317&gt;=60,D317&gt;=60,E317&gt;=65,F317&gt;=65,G317&gt;=65),"Construction and Design",IF(AND(B317&gt;=65,C317&gt;=65,D317&gt;=65,E317&gt;=70,F317&gt;=65,G317&gt;=65),"Hospitality and Event Management",IF(AND(B317&gt;=70,C317&gt;=75,D317&gt;=75,E317&gt;=75,F317&gt;=70,G317&gt;=70),"Life Sciences and Environment",IF(AND(B317&gt;=65,C317&gt;=65,D317&gt;=65,E317&gt;=65,F317&gt;=65,G317&gt;=65),"Arts and Media",IF(AND(B317&gt;=65,C317&gt;=65,D317&gt;=65,E317&gt;=65,F317&gt;=65,G317&gt;=65),"Physical Education and Wellness",IF(AND(B317&gt;=65,C317&gt;=70,D317&gt;=70,E317&gt;=65,F317&gt;=65,G317&gt;=70),"Finance, Business, and Marketing",”Not Qualified”))))))))),IF(H317="VOCATIONAL OR SKILL TRAINING",IF(AND(B317&gt;=55, C317&gt;=45, D317&gt;=45, E317&gt;=50, F317&gt;=50, G317&gt;=55), "Computer Science and Information Technology",IF(AND(B317&gt;=50, C317&gt;=45, D317&gt;=45, E317&gt;=45, F317&gt;=50, G317&gt;=50), "Mechanical and Electrical",IF(AND(B317&gt;=50, C317&gt;=45, D317&gt;=45, E317&gt;=45, F317&gt;=45, G317&gt;=50), "Electronics and Communication",IF(AND(B317&gt;=45, C317&gt;=50, D317&gt;=50, E317&gt;=45, F317&gt;=45, G317&gt;=45), "Construction and Design",IF(AND(B317&gt;=45, C317&gt;=45, D317&gt;=45, E317&gt;=50, F317&gt;=45, G317&gt;=45), "Hospitality and Event Management",IF(AND(B317&gt;=50, C317&gt;=55, D317&gt;=55, E317&gt;=55, F317&gt;=50, G317&gt;=50), "Life Sciences and Environment",IF(AND(B317&gt;=45, C317&gt;=45, D317&gt;=45, E317&gt;=45, F317&gt;=45, G317&gt;=45), "Arts and Media",IF(AND(B317&gt;=45, C317&gt;=45, D317&gt;=45, E317&gt;=45, F317&gt;=45, G317&gt;=45), "Physical Education and Wellness",IF(AND(B317&gt;=45, C317&gt;=50, D317&gt;=50, E317&gt;=45, F317&gt;=45, G317&gt;=50), "Finance, Business, and Marketing", "Culinary Studies and Cooking"))))))))),"Failed")))</f>
        <v>Computer Science and Information Technology</v>
      </c>
      <c r="J317" s="1"/>
      <c r="K317" s="1"/>
      <c r="L317" s="1"/>
      <c r="M317" s="1"/>
      <c r="N317" s="1"/>
    </row>
    <row r="318" spans="1:14" x14ac:dyDescent="0.25">
      <c r="A318" s="1">
        <v>317</v>
      </c>
      <c r="B318" s="1">
        <v>72</v>
      </c>
      <c r="C318" s="1">
        <v>70</v>
      </c>
      <c r="D318" s="1">
        <v>69</v>
      </c>
      <c r="E318" s="1">
        <v>73</v>
      </c>
      <c r="F318" s="1">
        <v>77</v>
      </c>
      <c r="G318" s="1">
        <v>75</v>
      </c>
      <c r="H318" s="1" t="str">
        <f t="shared" si="5"/>
        <v>ITI</v>
      </c>
      <c r="I318" s="1" t="str" cm="1">
        <f t="array" ref="I318">IF(H318="DIPLOMA",IF(AND(B318&gt;=85,C318&gt;=80,D318&gt;=75,E318&gt;=75,F318&gt;=80,G318&gt;=85),"Computer Science and Information Technology",IF(AND(B318&gt;=80,C318&gt;=75,D318&gt;=75,E318&gt;=75,F318&gt;=80,G318&gt;=80),"Mechanical and Electrical",IF(AND(B318&gt;=80,C318&gt;=75,D318&gt;=75,E318&gt;=75,F318&gt;=75,G318&gt;=80),"Electronics and Communication",IF(AND(B318&gt;=75,C318&gt;=70,D318&gt;=70,E318&gt;=75,F318&gt;=75,G318&gt;=75),"Construction and Design",IF(AND(B318&gt;=75,C318&gt;=75,D318&gt;=75,E318&gt;=80,F318&gt;=75,G318&gt;=75),"Hospitality and Event Management",IF(AND(B318&gt;=80,C318&gt;=85,D318&gt;=85,E318&gt;=85,F318&gt;=80,G318&gt;=80),"Life Sciences and Environment",IF(AND(B318&gt;=75,C318&gt;=75,D318&gt;=75,E318&gt;=75,F318&gt;=75,G318&gt;=75),"Arts and Media",IF(AND(B318&gt;=75,C318&gt;=75,D318&gt;=75,E318&gt;=75,F318&gt;=75,G318&gt;=75),"Physical Education and Wellness",IF(AND(B318&gt;=75,C318&gt;=80,D318&gt;=80,E318&gt;=75,F318&gt;=75,G318&gt;=80),"Finance, Business, and Marketing",”Not Qualified”))))))))),IF(H318="ITI",IF(AND(B318&gt;=75,C318&gt;=65,D318&gt;=65,E318&gt;=70,F318&gt;=70,G318&gt;=75),"Computer Science and Information Technology",IF(AND(B318&gt;=70,C318&gt;=65,D318&gt;=65,E318&gt;=65,F318&gt;=70,G318&gt;=70),"Mechanical and Electrical",IF(AND(B318&gt;=70,C318&gt;=65,D318&gt;=65,E318&gt;=65,F318&gt;=65,G318&gt;=70),"Electronics and Communication",IF(AND(B318&gt;=65,C318&gt;=60,D318&gt;=60,E318&gt;=65,F318&gt;=65,G318&gt;=65),"Construction and Design",IF(AND(B318&gt;=65,C318&gt;=65,D318&gt;=65,E318&gt;=70,F318&gt;=65,G318&gt;=65),"Hospitality and Event Management",IF(AND(B318&gt;=70,C318&gt;=75,D318&gt;=75,E318&gt;=75,F318&gt;=70,G318&gt;=70),"Life Sciences and Environment",IF(AND(B318&gt;=65,C318&gt;=65,D318&gt;=65,E318&gt;=65,F318&gt;=65,G318&gt;=65),"Arts and Media",IF(AND(B318&gt;=65,C318&gt;=65,D318&gt;=65,E318&gt;=65,F318&gt;=65,G318&gt;=65),"Physical Education and Wellness",IF(AND(B318&gt;=65,C318&gt;=70,D318&gt;=70,E318&gt;=65,F318&gt;=65,G318&gt;=70),"Finance, Business, and Marketing",”Not Qualified”))))))))),IF(H318="VOCATIONAL OR SKILL TRAINING",IF(AND(B318&gt;=55, C318&gt;=45, D318&gt;=45, E318&gt;=50, F318&gt;=50, G318&gt;=55), "Computer Science and Information Technology",IF(AND(B318&gt;=50, C318&gt;=45, D318&gt;=45, E318&gt;=45, F318&gt;=50, G318&gt;=50), "Mechanical and Electrical",IF(AND(B318&gt;=50, C318&gt;=45, D318&gt;=45, E318&gt;=45, F318&gt;=45, G318&gt;=50), "Electronics and Communication",IF(AND(B318&gt;=45, C318&gt;=50, D318&gt;=50, E318&gt;=45, F318&gt;=45, G318&gt;=45), "Construction and Design",IF(AND(B318&gt;=45, C318&gt;=45, D318&gt;=45, E318&gt;=50, F318&gt;=45, G318&gt;=45), "Hospitality and Event Management",IF(AND(B318&gt;=50, C318&gt;=55, D318&gt;=55, E318&gt;=55, F318&gt;=50, G318&gt;=50), "Life Sciences and Environment",IF(AND(B318&gt;=45, C318&gt;=45, D318&gt;=45, E318&gt;=45, F318&gt;=45, G318&gt;=45), "Arts and Media",IF(AND(B318&gt;=45, C318&gt;=45, D318&gt;=45, E318&gt;=45, F318&gt;=45, G318&gt;=45), "Physical Education and Wellness",IF(AND(B318&gt;=45, C318&gt;=50, D318&gt;=50, E318&gt;=45, F318&gt;=45, G318&gt;=50), "Finance, Business, and Marketing", "Culinary Studies and Cooking"))))))))),"Failed")))</f>
        <v>Mechanical and Electrical</v>
      </c>
      <c r="J318" s="1"/>
      <c r="K318" s="1"/>
      <c r="L318" s="1"/>
      <c r="M318" s="1"/>
      <c r="N318" s="1"/>
    </row>
    <row r="319" spans="1:14" x14ac:dyDescent="0.25">
      <c r="A319" s="1">
        <v>318</v>
      </c>
      <c r="B319" s="1">
        <v>59</v>
      </c>
      <c r="C319" s="1">
        <v>45</v>
      </c>
      <c r="D319" s="1">
        <v>47</v>
      </c>
      <c r="E319" s="1">
        <v>57</v>
      </c>
      <c r="F319" s="1">
        <v>47</v>
      </c>
      <c r="G319" s="1">
        <v>56</v>
      </c>
      <c r="H319" s="1" t="str">
        <f t="shared" si="5"/>
        <v>VOCATIONAL OR SKILL TRAINING</v>
      </c>
      <c r="I319" s="1" t="str" cm="1">
        <f t="array" ref="I319">IF(H319="DIPLOMA",IF(AND(B319&gt;=85,C319&gt;=80,D319&gt;=75,E319&gt;=75,F319&gt;=80,G319&gt;=85),"Computer Science and Information Technology",IF(AND(B319&gt;=80,C319&gt;=75,D319&gt;=75,E319&gt;=75,F319&gt;=80,G319&gt;=80),"Mechanical and Electrical",IF(AND(B319&gt;=80,C319&gt;=75,D319&gt;=75,E319&gt;=75,F319&gt;=75,G319&gt;=80),"Electronics and Communication",IF(AND(B319&gt;=75,C319&gt;=70,D319&gt;=70,E319&gt;=75,F319&gt;=75,G319&gt;=75),"Construction and Design",IF(AND(B319&gt;=75,C319&gt;=75,D319&gt;=75,E319&gt;=80,F319&gt;=75,G319&gt;=75),"Hospitality and Event Management",IF(AND(B319&gt;=80,C319&gt;=85,D319&gt;=85,E319&gt;=85,F319&gt;=80,G319&gt;=80),"Life Sciences and Environment",IF(AND(B319&gt;=75,C319&gt;=75,D319&gt;=75,E319&gt;=75,F319&gt;=75,G319&gt;=75),"Arts and Media",IF(AND(B319&gt;=75,C319&gt;=75,D319&gt;=75,E319&gt;=75,F319&gt;=75,G319&gt;=75),"Physical Education and Wellness",IF(AND(B319&gt;=75,C319&gt;=80,D319&gt;=80,E319&gt;=75,F319&gt;=75,G319&gt;=80),"Finance, Business, and Marketing",”Not Qualified”))))))))),IF(H319="ITI",IF(AND(B319&gt;=75,C319&gt;=65,D319&gt;=65,E319&gt;=70,F319&gt;=70,G319&gt;=75),"Computer Science and Information Technology",IF(AND(B319&gt;=70,C319&gt;=65,D319&gt;=65,E319&gt;=65,F319&gt;=70,G319&gt;=70),"Mechanical and Electrical",IF(AND(B319&gt;=70,C319&gt;=65,D319&gt;=65,E319&gt;=65,F319&gt;=65,G319&gt;=70),"Electronics and Communication",IF(AND(B319&gt;=65,C319&gt;=60,D319&gt;=60,E319&gt;=65,F319&gt;=65,G319&gt;=65),"Construction and Design",IF(AND(B319&gt;=65,C319&gt;=65,D319&gt;=65,E319&gt;=70,F319&gt;=65,G319&gt;=65),"Hospitality and Event Management",IF(AND(B319&gt;=70,C319&gt;=75,D319&gt;=75,E319&gt;=75,F319&gt;=70,G319&gt;=70),"Life Sciences and Environment",IF(AND(B319&gt;=65,C319&gt;=65,D319&gt;=65,E319&gt;=65,F319&gt;=65,G319&gt;=65),"Arts and Media",IF(AND(B319&gt;=65,C319&gt;=65,D319&gt;=65,E319&gt;=65,F319&gt;=65,G319&gt;=65),"Physical Education and Wellness",IF(AND(B319&gt;=65,C319&gt;=70,D319&gt;=70,E319&gt;=65,F319&gt;=65,G319&gt;=70),"Finance, Business, and Marketing",”Not Qualified”))))))))),IF(H319="VOCATIONAL OR SKILL TRAINING",IF(AND(B319&gt;=55, C319&gt;=45, D319&gt;=45, E319&gt;=50, F319&gt;=50, G319&gt;=55), "Computer Science and Information Technology",IF(AND(B319&gt;=50, C319&gt;=45, D319&gt;=45, E319&gt;=45, F319&gt;=50, G319&gt;=50), "Mechanical and Electrical",IF(AND(B319&gt;=50, C319&gt;=45, D319&gt;=45, E319&gt;=45, F319&gt;=45, G319&gt;=50), "Electronics and Communication",IF(AND(B319&gt;=45, C319&gt;=50, D319&gt;=50, E319&gt;=45, F319&gt;=45, G319&gt;=45), "Construction and Design",IF(AND(B319&gt;=45, C319&gt;=45, D319&gt;=45, E319&gt;=50, F319&gt;=45, G319&gt;=45), "Hospitality and Event Management",IF(AND(B319&gt;=50, C319&gt;=55, D319&gt;=55, E319&gt;=55, F319&gt;=50, G319&gt;=50), "Life Sciences and Environment",IF(AND(B319&gt;=45, C319&gt;=45, D319&gt;=45, E319&gt;=45, F319&gt;=45, G319&gt;=45), "Arts and Media",IF(AND(B319&gt;=45, C319&gt;=45, D319&gt;=45, E319&gt;=45, F319&gt;=45, G319&gt;=45), "Physical Education and Wellness",IF(AND(B319&gt;=45, C319&gt;=50, D319&gt;=50, E319&gt;=45, F319&gt;=45, G319&gt;=50), "Finance, Business, and Marketing", "Culinary Studies and Cooking"))))))))),"Failed")))</f>
        <v>Electronics and Communication</v>
      </c>
      <c r="J319" s="1"/>
      <c r="K319" s="1"/>
      <c r="L319" s="1"/>
      <c r="M319" s="1"/>
      <c r="N319" s="1"/>
    </row>
    <row r="320" spans="1:14" x14ac:dyDescent="0.25">
      <c r="A320" s="1">
        <v>319</v>
      </c>
      <c r="B320" s="1">
        <v>78</v>
      </c>
      <c r="C320" s="1">
        <v>74</v>
      </c>
      <c r="D320" s="1">
        <v>69</v>
      </c>
      <c r="E320" s="1">
        <v>76</v>
      </c>
      <c r="F320" s="1">
        <v>82</v>
      </c>
      <c r="G320" s="1">
        <v>80</v>
      </c>
      <c r="H320" s="1" t="str">
        <f t="shared" si="5"/>
        <v>ITI</v>
      </c>
      <c r="I320" s="1" t="str" cm="1">
        <f t="array" ref="I320">IF(H320="DIPLOMA",IF(AND(B320&gt;=85,C320&gt;=80,D320&gt;=75,E320&gt;=75,F320&gt;=80,G320&gt;=85),"Computer Science and Information Technology",IF(AND(B320&gt;=80,C320&gt;=75,D320&gt;=75,E320&gt;=75,F320&gt;=80,G320&gt;=80),"Mechanical and Electrical",IF(AND(B320&gt;=80,C320&gt;=75,D320&gt;=75,E320&gt;=75,F320&gt;=75,G320&gt;=80),"Electronics and Communication",IF(AND(B320&gt;=75,C320&gt;=70,D320&gt;=70,E320&gt;=75,F320&gt;=75,G320&gt;=75),"Construction and Design",IF(AND(B320&gt;=75,C320&gt;=75,D320&gt;=75,E320&gt;=80,F320&gt;=75,G320&gt;=75),"Hospitality and Event Management",IF(AND(B320&gt;=80,C320&gt;=85,D320&gt;=85,E320&gt;=85,F320&gt;=80,G320&gt;=80),"Life Sciences and Environment",IF(AND(B320&gt;=75,C320&gt;=75,D320&gt;=75,E320&gt;=75,F320&gt;=75,G320&gt;=75),"Arts and Media",IF(AND(B320&gt;=75,C320&gt;=75,D320&gt;=75,E320&gt;=75,F320&gt;=75,G320&gt;=75),"Physical Education and Wellness",IF(AND(B320&gt;=75,C320&gt;=80,D320&gt;=80,E320&gt;=75,F320&gt;=75,G320&gt;=80),"Finance, Business, and Marketing",”Not Qualified”))))))))),IF(H320="ITI",IF(AND(B320&gt;=75,C320&gt;=65,D320&gt;=65,E320&gt;=70,F320&gt;=70,G320&gt;=75),"Computer Science and Information Technology",IF(AND(B320&gt;=70,C320&gt;=65,D320&gt;=65,E320&gt;=65,F320&gt;=70,G320&gt;=70),"Mechanical and Electrical",IF(AND(B320&gt;=70,C320&gt;=65,D320&gt;=65,E320&gt;=65,F320&gt;=65,G320&gt;=70),"Electronics and Communication",IF(AND(B320&gt;=65,C320&gt;=60,D320&gt;=60,E320&gt;=65,F320&gt;=65,G320&gt;=65),"Construction and Design",IF(AND(B320&gt;=65,C320&gt;=65,D320&gt;=65,E320&gt;=70,F320&gt;=65,G320&gt;=65),"Hospitality and Event Management",IF(AND(B320&gt;=70,C320&gt;=75,D320&gt;=75,E320&gt;=75,F320&gt;=70,G320&gt;=70),"Life Sciences and Environment",IF(AND(B320&gt;=65,C320&gt;=65,D320&gt;=65,E320&gt;=65,F320&gt;=65,G320&gt;=65),"Arts and Media",IF(AND(B320&gt;=65,C320&gt;=65,D320&gt;=65,E320&gt;=65,F320&gt;=65,G320&gt;=65),"Physical Education and Wellness",IF(AND(B320&gt;=65,C320&gt;=70,D320&gt;=70,E320&gt;=65,F320&gt;=65,G320&gt;=70),"Finance, Business, and Marketing",”Not Qualified”))))))))),IF(H320="VOCATIONAL OR SKILL TRAINING",IF(AND(B320&gt;=55, C320&gt;=45, D320&gt;=45, E320&gt;=50, F320&gt;=50, G320&gt;=55), "Computer Science and Information Technology",IF(AND(B320&gt;=50, C320&gt;=45, D320&gt;=45, E320&gt;=45, F320&gt;=50, G320&gt;=50), "Mechanical and Electrical",IF(AND(B320&gt;=50, C320&gt;=45, D320&gt;=45, E320&gt;=45, F320&gt;=45, G320&gt;=50), "Electronics and Communication",IF(AND(B320&gt;=45, C320&gt;=50, D320&gt;=50, E320&gt;=45, F320&gt;=45, G320&gt;=45), "Construction and Design",IF(AND(B320&gt;=45, C320&gt;=45, D320&gt;=45, E320&gt;=50, F320&gt;=45, G320&gt;=45), "Hospitality and Event Management",IF(AND(B320&gt;=50, C320&gt;=55, D320&gt;=55, E320&gt;=55, F320&gt;=50, G320&gt;=50), "Life Sciences and Environment",IF(AND(B320&gt;=45, C320&gt;=45, D320&gt;=45, E320&gt;=45, F320&gt;=45, G320&gt;=45), "Arts and Media",IF(AND(B320&gt;=45, C320&gt;=45, D320&gt;=45, E320&gt;=45, F320&gt;=45, G320&gt;=45), "Physical Education and Wellness",IF(AND(B320&gt;=45, C320&gt;=50, D320&gt;=50, E320&gt;=45, F320&gt;=45, G320&gt;=50), "Finance, Business, and Marketing", "Culinary Studies and Cooking"))))))))),"Failed")))</f>
        <v>Computer Science and Information Technology</v>
      </c>
      <c r="J320" s="1"/>
      <c r="K320" s="1"/>
      <c r="L320" s="1"/>
      <c r="M320" s="1"/>
      <c r="N320" s="1"/>
    </row>
    <row r="321" spans="1:14" x14ac:dyDescent="0.25">
      <c r="A321" s="1">
        <v>320</v>
      </c>
      <c r="B321" s="1">
        <v>86</v>
      </c>
      <c r="C321" s="1">
        <v>92</v>
      </c>
      <c r="D321" s="1">
        <v>86</v>
      </c>
      <c r="E321" s="1">
        <v>80</v>
      </c>
      <c r="F321" s="1">
        <v>81</v>
      </c>
      <c r="G321" s="1">
        <v>91</v>
      </c>
      <c r="H321" s="1" t="str">
        <f t="shared" si="5"/>
        <v>DIPLOMA</v>
      </c>
      <c r="I321" s="1" t="str" cm="1">
        <f t="array" ref="I321">IF(H321="DIPLOMA",IF(AND(B321&gt;=85,C321&gt;=80,D321&gt;=75,E321&gt;=75,F321&gt;=80,G321&gt;=85),"Computer Science and Information Technology",IF(AND(B321&gt;=80,C321&gt;=75,D321&gt;=75,E321&gt;=75,F321&gt;=80,G321&gt;=80),"Mechanical and Electrical",IF(AND(B321&gt;=80,C321&gt;=75,D321&gt;=75,E321&gt;=75,F321&gt;=75,G321&gt;=80),"Electronics and Communication",IF(AND(B321&gt;=75,C321&gt;=70,D321&gt;=70,E321&gt;=75,F321&gt;=75,G321&gt;=75),"Construction and Design",IF(AND(B321&gt;=75,C321&gt;=75,D321&gt;=75,E321&gt;=80,F321&gt;=75,G321&gt;=75),"Hospitality and Event Management",IF(AND(B321&gt;=80,C321&gt;=85,D321&gt;=85,E321&gt;=85,F321&gt;=80,G321&gt;=80),"Life Sciences and Environment",IF(AND(B321&gt;=75,C321&gt;=75,D321&gt;=75,E321&gt;=75,F321&gt;=75,G321&gt;=75),"Arts and Media",IF(AND(B321&gt;=75,C321&gt;=75,D321&gt;=75,E321&gt;=75,F321&gt;=75,G321&gt;=75),"Physical Education and Wellness",IF(AND(B321&gt;=75,C321&gt;=80,D321&gt;=80,E321&gt;=75,F321&gt;=75,G321&gt;=80),"Finance, Business, and Marketing",”Not Qualified”))))))))),IF(H321="ITI",IF(AND(B321&gt;=75,C321&gt;=65,D321&gt;=65,E321&gt;=70,F321&gt;=70,G321&gt;=75),"Computer Science and Information Technology",IF(AND(B321&gt;=70,C321&gt;=65,D321&gt;=65,E321&gt;=65,F321&gt;=70,G321&gt;=70),"Mechanical and Electrical",IF(AND(B321&gt;=70,C321&gt;=65,D321&gt;=65,E321&gt;=65,F321&gt;=65,G321&gt;=70),"Electronics and Communication",IF(AND(B321&gt;=65,C321&gt;=60,D321&gt;=60,E321&gt;=65,F321&gt;=65,G321&gt;=65),"Construction and Design",IF(AND(B321&gt;=65,C321&gt;=65,D321&gt;=65,E321&gt;=70,F321&gt;=65,G321&gt;=65),"Hospitality and Event Management",IF(AND(B321&gt;=70,C321&gt;=75,D321&gt;=75,E321&gt;=75,F321&gt;=70,G321&gt;=70),"Life Sciences and Environment",IF(AND(B321&gt;=65,C321&gt;=65,D321&gt;=65,E321&gt;=65,F321&gt;=65,G321&gt;=65),"Arts and Media",IF(AND(B321&gt;=65,C321&gt;=65,D321&gt;=65,E321&gt;=65,F321&gt;=65,G321&gt;=65),"Physical Education and Wellness",IF(AND(B321&gt;=65,C321&gt;=70,D321&gt;=70,E321&gt;=65,F321&gt;=65,G321&gt;=70),"Finance, Business, and Marketing",”Not Qualified”))))))))),IF(H321="VOCATIONAL OR SKILL TRAINING",IF(AND(B321&gt;=55, C321&gt;=45, D321&gt;=45, E321&gt;=50, F321&gt;=50, G321&gt;=55), "Computer Science and Information Technology",IF(AND(B321&gt;=50, C321&gt;=45, D321&gt;=45, E321&gt;=45, F321&gt;=50, G321&gt;=50), "Mechanical and Electrical",IF(AND(B321&gt;=50, C321&gt;=45, D321&gt;=45, E321&gt;=45, F321&gt;=45, G321&gt;=50), "Electronics and Communication",IF(AND(B321&gt;=45, C321&gt;=50, D321&gt;=50, E321&gt;=45, F321&gt;=45, G321&gt;=45), "Construction and Design",IF(AND(B321&gt;=45, C321&gt;=45, D321&gt;=45, E321&gt;=50, F321&gt;=45, G321&gt;=45), "Hospitality and Event Management",IF(AND(B321&gt;=50, C321&gt;=55, D321&gt;=55, E321&gt;=55, F321&gt;=50, G321&gt;=50), "Life Sciences and Environment",IF(AND(B321&gt;=45, C321&gt;=45, D321&gt;=45, E321&gt;=45, F321&gt;=45, G321&gt;=45), "Arts and Media",IF(AND(B321&gt;=45, C321&gt;=45, D321&gt;=45, E321&gt;=45, F321&gt;=45, G321&gt;=45), "Physical Education and Wellness",IF(AND(B321&gt;=45, C321&gt;=50, D321&gt;=50, E321&gt;=45, F321&gt;=45, G321&gt;=50), "Finance, Business, and Marketing", "Culinary Studies and Cooking"))))))))),"Failed")))</f>
        <v>Computer Science and Information Technology</v>
      </c>
      <c r="J321" s="1"/>
      <c r="K321" s="1"/>
      <c r="L321" s="1"/>
      <c r="M321" s="1"/>
      <c r="N321" s="1"/>
    </row>
    <row r="322" spans="1:14" x14ac:dyDescent="0.25">
      <c r="A322" s="1">
        <v>321</v>
      </c>
      <c r="B322" s="1">
        <v>43</v>
      </c>
      <c r="C322" s="1">
        <v>60</v>
      </c>
      <c r="D322" s="1">
        <v>58</v>
      </c>
      <c r="E322" s="1">
        <v>40</v>
      </c>
      <c r="F322" s="1">
        <v>53</v>
      </c>
      <c r="G322" s="1">
        <v>57</v>
      </c>
      <c r="H322" s="1" t="str">
        <f t="shared" ref="H322:H385" si="6">IF(AND(B322&gt;=75,C322&gt;=75,D322&gt;=75,E322&gt;=65,F322&gt;=75,G322&gt;=75),"DIPLOMA",IF(AND(B322&gt;=65,C322&gt;=65,D322&gt;=65,E322&gt;=55,F322&gt;=65,G322&gt;=65),"ITI","VOCATIONAL OR SKILL TRAINING"))</f>
        <v>VOCATIONAL OR SKILL TRAINING</v>
      </c>
      <c r="I322" s="1" t="str" cm="1">
        <f t="array" ref="I322">IF(H322="DIPLOMA",IF(AND(B322&gt;=85,C322&gt;=80,D322&gt;=75,E322&gt;=75,F322&gt;=80,G322&gt;=85),"Computer Science and Information Technology",IF(AND(B322&gt;=80,C322&gt;=75,D322&gt;=75,E322&gt;=75,F322&gt;=80,G322&gt;=80),"Mechanical and Electrical",IF(AND(B322&gt;=80,C322&gt;=75,D322&gt;=75,E322&gt;=75,F322&gt;=75,G322&gt;=80),"Electronics and Communication",IF(AND(B322&gt;=75,C322&gt;=70,D322&gt;=70,E322&gt;=75,F322&gt;=75,G322&gt;=75),"Construction and Design",IF(AND(B322&gt;=75,C322&gt;=75,D322&gt;=75,E322&gt;=80,F322&gt;=75,G322&gt;=75),"Hospitality and Event Management",IF(AND(B322&gt;=80,C322&gt;=85,D322&gt;=85,E322&gt;=85,F322&gt;=80,G322&gt;=80),"Life Sciences and Environment",IF(AND(B322&gt;=75,C322&gt;=75,D322&gt;=75,E322&gt;=75,F322&gt;=75,G322&gt;=75),"Arts and Media",IF(AND(B322&gt;=75,C322&gt;=75,D322&gt;=75,E322&gt;=75,F322&gt;=75,G322&gt;=75),"Physical Education and Wellness",IF(AND(B322&gt;=75,C322&gt;=80,D322&gt;=80,E322&gt;=75,F322&gt;=75,G322&gt;=80),"Finance, Business, and Marketing",”Not Qualified”))))))))),IF(H322="ITI",IF(AND(B322&gt;=75,C322&gt;=65,D322&gt;=65,E322&gt;=70,F322&gt;=70,G322&gt;=75),"Computer Science and Information Technology",IF(AND(B322&gt;=70,C322&gt;=65,D322&gt;=65,E322&gt;=65,F322&gt;=70,G322&gt;=70),"Mechanical and Electrical",IF(AND(B322&gt;=70,C322&gt;=65,D322&gt;=65,E322&gt;=65,F322&gt;=65,G322&gt;=70),"Electronics and Communication",IF(AND(B322&gt;=65,C322&gt;=60,D322&gt;=60,E322&gt;=65,F322&gt;=65,G322&gt;=65),"Construction and Design",IF(AND(B322&gt;=65,C322&gt;=65,D322&gt;=65,E322&gt;=70,F322&gt;=65,G322&gt;=65),"Hospitality and Event Management",IF(AND(B322&gt;=70,C322&gt;=75,D322&gt;=75,E322&gt;=75,F322&gt;=70,G322&gt;=70),"Life Sciences and Environment",IF(AND(B322&gt;=65,C322&gt;=65,D322&gt;=65,E322&gt;=65,F322&gt;=65,G322&gt;=65),"Arts and Media",IF(AND(B322&gt;=65,C322&gt;=65,D322&gt;=65,E322&gt;=65,F322&gt;=65,G322&gt;=65),"Physical Education and Wellness",IF(AND(B322&gt;=65,C322&gt;=70,D322&gt;=70,E322&gt;=65,F322&gt;=65,G322&gt;=70),"Finance, Business, and Marketing",”Not Qualified”))))))))),IF(H322="VOCATIONAL OR SKILL TRAINING",IF(AND(B322&gt;=55, C322&gt;=45, D322&gt;=45, E322&gt;=50, F322&gt;=50, G322&gt;=55), "Computer Science and Information Technology",IF(AND(B322&gt;=50, C322&gt;=45, D322&gt;=45, E322&gt;=45, F322&gt;=50, G322&gt;=50), "Mechanical and Electrical",IF(AND(B322&gt;=50, C322&gt;=45, D322&gt;=45, E322&gt;=45, F322&gt;=45, G322&gt;=50), "Electronics and Communication",IF(AND(B322&gt;=45, C322&gt;=50, D322&gt;=50, E322&gt;=45, F322&gt;=45, G322&gt;=45), "Construction and Design",IF(AND(B322&gt;=45, C322&gt;=45, D322&gt;=45, E322&gt;=50, F322&gt;=45, G322&gt;=45), "Hospitality and Event Management",IF(AND(B322&gt;=50, C322&gt;=55, D322&gt;=55, E322&gt;=55, F322&gt;=50, G322&gt;=50), "Life Sciences and Environment",IF(AND(B322&gt;=45, C322&gt;=45, D322&gt;=45, E322&gt;=45, F322&gt;=45, G322&gt;=45), "Arts and Media",IF(AND(B322&gt;=45, C322&gt;=45, D322&gt;=45, E322&gt;=45, F322&gt;=45, G322&gt;=45), "Physical Education and Wellness",IF(AND(B322&gt;=45, C322&gt;=50, D322&gt;=50, E322&gt;=45, F322&gt;=45, G322&gt;=50), "Finance, Business, and Marketing", "Culinary Studies and Cooking"))))))))),"Failed")))</f>
        <v>Culinary Studies and Cooking</v>
      </c>
      <c r="J322" s="1"/>
      <c r="K322" s="1"/>
      <c r="L322" s="1"/>
      <c r="M322" s="1"/>
      <c r="N322" s="1"/>
    </row>
    <row r="323" spans="1:14" x14ac:dyDescent="0.25">
      <c r="A323" s="1">
        <v>322</v>
      </c>
      <c r="B323" s="1">
        <v>78</v>
      </c>
      <c r="C323" s="1">
        <v>70</v>
      </c>
      <c r="D323" s="1">
        <v>80</v>
      </c>
      <c r="E323" s="1">
        <v>85</v>
      </c>
      <c r="F323" s="1">
        <v>70</v>
      </c>
      <c r="G323" s="1">
        <v>82</v>
      </c>
      <c r="H323" s="1" t="str">
        <f t="shared" si="6"/>
        <v>ITI</v>
      </c>
      <c r="I323" s="1" t="str" cm="1">
        <f t="array" ref="I323">IF(H323="DIPLOMA",IF(AND(B323&gt;=85,C323&gt;=80,D323&gt;=75,E323&gt;=75,F323&gt;=80,G323&gt;=85),"Computer Science and Information Technology",IF(AND(B323&gt;=80,C323&gt;=75,D323&gt;=75,E323&gt;=75,F323&gt;=80,G323&gt;=80),"Mechanical and Electrical",IF(AND(B323&gt;=80,C323&gt;=75,D323&gt;=75,E323&gt;=75,F323&gt;=75,G323&gt;=80),"Electronics and Communication",IF(AND(B323&gt;=75,C323&gt;=70,D323&gt;=70,E323&gt;=75,F323&gt;=75,G323&gt;=75),"Construction and Design",IF(AND(B323&gt;=75,C323&gt;=75,D323&gt;=75,E323&gt;=80,F323&gt;=75,G323&gt;=75),"Hospitality and Event Management",IF(AND(B323&gt;=80,C323&gt;=85,D323&gt;=85,E323&gt;=85,F323&gt;=80,G323&gt;=80),"Life Sciences and Environment",IF(AND(B323&gt;=75,C323&gt;=75,D323&gt;=75,E323&gt;=75,F323&gt;=75,G323&gt;=75),"Arts and Media",IF(AND(B323&gt;=75,C323&gt;=75,D323&gt;=75,E323&gt;=75,F323&gt;=75,G323&gt;=75),"Physical Education and Wellness",IF(AND(B323&gt;=75,C323&gt;=80,D323&gt;=80,E323&gt;=75,F323&gt;=75,G323&gt;=80),"Finance, Business, and Marketing",”Not Qualified”))))))))),IF(H323="ITI",IF(AND(B323&gt;=75,C323&gt;=65,D323&gt;=65,E323&gt;=70,F323&gt;=70,G323&gt;=75),"Computer Science and Information Technology",IF(AND(B323&gt;=70,C323&gt;=65,D323&gt;=65,E323&gt;=65,F323&gt;=70,G323&gt;=70),"Mechanical and Electrical",IF(AND(B323&gt;=70,C323&gt;=65,D323&gt;=65,E323&gt;=65,F323&gt;=65,G323&gt;=70),"Electronics and Communication",IF(AND(B323&gt;=65,C323&gt;=60,D323&gt;=60,E323&gt;=65,F323&gt;=65,G323&gt;=65),"Construction and Design",IF(AND(B323&gt;=65,C323&gt;=65,D323&gt;=65,E323&gt;=70,F323&gt;=65,G323&gt;=65),"Hospitality and Event Management",IF(AND(B323&gt;=70,C323&gt;=75,D323&gt;=75,E323&gt;=75,F323&gt;=70,G323&gt;=70),"Life Sciences and Environment",IF(AND(B323&gt;=65,C323&gt;=65,D323&gt;=65,E323&gt;=65,F323&gt;=65,G323&gt;=65),"Arts and Media",IF(AND(B323&gt;=65,C323&gt;=65,D323&gt;=65,E323&gt;=65,F323&gt;=65,G323&gt;=65),"Physical Education and Wellness",IF(AND(B323&gt;=65,C323&gt;=70,D323&gt;=70,E323&gt;=65,F323&gt;=65,G323&gt;=70),"Finance, Business, and Marketing",”Not Qualified”))))))))),IF(H323="VOCATIONAL OR SKILL TRAINING",IF(AND(B323&gt;=55, C323&gt;=45, D323&gt;=45, E323&gt;=50, F323&gt;=50, G323&gt;=55), "Computer Science and Information Technology",IF(AND(B323&gt;=50, C323&gt;=45, D323&gt;=45, E323&gt;=45, F323&gt;=50, G323&gt;=50), "Mechanical and Electrical",IF(AND(B323&gt;=50, C323&gt;=45, D323&gt;=45, E323&gt;=45, F323&gt;=45, G323&gt;=50), "Electronics and Communication",IF(AND(B323&gt;=45, C323&gt;=50, D323&gt;=50, E323&gt;=45, F323&gt;=45, G323&gt;=45), "Construction and Design",IF(AND(B323&gt;=45, C323&gt;=45, D323&gt;=45, E323&gt;=50, F323&gt;=45, G323&gt;=45), "Hospitality and Event Management",IF(AND(B323&gt;=50, C323&gt;=55, D323&gt;=55, E323&gt;=55, F323&gt;=50, G323&gt;=50), "Life Sciences and Environment",IF(AND(B323&gt;=45, C323&gt;=45, D323&gt;=45, E323&gt;=45, F323&gt;=45, G323&gt;=45), "Arts and Media",IF(AND(B323&gt;=45, C323&gt;=45, D323&gt;=45, E323&gt;=45, F323&gt;=45, G323&gt;=45), "Physical Education and Wellness",IF(AND(B323&gt;=45, C323&gt;=50, D323&gt;=50, E323&gt;=45, F323&gt;=45, G323&gt;=50), "Finance, Business, and Marketing", "Culinary Studies and Cooking"))))))))),"Failed")))</f>
        <v>Computer Science and Information Technology</v>
      </c>
      <c r="J323" s="1"/>
      <c r="K323" s="1"/>
      <c r="L323" s="1"/>
      <c r="M323" s="1"/>
      <c r="N323" s="1"/>
    </row>
    <row r="324" spans="1:14" x14ac:dyDescent="0.25">
      <c r="A324" s="1">
        <v>323</v>
      </c>
      <c r="B324" s="1">
        <v>71</v>
      </c>
      <c r="C324" s="1">
        <v>78</v>
      </c>
      <c r="D324" s="1">
        <v>78</v>
      </c>
      <c r="E324" s="1">
        <v>81</v>
      </c>
      <c r="F324" s="1">
        <v>77</v>
      </c>
      <c r="G324" s="1">
        <v>71</v>
      </c>
      <c r="H324" s="1" t="str">
        <f t="shared" si="6"/>
        <v>ITI</v>
      </c>
      <c r="I324" s="1" t="str" cm="1">
        <f t="array" ref="I324">IF(H324="DIPLOMA",IF(AND(B324&gt;=85,C324&gt;=80,D324&gt;=75,E324&gt;=75,F324&gt;=80,G324&gt;=85),"Computer Science and Information Technology",IF(AND(B324&gt;=80,C324&gt;=75,D324&gt;=75,E324&gt;=75,F324&gt;=80,G324&gt;=80),"Mechanical and Electrical",IF(AND(B324&gt;=80,C324&gt;=75,D324&gt;=75,E324&gt;=75,F324&gt;=75,G324&gt;=80),"Electronics and Communication",IF(AND(B324&gt;=75,C324&gt;=70,D324&gt;=70,E324&gt;=75,F324&gt;=75,G324&gt;=75),"Construction and Design",IF(AND(B324&gt;=75,C324&gt;=75,D324&gt;=75,E324&gt;=80,F324&gt;=75,G324&gt;=75),"Hospitality and Event Management",IF(AND(B324&gt;=80,C324&gt;=85,D324&gt;=85,E324&gt;=85,F324&gt;=80,G324&gt;=80),"Life Sciences and Environment",IF(AND(B324&gt;=75,C324&gt;=75,D324&gt;=75,E324&gt;=75,F324&gt;=75,G324&gt;=75),"Arts and Media",IF(AND(B324&gt;=75,C324&gt;=75,D324&gt;=75,E324&gt;=75,F324&gt;=75,G324&gt;=75),"Physical Education and Wellness",IF(AND(B324&gt;=75,C324&gt;=80,D324&gt;=80,E324&gt;=75,F324&gt;=75,G324&gt;=80),"Finance, Business, and Marketing",”Not Qualified”))))))))),IF(H324="ITI",IF(AND(B324&gt;=75,C324&gt;=65,D324&gt;=65,E324&gt;=70,F324&gt;=70,G324&gt;=75),"Computer Science and Information Technology",IF(AND(B324&gt;=70,C324&gt;=65,D324&gt;=65,E324&gt;=65,F324&gt;=70,G324&gt;=70),"Mechanical and Electrical",IF(AND(B324&gt;=70,C324&gt;=65,D324&gt;=65,E324&gt;=65,F324&gt;=65,G324&gt;=70),"Electronics and Communication",IF(AND(B324&gt;=65,C324&gt;=60,D324&gt;=60,E324&gt;=65,F324&gt;=65,G324&gt;=65),"Construction and Design",IF(AND(B324&gt;=65,C324&gt;=65,D324&gt;=65,E324&gt;=70,F324&gt;=65,G324&gt;=65),"Hospitality and Event Management",IF(AND(B324&gt;=70,C324&gt;=75,D324&gt;=75,E324&gt;=75,F324&gt;=70,G324&gt;=70),"Life Sciences and Environment",IF(AND(B324&gt;=65,C324&gt;=65,D324&gt;=65,E324&gt;=65,F324&gt;=65,G324&gt;=65),"Arts and Media",IF(AND(B324&gt;=65,C324&gt;=65,D324&gt;=65,E324&gt;=65,F324&gt;=65,G324&gt;=65),"Physical Education and Wellness",IF(AND(B324&gt;=65,C324&gt;=70,D324&gt;=70,E324&gt;=65,F324&gt;=65,G324&gt;=70),"Finance, Business, and Marketing",”Not Qualified”))))))))),IF(H324="VOCATIONAL OR SKILL TRAINING",IF(AND(B324&gt;=55, C324&gt;=45, D324&gt;=45, E324&gt;=50, F324&gt;=50, G324&gt;=55), "Computer Science and Information Technology",IF(AND(B324&gt;=50, C324&gt;=45, D324&gt;=45, E324&gt;=45, F324&gt;=50, G324&gt;=50), "Mechanical and Electrical",IF(AND(B324&gt;=50, C324&gt;=45, D324&gt;=45, E324&gt;=45, F324&gt;=45, G324&gt;=50), "Electronics and Communication",IF(AND(B324&gt;=45, C324&gt;=50, D324&gt;=50, E324&gt;=45, F324&gt;=45, G324&gt;=45), "Construction and Design",IF(AND(B324&gt;=45, C324&gt;=45, D324&gt;=45, E324&gt;=50, F324&gt;=45, G324&gt;=45), "Hospitality and Event Management",IF(AND(B324&gt;=50, C324&gt;=55, D324&gt;=55, E324&gt;=55, F324&gt;=50, G324&gt;=50), "Life Sciences and Environment",IF(AND(B324&gt;=45, C324&gt;=45, D324&gt;=45, E324&gt;=45, F324&gt;=45, G324&gt;=45), "Arts and Media",IF(AND(B324&gt;=45, C324&gt;=45, D324&gt;=45, E324&gt;=45, F324&gt;=45, G324&gt;=45), "Physical Education and Wellness",IF(AND(B324&gt;=45, C324&gt;=50, D324&gt;=50, E324&gt;=45, F324&gt;=45, G324&gt;=50), "Finance, Business, and Marketing", "Culinary Studies and Cooking"))))))))),"Failed")))</f>
        <v>Mechanical and Electrical</v>
      </c>
      <c r="J324" s="1"/>
      <c r="K324" s="1"/>
      <c r="L324" s="1"/>
      <c r="M324" s="1"/>
      <c r="N324" s="1"/>
    </row>
    <row r="325" spans="1:14" x14ac:dyDescent="0.25">
      <c r="A325" s="1">
        <v>324</v>
      </c>
      <c r="B325" s="1">
        <v>79</v>
      </c>
      <c r="C325" s="1">
        <v>85</v>
      </c>
      <c r="D325" s="1">
        <v>74</v>
      </c>
      <c r="E325" s="1">
        <v>77</v>
      </c>
      <c r="F325" s="1">
        <v>67</v>
      </c>
      <c r="G325" s="1">
        <v>72</v>
      </c>
      <c r="H325" s="1" t="str">
        <f t="shared" si="6"/>
        <v>ITI</v>
      </c>
      <c r="I325" s="1" t="str" cm="1">
        <f t="array" ref="I325">IF(H325="DIPLOMA",IF(AND(B325&gt;=85,C325&gt;=80,D325&gt;=75,E325&gt;=75,F325&gt;=80,G325&gt;=85),"Computer Science and Information Technology",IF(AND(B325&gt;=80,C325&gt;=75,D325&gt;=75,E325&gt;=75,F325&gt;=80,G325&gt;=80),"Mechanical and Electrical",IF(AND(B325&gt;=80,C325&gt;=75,D325&gt;=75,E325&gt;=75,F325&gt;=75,G325&gt;=80),"Electronics and Communication",IF(AND(B325&gt;=75,C325&gt;=70,D325&gt;=70,E325&gt;=75,F325&gt;=75,G325&gt;=75),"Construction and Design",IF(AND(B325&gt;=75,C325&gt;=75,D325&gt;=75,E325&gt;=80,F325&gt;=75,G325&gt;=75),"Hospitality and Event Management",IF(AND(B325&gt;=80,C325&gt;=85,D325&gt;=85,E325&gt;=85,F325&gt;=80,G325&gt;=80),"Life Sciences and Environment",IF(AND(B325&gt;=75,C325&gt;=75,D325&gt;=75,E325&gt;=75,F325&gt;=75,G325&gt;=75),"Arts and Media",IF(AND(B325&gt;=75,C325&gt;=75,D325&gt;=75,E325&gt;=75,F325&gt;=75,G325&gt;=75),"Physical Education and Wellness",IF(AND(B325&gt;=75,C325&gt;=80,D325&gt;=80,E325&gt;=75,F325&gt;=75,G325&gt;=80),"Finance, Business, and Marketing",”Not Qualified”))))))))),IF(H325="ITI",IF(AND(B325&gt;=75,C325&gt;=65,D325&gt;=65,E325&gt;=70,F325&gt;=70,G325&gt;=75),"Computer Science and Information Technology",IF(AND(B325&gt;=70,C325&gt;=65,D325&gt;=65,E325&gt;=65,F325&gt;=70,G325&gt;=70),"Mechanical and Electrical",IF(AND(B325&gt;=70,C325&gt;=65,D325&gt;=65,E325&gt;=65,F325&gt;=65,G325&gt;=70),"Electronics and Communication",IF(AND(B325&gt;=65,C325&gt;=60,D325&gt;=60,E325&gt;=65,F325&gt;=65,G325&gt;=65),"Construction and Design",IF(AND(B325&gt;=65,C325&gt;=65,D325&gt;=65,E325&gt;=70,F325&gt;=65,G325&gt;=65),"Hospitality and Event Management",IF(AND(B325&gt;=70,C325&gt;=75,D325&gt;=75,E325&gt;=75,F325&gt;=70,G325&gt;=70),"Life Sciences and Environment",IF(AND(B325&gt;=65,C325&gt;=65,D325&gt;=65,E325&gt;=65,F325&gt;=65,G325&gt;=65),"Arts and Media",IF(AND(B325&gt;=65,C325&gt;=65,D325&gt;=65,E325&gt;=65,F325&gt;=65,G325&gt;=65),"Physical Education and Wellness",IF(AND(B325&gt;=65,C325&gt;=70,D325&gt;=70,E325&gt;=65,F325&gt;=65,G325&gt;=70),"Finance, Business, and Marketing",”Not Qualified”))))))))),IF(H325="VOCATIONAL OR SKILL TRAINING",IF(AND(B325&gt;=55, C325&gt;=45, D325&gt;=45, E325&gt;=50, F325&gt;=50, G325&gt;=55), "Computer Science and Information Technology",IF(AND(B325&gt;=50, C325&gt;=45, D325&gt;=45, E325&gt;=45, F325&gt;=50, G325&gt;=50), "Mechanical and Electrical",IF(AND(B325&gt;=50, C325&gt;=45, D325&gt;=45, E325&gt;=45, F325&gt;=45, G325&gt;=50), "Electronics and Communication",IF(AND(B325&gt;=45, C325&gt;=50, D325&gt;=50, E325&gt;=45, F325&gt;=45, G325&gt;=45), "Construction and Design",IF(AND(B325&gt;=45, C325&gt;=45, D325&gt;=45, E325&gt;=50, F325&gt;=45, G325&gt;=45), "Hospitality and Event Management",IF(AND(B325&gt;=50, C325&gt;=55, D325&gt;=55, E325&gt;=55, F325&gt;=50, G325&gt;=50), "Life Sciences and Environment",IF(AND(B325&gt;=45, C325&gt;=45, D325&gt;=45, E325&gt;=45, F325&gt;=45, G325&gt;=45), "Arts and Media",IF(AND(B325&gt;=45, C325&gt;=45, D325&gt;=45, E325&gt;=45, F325&gt;=45, G325&gt;=45), "Physical Education and Wellness",IF(AND(B325&gt;=45, C325&gt;=50, D325&gt;=50, E325&gt;=45, F325&gt;=45, G325&gt;=50), "Finance, Business, and Marketing", "Culinary Studies and Cooking"))))))))),"Failed")))</f>
        <v>Electronics and Communication</v>
      </c>
      <c r="J325" s="1"/>
      <c r="K325" s="1"/>
      <c r="L325" s="1"/>
      <c r="M325" s="1"/>
      <c r="N325" s="1"/>
    </row>
    <row r="326" spans="1:14" x14ac:dyDescent="0.25">
      <c r="A326" s="1">
        <v>325</v>
      </c>
      <c r="B326" s="1">
        <v>71</v>
      </c>
      <c r="C326" s="1">
        <v>80</v>
      </c>
      <c r="D326" s="1">
        <v>65</v>
      </c>
      <c r="E326" s="1">
        <v>84</v>
      </c>
      <c r="F326" s="1">
        <v>81</v>
      </c>
      <c r="G326" s="1">
        <v>76</v>
      </c>
      <c r="H326" s="1" t="str">
        <f t="shared" si="6"/>
        <v>ITI</v>
      </c>
      <c r="I326" s="1" t="str" cm="1">
        <f t="array" ref="I326">IF(H326="DIPLOMA",IF(AND(B326&gt;=85,C326&gt;=80,D326&gt;=75,E326&gt;=75,F326&gt;=80,G326&gt;=85),"Computer Science and Information Technology",IF(AND(B326&gt;=80,C326&gt;=75,D326&gt;=75,E326&gt;=75,F326&gt;=80,G326&gt;=80),"Mechanical and Electrical",IF(AND(B326&gt;=80,C326&gt;=75,D326&gt;=75,E326&gt;=75,F326&gt;=75,G326&gt;=80),"Electronics and Communication",IF(AND(B326&gt;=75,C326&gt;=70,D326&gt;=70,E326&gt;=75,F326&gt;=75,G326&gt;=75),"Construction and Design",IF(AND(B326&gt;=75,C326&gt;=75,D326&gt;=75,E326&gt;=80,F326&gt;=75,G326&gt;=75),"Hospitality and Event Management",IF(AND(B326&gt;=80,C326&gt;=85,D326&gt;=85,E326&gt;=85,F326&gt;=80,G326&gt;=80),"Life Sciences and Environment",IF(AND(B326&gt;=75,C326&gt;=75,D326&gt;=75,E326&gt;=75,F326&gt;=75,G326&gt;=75),"Arts and Media",IF(AND(B326&gt;=75,C326&gt;=75,D326&gt;=75,E326&gt;=75,F326&gt;=75,G326&gt;=75),"Physical Education and Wellness",IF(AND(B326&gt;=75,C326&gt;=80,D326&gt;=80,E326&gt;=75,F326&gt;=75,G326&gt;=80),"Finance, Business, and Marketing",”Not Qualified”))))))))),IF(H326="ITI",IF(AND(B326&gt;=75,C326&gt;=65,D326&gt;=65,E326&gt;=70,F326&gt;=70,G326&gt;=75),"Computer Science and Information Technology",IF(AND(B326&gt;=70,C326&gt;=65,D326&gt;=65,E326&gt;=65,F326&gt;=70,G326&gt;=70),"Mechanical and Electrical",IF(AND(B326&gt;=70,C326&gt;=65,D326&gt;=65,E326&gt;=65,F326&gt;=65,G326&gt;=70),"Electronics and Communication",IF(AND(B326&gt;=65,C326&gt;=60,D326&gt;=60,E326&gt;=65,F326&gt;=65,G326&gt;=65),"Construction and Design",IF(AND(B326&gt;=65,C326&gt;=65,D326&gt;=65,E326&gt;=70,F326&gt;=65,G326&gt;=65),"Hospitality and Event Management",IF(AND(B326&gt;=70,C326&gt;=75,D326&gt;=75,E326&gt;=75,F326&gt;=70,G326&gt;=70),"Life Sciences and Environment",IF(AND(B326&gt;=65,C326&gt;=65,D326&gt;=65,E326&gt;=65,F326&gt;=65,G326&gt;=65),"Arts and Media",IF(AND(B326&gt;=65,C326&gt;=65,D326&gt;=65,E326&gt;=65,F326&gt;=65,G326&gt;=65),"Physical Education and Wellness",IF(AND(B326&gt;=65,C326&gt;=70,D326&gt;=70,E326&gt;=65,F326&gt;=65,G326&gt;=70),"Finance, Business, and Marketing",”Not Qualified”))))))))),IF(H326="VOCATIONAL OR SKILL TRAINING",IF(AND(B326&gt;=55, C326&gt;=45, D326&gt;=45, E326&gt;=50, F326&gt;=50, G326&gt;=55), "Computer Science and Information Technology",IF(AND(B326&gt;=50, C326&gt;=45, D326&gt;=45, E326&gt;=45, F326&gt;=50, G326&gt;=50), "Mechanical and Electrical",IF(AND(B326&gt;=50, C326&gt;=45, D326&gt;=45, E326&gt;=45, F326&gt;=45, G326&gt;=50), "Electronics and Communication",IF(AND(B326&gt;=45, C326&gt;=50, D326&gt;=50, E326&gt;=45, F326&gt;=45, G326&gt;=45), "Construction and Design",IF(AND(B326&gt;=45, C326&gt;=45, D326&gt;=45, E326&gt;=50, F326&gt;=45, G326&gt;=45), "Hospitality and Event Management",IF(AND(B326&gt;=50, C326&gt;=55, D326&gt;=55, E326&gt;=55, F326&gt;=50, G326&gt;=50), "Life Sciences and Environment",IF(AND(B326&gt;=45, C326&gt;=45, D326&gt;=45, E326&gt;=45, F326&gt;=45, G326&gt;=45), "Arts and Media",IF(AND(B326&gt;=45, C326&gt;=45, D326&gt;=45, E326&gt;=45, F326&gt;=45, G326&gt;=45), "Physical Education and Wellness",IF(AND(B326&gt;=45, C326&gt;=50, D326&gt;=50, E326&gt;=45, F326&gt;=45, G326&gt;=50), "Finance, Business, and Marketing", "Culinary Studies and Cooking"))))))))),"Failed")))</f>
        <v>Mechanical and Electrical</v>
      </c>
      <c r="J326" s="1"/>
      <c r="K326" s="1"/>
      <c r="L326" s="1"/>
      <c r="M326" s="1"/>
      <c r="N326" s="1"/>
    </row>
    <row r="327" spans="1:14" x14ac:dyDescent="0.25">
      <c r="A327" s="1">
        <v>326</v>
      </c>
      <c r="B327" s="1">
        <v>51</v>
      </c>
      <c r="C327" s="1">
        <v>40</v>
      </c>
      <c r="D327" s="1">
        <v>50</v>
      </c>
      <c r="E327" s="1">
        <v>62</v>
      </c>
      <c r="F327" s="1">
        <v>56</v>
      </c>
      <c r="G327" s="1">
        <v>57</v>
      </c>
      <c r="H327" s="1" t="str">
        <f t="shared" si="6"/>
        <v>VOCATIONAL OR SKILL TRAINING</v>
      </c>
      <c r="I327" s="1" t="str" cm="1">
        <f t="array" ref="I327">IF(H327="DIPLOMA",IF(AND(B327&gt;=85,C327&gt;=80,D327&gt;=75,E327&gt;=75,F327&gt;=80,G327&gt;=85),"Computer Science and Information Technology",IF(AND(B327&gt;=80,C327&gt;=75,D327&gt;=75,E327&gt;=75,F327&gt;=80,G327&gt;=80),"Mechanical and Electrical",IF(AND(B327&gt;=80,C327&gt;=75,D327&gt;=75,E327&gt;=75,F327&gt;=75,G327&gt;=80),"Electronics and Communication",IF(AND(B327&gt;=75,C327&gt;=70,D327&gt;=70,E327&gt;=75,F327&gt;=75,G327&gt;=75),"Construction and Design",IF(AND(B327&gt;=75,C327&gt;=75,D327&gt;=75,E327&gt;=80,F327&gt;=75,G327&gt;=75),"Hospitality and Event Management",IF(AND(B327&gt;=80,C327&gt;=85,D327&gt;=85,E327&gt;=85,F327&gt;=80,G327&gt;=80),"Life Sciences and Environment",IF(AND(B327&gt;=75,C327&gt;=75,D327&gt;=75,E327&gt;=75,F327&gt;=75,G327&gt;=75),"Arts and Media",IF(AND(B327&gt;=75,C327&gt;=75,D327&gt;=75,E327&gt;=75,F327&gt;=75,G327&gt;=75),"Physical Education and Wellness",IF(AND(B327&gt;=75,C327&gt;=80,D327&gt;=80,E327&gt;=75,F327&gt;=75,G327&gt;=80),"Finance, Business, and Marketing",”Not Qualified”))))))))),IF(H327="ITI",IF(AND(B327&gt;=75,C327&gt;=65,D327&gt;=65,E327&gt;=70,F327&gt;=70,G327&gt;=75),"Computer Science and Information Technology",IF(AND(B327&gt;=70,C327&gt;=65,D327&gt;=65,E327&gt;=65,F327&gt;=70,G327&gt;=70),"Mechanical and Electrical",IF(AND(B327&gt;=70,C327&gt;=65,D327&gt;=65,E327&gt;=65,F327&gt;=65,G327&gt;=70),"Electronics and Communication",IF(AND(B327&gt;=65,C327&gt;=60,D327&gt;=60,E327&gt;=65,F327&gt;=65,G327&gt;=65),"Construction and Design",IF(AND(B327&gt;=65,C327&gt;=65,D327&gt;=65,E327&gt;=70,F327&gt;=65,G327&gt;=65),"Hospitality and Event Management",IF(AND(B327&gt;=70,C327&gt;=75,D327&gt;=75,E327&gt;=75,F327&gt;=70,G327&gt;=70),"Life Sciences and Environment",IF(AND(B327&gt;=65,C327&gt;=65,D327&gt;=65,E327&gt;=65,F327&gt;=65,G327&gt;=65),"Arts and Media",IF(AND(B327&gt;=65,C327&gt;=65,D327&gt;=65,E327&gt;=65,F327&gt;=65,G327&gt;=65),"Physical Education and Wellness",IF(AND(B327&gt;=65,C327&gt;=70,D327&gt;=70,E327&gt;=65,F327&gt;=65,G327&gt;=70),"Finance, Business, and Marketing",”Not Qualified”))))))))),IF(H327="VOCATIONAL OR SKILL TRAINING",IF(AND(B327&gt;=55, C327&gt;=45, D327&gt;=45, E327&gt;=50, F327&gt;=50, G327&gt;=55), "Computer Science and Information Technology",IF(AND(B327&gt;=50, C327&gt;=45, D327&gt;=45, E327&gt;=45, F327&gt;=50, G327&gt;=50), "Mechanical and Electrical",IF(AND(B327&gt;=50, C327&gt;=45, D327&gt;=45, E327&gt;=45, F327&gt;=45, G327&gt;=50), "Electronics and Communication",IF(AND(B327&gt;=45, C327&gt;=50, D327&gt;=50, E327&gt;=45, F327&gt;=45, G327&gt;=45), "Construction and Design",IF(AND(B327&gt;=45, C327&gt;=45, D327&gt;=45, E327&gt;=50, F327&gt;=45, G327&gt;=45), "Hospitality and Event Management",IF(AND(B327&gt;=50, C327&gt;=55, D327&gt;=55, E327&gt;=55, F327&gt;=50, G327&gt;=50), "Life Sciences and Environment",IF(AND(B327&gt;=45, C327&gt;=45, D327&gt;=45, E327&gt;=45, F327&gt;=45, G327&gt;=45), "Arts and Media",IF(AND(B327&gt;=45, C327&gt;=45, D327&gt;=45, E327&gt;=45, F327&gt;=45, G327&gt;=45), "Physical Education and Wellness",IF(AND(B327&gt;=45, C327&gt;=50, D327&gt;=50, E327&gt;=45, F327&gt;=45, G327&gt;=50), "Finance, Business, and Marketing", "Culinary Studies and Cooking"))))))))),"Failed")))</f>
        <v>Culinary Studies and Cooking</v>
      </c>
      <c r="J327" s="1"/>
      <c r="K327" s="1"/>
      <c r="L327" s="1"/>
      <c r="M327" s="1"/>
      <c r="N327" s="1"/>
    </row>
    <row r="328" spans="1:14" x14ac:dyDescent="0.25">
      <c r="A328" s="1">
        <v>327</v>
      </c>
      <c r="B328" s="1">
        <v>74</v>
      </c>
      <c r="C328" s="1">
        <v>72</v>
      </c>
      <c r="D328" s="1">
        <v>82</v>
      </c>
      <c r="E328" s="1">
        <v>71</v>
      </c>
      <c r="F328" s="1">
        <v>78</v>
      </c>
      <c r="G328" s="1">
        <v>85</v>
      </c>
      <c r="H328" s="1" t="str">
        <f t="shared" si="6"/>
        <v>ITI</v>
      </c>
      <c r="I328" s="1" t="str" cm="1">
        <f t="array" ref="I328">IF(H328="DIPLOMA",IF(AND(B328&gt;=85,C328&gt;=80,D328&gt;=75,E328&gt;=75,F328&gt;=80,G328&gt;=85),"Computer Science and Information Technology",IF(AND(B328&gt;=80,C328&gt;=75,D328&gt;=75,E328&gt;=75,F328&gt;=80,G328&gt;=80),"Mechanical and Electrical",IF(AND(B328&gt;=80,C328&gt;=75,D328&gt;=75,E328&gt;=75,F328&gt;=75,G328&gt;=80),"Electronics and Communication",IF(AND(B328&gt;=75,C328&gt;=70,D328&gt;=70,E328&gt;=75,F328&gt;=75,G328&gt;=75),"Construction and Design",IF(AND(B328&gt;=75,C328&gt;=75,D328&gt;=75,E328&gt;=80,F328&gt;=75,G328&gt;=75),"Hospitality and Event Management",IF(AND(B328&gt;=80,C328&gt;=85,D328&gt;=85,E328&gt;=85,F328&gt;=80,G328&gt;=80),"Life Sciences and Environment",IF(AND(B328&gt;=75,C328&gt;=75,D328&gt;=75,E328&gt;=75,F328&gt;=75,G328&gt;=75),"Arts and Media",IF(AND(B328&gt;=75,C328&gt;=75,D328&gt;=75,E328&gt;=75,F328&gt;=75,G328&gt;=75),"Physical Education and Wellness",IF(AND(B328&gt;=75,C328&gt;=80,D328&gt;=80,E328&gt;=75,F328&gt;=75,G328&gt;=80),"Finance, Business, and Marketing",”Not Qualified”))))))))),IF(H328="ITI",IF(AND(B328&gt;=75,C328&gt;=65,D328&gt;=65,E328&gt;=70,F328&gt;=70,G328&gt;=75),"Computer Science and Information Technology",IF(AND(B328&gt;=70,C328&gt;=65,D328&gt;=65,E328&gt;=65,F328&gt;=70,G328&gt;=70),"Mechanical and Electrical",IF(AND(B328&gt;=70,C328&gt;=65,D328&gt;=65,E328&gt;=65,F328&gt;=65,G328&gt;=70),"Electronics and Communication",IF(AND(B328&gt;=65,C328&gt;=60,D328&gt;=60,E328&gt;=65,F328&gt;=65,G328&gt;=65),"Construction and Design",IF(AND(B328&gt;=65,C328&gt;=65,D328&gt;=65,E328&gt;=70,F328&gt;=65,G328&gt;=65),"Hospitality and Event Management",IF(AND(B328&gt;=70,C328&gt;=75,D328&gt;=75,E328&gt;=75,F328&gt;=70,G328&gt;=70),"Life Sciences and Environment",IF(AND(B328&gt;=65,C328&gt;=65,D328&gt;=65,E328&gt;=65,F328&gt;=65,G328&gt;=65),"Arts and Media",IF(AND(B328&gt;=65,C328&gt;=65,D328&gt;=65,E328&gt;=65,F328&gt;=65,G328&gt;=65),"Physical Education and Wellness",IF(AND(B328&gt;=65,C328&gt;=70,D328&gt;=70,E328&gt;=65,F328&gt;=65,G328&gt;=70),"Finance, Business, and Marketing",”Not Qualified”))))))))),IF(H328="VOCATIONAL OR SKILL TRAINING",IF(AND(B328&gt;=55, C328&gt;=45, D328&gt;=45, E328&gt;=50, F328&gt;=50, G328&gt;=55), "Computer Science and Information Technology",IF(AND(B328&gt;=50, C328&gt;=45, D328&gt;=45, E328&gt;=45, F328&gt;=50, G328&gt;=50), "Mechanical and Electrical",IF(AND(B328&gt;=50, C328&gt;=45, D328&gt;=45, E328&gt;=45, F328&gt;=45, G328&gt;=50), "Electronics and Communication",IF(AND(B328&gt;=45, C328&gt;=50, D328&gt;=50, E328&gt;=45, F328&gt;=45, G328&gt;=45), "Construction and Design",IF(AND(B328&gt;=45, C328&gt;=45, D328&gt;=45, E328&gt;=50, F328&gt;=45, G328&gt;=45), "Hospitality and Event Management",IF(AND(B328&gt;=50, C328&gt;=55, D328&gt;=55, E328&gt;=55, F328&gt;=50, G328&gt;=50), "Life Sciences and Environment",IF(AND(B328&gt;=45, C328&gt;=45, D328&gt;=45, E328&gt;=45, F328&gt;=45, G328&gt;=45), "Arts and Media",IF(AND(B328&gt;=45, C328&gt;=45, D328&gt;=45, E328&gt;=45, F328&gt;=45, G328&gt;=45), "Physical Education and Wellness",IF(AND(B328&gt;=45, C328&gt;=50, D328&gt;=50, E328&gt;=45, F328&gt;=45, G328&gt;=50), "Finance, Business, and Marketing", "Culinary Studies and Cooking"))))))))),"Failed")))</f>
        <v>Mechanical and Electrical</v>
      </c>
      <c r="J328" s="1"/>
      <c r="K328" s="1"/>
      <c r="L328" s="1"/>
      <c r="M328" s="1"/>
      <c r="N328" s="1"/>
    </row>
    <row r="329" spans="1:14" x14ac:dyDescent="0.25">
      <c r="A329" s="1">
        <v>328</v>
      </c>
      <c r="B329" s="1">
        <v>46</v>
      </c>
      <c r="C329" s="1">
        <v>59</v>
      </c>
      <c r="D329" s="1">
        <v>58</v>
      </c>
      <c r="E329" s="1">
        <v>63</v>
      </c>
      <c r="F329" s="1">
        <v>63</v>
      </c>
      <c r="G329" s="1">
        <v>51</v>
      </c>
      <c r="H329" s="1" t="str">
        <f t="shared" si="6"/>
        <v>VOCATIONAL OR SKILL TRAINING</v>
      </c>
      <c r="I329" s="1" t="str" cm="1">
        <f t="array" ref="I329">IF(H329="DIPLOMA",IF(AND(B329&gt;=85,C329&gt;=80,D329&gt;=75,E329&gt;=75,F329&gt;=80,G329&gt;=85),"Computer Science and Information Technology",IF(AND(B329&gt;=80,C329&gt;=75,D329&gt;=75,E329&gt;=75,F329&gt;=80,G329&gt;=80),"Mechanical and Electrical",IF(AND(B329&gt;=80,C329&gt;=75,D329&gt;=75,E329&gt;=75,F329&gt;=75,G329&gt;=80),"Electronics and Communication",IF(AND(B329&gt;=75,C329&gt;=70,D329&gt;=70,E329&gt;=75,F329&gt;=75,G329&gt;=75),"Construction and Design",IF(AND(B329&gt;=75,C329&gt;=75,D329&gt;=75,E329&gt;=80,F329&gt;=75,G329&gt;=75),"Hospitality and Event Management",IF(AND(B329&gt;=80,C329&gt;=85,D329&gt;=85,E329&gt;=85,F329&gt;=80,G329&gt;=80),"Life Sciences and Environment",IF(AND(B329&gt;=75,C329&gt;=75,D329&gt;=75,E329&gt;=75,F329&gt;=75,G329&gt;=75),"Arts and Media",IF(AND(B329&gt;=75,C329&gt;=75,D329&gt;=75,E329&gt;=75,F329&gt;=75,G329&gt;=75),"Physical Education and Wellness",IF(AND(B329&gt;=75,C329&gt;=80,D329&gt;=80,E329&gt;=75,F329&gt;=75,G329&gt;=80),"Finance, Business, and Marketing",”Not Qualified”))))))))),IF(H329="ITI",IF(AND(B329&gt;=75,C329&gt;=65,D329&gt;=65,E329&gt;=70,F329&gt;=70,G329&gt;=75),"Computer Science and Information Technology",IF(AND(B329&gt;=70,C329&gt;=65,D329&gt;=65,E329&gt;=65,F329&gt;=70,G329&gt;=70),"Mechanical and Electrical",IF(AND(B329&gt;=70,C329&gt;=65,D329&gt;=65,E329&gt;=65,F329&gt;=65,G329&gt;=70),"Electronics and Communication",IF(AND(B329&gt;=65,C329&gt;=60,D329&gt;=60,E329&gt;=65,F329&gt;=65,G329&gt;=65),"Construction and Design",IF(AND(B329&gt;=65,C329&gt;=65,D329&gt;=65,E329&gt;=70,F329&gt;=65,G329&gt;=65),"Hospitality and Event Management",IF(AND(B329&gt;=70,C329&gt;=75,D329&gt;=75,E329&gt;=75,F329&gt;=70,G329&gt;=70),"Life Sciences and Environment",IF(AND(B329&gt;=65,C329&gt;=65,D329&gt;=65,E329&gt;=65,F329&gt;=65,G329&gt;=65),"Arts and Media",IF(AND(B329&gt;=65,C329&gt;=65,D329&gt;=65,E329&gt;=65,F329&gt;=65,G329&gt;=65),"Physical Education and Wellness",IF(AND(B329&gt;=65,C329&gt;=70,D329&gt;=70,E329&gt;=65,F329&gt;=65,G329&gt;=70),"Finance, Business, and Marketing",”Not Qualified”))))))))),IF(H329="VOCATIONAL OR SKILL TRAINING",IF(AND(B329&gt;=55, C329&gt;=45, D329&gt;=45, E329&gt;=50, F329&gt;=50, G329&gt;=55), "Computer Science and Information Technology",IF(AND(B329&gt;=50, C329&gt;=45, D329&gt;=45, E329&gt;=45, F329&gt;=50, G329&gt;=50), "Mechanical and Electrical",IF(AND(B329&gt;=50, C329&gt;=45, D329&gt;=45, E329&gt;=45, F329&gt;=45, G329&gt;=50), "Electronics and Communication",IF(AND(B329&gt;=45, C329&gt;=50, D329&gt;=50, E329&gt;=45, F329&gt;=45, G329&gt;=45), "Construction and Design",IF(AND(B329&gt;=45, C329&gt;=45, D329&gt;=45, E329&gt;=50, F329&gt;=45, G329&gt;=45), "Hospitality and Event Management",IF(AND(B329&gt;=50, C329&gt;=55, D329&gt;=55, E329&gt;=55, F329&gt;=50, G329&gt;=50), "Life Sciences and Environment",IF(AND(B329&gt;=45, C329&gt;=45, D329&gt;=45, E329&gt;=45, F329&gt;=45, G329&gt;=45), "Arts and Media",IF(AND(B329&gt;=45, C329&gt;=45, D329&gt;=45, E329&gt;=45, F329&gt;=45, G329&gt;=45), "Physical Education and Wellness",IF(AND(B329&gt;=45, C329&gt;=50, D329&gt;=50, E329&gt;=45, F329&gt;=45, G329&gt;=50), "Finance, Business, and Marketing", "Culinary Studies and Cooking"))))))))),"Failed")))</f>
        <v>Construction and Design</v>
      </c>
      <c r="J329" s="1"/>
      <c r="K329" s="1"/>
      <c r="L329" s="1"/>
      <c r="M329" s="1"/>
      <c r="N329" s="1"/>
    </row>
    <row r="330" spans="1:14" x14ac:dyDescent="0.25">
      <c r="A330" s="1">
        <v>329</v>
      </c>
      <c r="B330" s="1">
        <v>72</v>
      </c>
      <c r="C330" s="1">
        <v>85</v>
      </c>
      <c r="D330" s="1">
        <v>69</v>
      </c>
      <c r="E330" s="1">
        <v>75</v>
      </c>
      <c r="F330" s="1">
        <v>84</v>
      </c>
      <c r="G330" s="1">
        <v>74</v>
      </c>
      <c r="H330" s="1" t="str">
        <f t="shared" si="6"/>
        <v>ITI</v>
      </c>
      <c r="I330" s="1" t="str" cm="1">
        <f t="array" ref="I330">IF(H330="DIPLOMA",IF(AND(B330&gt;=85,C330&gt;=80,D330&gt;=75,E330&gt;=75,F330&gt;=80,G330&gt;=85),"Computer Science and Information Technology",IF(AND(B330&gt;=80,C330&gt;=75,D330&gt;=75,E330&gt;=75,F330&gt;=80,G330&gt;=80),"Mechanical and Electrical",IF(AND(B330&gt;=80,C330&gt;=75,D330&gt;=75,E330&gt;=75,F330&gt;=75,G330&gt;=80),"Electronics and Communication",IF(AND(B330&gt;=75,C330&gt;=70,D330&gt;=70,E330&gt;=75,F330&gt;=75,G330&gt;=75),"Construction and Design",IF(AND(B330&gt;=75,C330&gt;=75,D330&gt;=75,E330&gt;=80,F330&gt;=75,G330&gt;=75),"Hospitality and Event Management",IF(AND(B330&gt;=80,C330&gt;=85,D330&gt;=85,E330&gt;=85,F330&gt;=80,G330&gt;=80),"Life Sciences and Environment",IF(AND(B330&gt;=75,C330&gt;=75,D330&gt;=75,E330&gt;=75,F330&gt;=75,G330&gt;=75),"Arts and Media",IF(AND(B330&gt;=75,C330&gt;=75,D330&gt;=75,E330&gt;=75,F330&gt;=75,G330&gt;=75),"Physical Education and Wellness",IF(AND(B330&gt;=75,C330&gt;=80,D330&gt;=80,E330&gt;=75,F330&gt;=75,G330&gt;=80),"Finance, Business, and Marketing",”Not Qualified”))))))))),IF(H330="ITI",IF(AND(B330&gt;=75,C330&gt;=65,D330&gt;=65,E330&gt;=70,F330&gt;=70,G330&gt;=75),"Computer Science and Information Technology",IF(AND(B330&gt;=70,C330&gt;=65,D330&gt;=65,E330&gt;=65,F330&gt;=70,G330&gt;=70),"Mechanical and Electrical",IF(AND(B330&gt;=70,C330&gt;=65,D330&gt;=65,E330&gt;=65,F330&gt;=65,G330&gt;=70),"Electronics and Communication",IF(AND(B330&gt;=65,C330&gt;=60,D330&gt;=60,E330&gt;=65,F330&gt;=65,G330&gt;=65),"Construction and Design",IF(AND(B330&gt;=65,C330&gt;=65,D330&gt;=65,E330&gt;=70,F330&gt;=65,G330&gt;=65),"Hospitality and Event Management",IF(AND(B330&gt;=70,C330&gt;=75,D330&gt;=75,E330&gt;=75,F330&gt;=70,G330&gt;=70),"Life Sciences and Environment",IF(AND(B330&gt;=65,C330&gt;=65,D330&gt;=65,E330&gt;=65,F330&gt;=65,G330&gt;=65),"Arts and Media",IF(AND(B330&gt;=65,C330&gt;=65,D330&gt;=65,E330&gt;=65,F330&gt;=65,G330&gt;=65),"Physical Education and Wellness",IF(AND(B330&gt;=65,C330&gt;=70,D330&gt;=70,E330&gt;=65,F330&gt;=65,G330&gt;=70),"Finance, Business, and Marketing",”Not Qualified”))))))))),IF(H330="VOCATIONAL OR SKILL TRAINING",IF(AND(B330&gt;=55, C330&gt;=45, D330&gt;=45, E330&gt;=50, F330&gt;=50, G330&gt;=55), "Computer Science and Information Technology",IF(AND(B330&gt;=50, C330&gt;=45, D330&gt;=45, E330&gt;=45, F330&gt;=50, G330&gt;=50), "Mechanical and Electrical",IF(AND(B330&gt;=50, C330&gt;=45, D330&gt;=45, E330&gt;=45, F330&gt;=45, G330&gt;=50), "Electronics and Communication",IF(AND(B330&gt;=45, C330&gt;=50, D330&gt;=50, E330&gt;=45, F330&gt;=45, G330&gt;=45), "Construction and Design",IF(AND(B330&gt;=45, C330&gt;=45, D330&gt;=45, E330&gt;=50, F330&gt;=45, G330&gt;=45), "Hospitality and Event Management",IF(AND(B330&gt;=50, C330&gt;=55, D330&gt;=55, E330&gt;=55, F330&gt;=50, G330&gt;=50), "Life Sciences and Environment",IF(AND(B330&gt;=45, C330&gt;=45, D330&gt;=45, E330&gt;=45, F330&gt;=45, G330&gt;=45), "Arts and Media",IF(AND(B330&gt;=45, C330&gt;=45, D330&gt;=45, E330&gt;=45, F330&gt;=45, G330&gt;=45), "Physical Education and Wellness",IF(AND(B330&gt;=45, C330&gt;=50, D330&gt;=50, E330&gt;=45, F330&gt;=45, G330&gt;=50), "Finance, Business, and Marketing", "Culinary Studies and Cooking"))))))))),"Failed")))</f>
        <v>Mechanical and Electrical</v>
      </c>
      <c r="J330" s="1"/>
      <c r="K330" s="1"/>
      <c r="L330" s="1"/>
      <c r="M330" s="1"/>
      <c r="N330" s="1"/>
    </row>
    <row r="331" spans="1:14" x14ac:dyDescent="0.25">
      <c r="A331" s="1">
        <v>330</v>
      </c>
      <c r="B331" s="1">
        <v>76</v>
      </c>
      <c r="C331" s="1">
        <v>85</v>
      </c>
      <c r="D331" s="1">
        <v>67</v>
      </c>
      <c r="E331" s="1">
        <v>69</v>
      </c>
      <c r="F331" s="1">
        <v>84</v>
      </c>
      <c r="G331" s="1">
        <v>74</v>
      </c>
      <c r="H331" s="1" t="str">
        <f t="shared" si="6"/>
        <v>ITI</v>
      </c>
      <c r="I331" s="1" t="str" cm="1">
        <f t="array" ref="I331">IF(H331="DIPLOMA",IF(AND(B331&gt;=85,C331&gt;=80,D331&gt;=75,E331&gt;=75,F331&gt;=80,G331&gt;=85),"Computer Science and Information Technology",IF(AND(B331&gt;=80,C331&gt;=75,D331&gt;=75,E331&gt;=75,F331&gt;=80,G331&gt;=80),"Mechanical and Electrical",IF(AND(B331&gt;=80,C331&gt;=75,D331&gt;=75,E331&gt;=75,F331&gt;=75,G331&gt;=80),"Electronics and Communication",IF(AND(B331&gt;=75,C331&gt;=70,D331&gt;=70,E331&gt;=75,F331&gt;=75,G331&gt;=75),"Construction and Design",IF(AND(B331&gt;=75,C331&gt;=75,D331&gt;=75,E331&gt;=80,F331&gt;=75,G331&gt;=75),"Hospitality and Event Management",IF(AND(B331&gt;=80,C331&gt;=85,D331&gt;=85,E331&gt;=85,F331&gt;=80,G331&gt;=80),"Life Sciences and Environment",IF(AND(B331&gt;=75,C331&gt;=75,D331&gt;=75,E331&gt;=75,F331&gt;=75,G331&gt;=75),"Arts and Media",IF(AND(B331&gt;=75,C331&gt;=75,D331&gt;=75,E331&gt;=75,F331&gt;=75,G331&gt;=75),"Physical Education and Wellness",IF(AND(B331&gt;=75,C331&gt;=80,D331&gt;=80,E331&gt;=75,F331&gt;=75,G331&gt;=80),"Finance, Business, and Marketing",”Not Qualified”))))))))),IF(H331="ITI",IF(AND(B331&gt;=75,C331&gt;=65,D331&gt;=65,E331&gt;=70,F331&gt;=70,G331&gt;=75),"Computer Science and Information Technology",IF(AND(B331&gt;=70,C331&gt;=65,D331&gt;=65,E331&gt;=65,F331&gt;=70,G331&gt;=70),"Mechanical and Electrical",IF(AND(B331&gt;=70,C331&gt;=65,D331&gt;=65,E331&gt;=65,F331&gt;=65,G331&gt;=70),"Electronics and Communication",IF(AND(B331&gt;=65,C331&gt;=60,D331&gt;=60,E331&gt;=65,F331&gt;=65,G331&gt;=65),"Construction and Design",IF(AND(B331&gt;=65,C331&gt;=65,D331&gt;=65,E331&gt;=70,F331&gt;=65,G331&gt;=65),"Hospitality and Event Management",IF(AND(B331&gt;=70,C331&gt;=75,D331&gt;=75,E331&gt;=75,F331&gt;=70,G331&gt;=70),"Life Sciences and Environment",IF(AND(B331&gt;=65,C331&gt;=65,D331&gt;=65,E331&gt;=65,F331&gt;=65,G331&gt;=65),"Arts and Media",IF(AND(B331&gt;=65,C331&gt;=65,D331&gt;=65,E331&gt;=65,F331&gt;=65,G331&gt;=65),"Physical Education and Wellness",IF(AND(B331&gt;=65,C331&gt;=70,D331&gt;=70,E331&gt;=65,F331&gt;=65,G331&gt;=70),"Finance, Business, and Marketing",”Not Qualified”))))))))),IF(H331="VOCATIONAL OR SKILL TRAINING",IF(AND(B331&gt;=55, C331&gt;=45, D331&gt;=45, E331&gt;=50, F331&gt;=50, G331&gt;=55), "Computer Science and Information Technology",IF(AND(B331&gt;=50, C331&gt;=45, D331&gt;=45, E331&gt;=45, F331&gt;=50, G331&gt;=50), "Mechanical and Electrical",IF(AND(B331&gt;=50, C331&gt;=45, D331&gt;=45, E331&gt;=45, F331&gt;=45, G331&gt;=50), "Electronics and Communication",IF(AND(B331&gt;=45, C331&gt;=50, D331&gt;=50, E331&gt;=45, F331&gt;=45, G331&gt;=45), "Construction and Design",IF(AND(B331&gt;=45, C331&gt;=45, D331&gt;=45, E331&gt;=50, F331&gt;=45, G331&gt;=45), "Hospitality and Event Management",IF(AND(B331&gt;=50, C331&gt;=55, D331&gt;=55, E331&gt;=55, F331&gt;=50, G331&gt;=50), "Life Sciences and Environment",IF(AND(B331&gt;=45, C331&gt;=45, D331&gt;=45, E331&gt;=45, F331&gt;=45, G331&gt;=45), "Arts and Media",IF(AND(B331&gt;=45, C331&gt;=45, D331&gt;=45, E331&gt;=45, F331&gt;=45, G331&gt;=45), "Physical Education and Wellness",IF(AND(B331&gt;=45, C331&gt;=50, D331&gt;=50, E331&gt;=45, F331&gt;=45, G331&gt;=50), "Finance, Business, and Marketing", "Culinary Studies and Cooking"))))))))),"Failed")))</f>
        <v>Mechanical and Electrical</v>
      </c>
      <c r="J331" s="1"/>
      <c r="K331" s="1"/>
      <c r="L331" s="1"/>
      <c r="M331" s="1"/>
      <c r="N331" s="1"/>
    </row>
    <row r="332" spans="1:14" x14ac:dyDescent="0.25">
      <c r="A332" s="1">
        <v>331</v>
      </c>
      <c r="B332" s="1">
        <v>77</v>
      </c>
      <c r="C332" s="1">
        <v>66</v>
      </c>
      <c r="D332" s="1">
        <v>66</v>
      </c>
      <c r="E332" s="1">
        <v>81</v>
      </c>
      <c r="F332" s="1">
        <v>84</v>
      </c>
      <c r="G332" s="1">
        <v>76</v>
      </c>
      <c r="H332" s="1" t="str">
        <f t="shared" si="6"/>
        <v>ITI</v>
      </c>
      <c r="I332" s="1" t="str" cm="1">
        <f t="array" ref="I332">IF(H332="DIPLOMA",IF(AND(B332&gt;=85,C332&gt;=80,D332&gt;=75,E332&gt;=75,F332&gt;=80,G332&gt;=85),"Computer Science and Information Technology",IF(AND(B332&gt;=80,C332&gt;=75,D332&gt;=75,E332&gt;=75,F332&gt;=80,G332&gt;=80),"Mechanical and Electrical",IF(AND(B332&gt;=80,C332&gt;=75,D332&gt;=75,E332&gt;=75,F332&gt;=75,G332&gt;=80),"Electronics and Communication",IF(AND(B332&gt;=75,C332&gt;=70,D332&gt;=70,E332&gt;=75,F332&gt;=75,G332&gt;=75),"Construction and Design",IF(AND(B332&gt;=75,C332&gt;=75,D332&gt;=75,E332&gt;=80,F332&gt;=75,G332&gt;=75),"Hospitality and Event Management",IF(AND(B332&gt;=80,C332&gt;=85,D332&gt;=85,E332&gt;=85,F332&gt;=80,G332&gt;=80),"Life Sciences and Environment",IF(AND(B332&gt;=75,C332&gt;=75,D332&gt;=75,E332&gt;=75,F332&gt;=75,G332&gt;=75),"Arts and Media",IF(AND(B332&gt;=75,C332&gt;=75,D332&gt;=75,E332&gt;=75,F332&gt;=75,G332&gt;=75),"Physical Education and Wellness",IF(AND(B332&gt;=75,C332&gt;=80,D332&gt;=80,E332&gt;=75,F332&gt;=75,G332&gt;=80),"Finance, Business, and Marketing",”Not Qualified”))))))))),IF(H332="ITI",IF(AND(B332&gt;=75,C332&gt;=65,D332&gt;=65,E332&gt;=70,F332&gt;=70,G332&gt;=75),"Computer Science and Information Technology",IF(AND(B332&gt;=70,C332&gt;=65,D332&gt;=65,E332&gt;=65,F332&gt;=70,G332&gt;=70),"Mechanical and Electrical",IF(AND(B332&gt;=70,C332&gt;=65,D332&gt;=65,E332&gt;=65,F332&gt;=65,G332&gt;=70),"Electronics and Communication",IF(AND(B332&gt;=65,C332&gt;=60,D332&gt;=60,E332&gt;=65,F332&gt;=65,G332&gt;=65),"Construction and Design",IF(AND(B332&gt;=65,C332&gt;=65,D332&gt;=65,E332&gt;=70,F332&gt;=65,G332&gt;=65),"Hospitality and Event Management",IF(AND(B332&gt;=70,C332&gt;=75,D332&gt;=75,E332&gt;=75,F332&gt;=70,G332&gt;=70),"Life Sciences and Environment",IF(AND(B332&gt;=65,C332&gt;=65,D332&gt;=65,E332&gt;=65,F332&gt;=65,G332&gt;=65),"Arts and Media",IF(AND(B332&gt;=65,C332&gt;=65,D332&gt;=65,E332&gt;=65,F332&gt;=65,G332&gt;=65),"Physical Education and Wellness",IF(AND(B332&gt;=65,C332&gt;=70,D332&gt;=70,E332&gt;=65,F332&gt;=65,G332&gt;=70),"Finance, Business, and Marketing",”Not Qualified”))))))))),IF(H332="VOCATIONAL OR SKILL TRAINING",IF(AND(B332&gt;=55, C332&gt;=45, D332&gt;=45, E332&gt;=50, F332&gt;=50, G332&gt;=55), "Computer Science and Information Technology",IF(AND(B332&gt;=50, C332&gt;=45, D332&gt;=45, E332&gt;=45, F332&gt;=50, G332&gt;=50), "Mechanical and Electrical",IF(AND(B332&gt;=50, C332&gt;=45, D332&gt;=45, E332&gt;=45, F332&gt;=45, G332&gt;=50), "Electronics and Communication",IF(AND(B332&gt;=45, C332&gt;=50, D332&gt;=50, E332&gt;=45, F332&gt;=45, G332&gt;=45), "Construction and Design",IF(AND(B332&gt;=45, C332&gt;=45, D332&gt;=45, E332&gt;=50, F332&gt;=45, G332&gt;=45), "Hospitality and Event Management",IF(AND(B332&gt;=50, C332&gt;=55, D332&gt;=55, E332&gt;=55, F332&gt;=50, G332&gt;=50), "Life Sciences and Environment",IF(AND(B332&gt;=45, C332&gt;=45, D332&gt;=45, E332&gt;=45, F332&gt;=45, G332&gt;=45), "Arts and Media",IF(AND(B332&gt;=45, C332&gt;=45, D332&gt;=45, E332&gt;=45, F332&gt;=45, G332&gt;=45), "Physical Education and Wellness",IF(AND(B332&gt;=45, C332&gt;=50, D332&gt;=50, E332&gt;=45, F332&gt;=45, G332&gt;=50), "Finance, Business, and Marketing", "Culinary Studies and Cooking"))))))))),"Failed")))</f>
        <v>Computer Science and Information Technology</v>
      </c>
      <c r="J332" s="1"/>
      <c r="K332" s="1"/>
      <c r="L332" s="1"/>
      <c r="M332" s="1"/>
      <c r="N332" s="1"/>
    </row>
    <row r="333" spans="1:14" x14ac:dyDescent="0.25">
      <c r="A333" s="1">
        <v>332</v>
      </c>
      <c r="B333" s="1">
        <v>40</v>
      </c>
      <c r="C333" s="1">
        <v>40</v>
      </c>
      <c r="D333" s="1">
        <v>49</v>
      </c>
      <c r="E333" s="1">
        <v>65</v>
      </c>
      <c r="F333" s="1">
        <v>61</v>
      </c>
      <c r="G333" s="1">
        <v>65</v>
      </c>
      <c r="H333" s="1" t="str">
        <f t="shared" si="6"/>
        <v>VOCATIONAL OR SKILL TRAINING</v>
      </c>
      <c r="I333" s="1" t="str" cm="1">
        <f t="array" ref="I333">IF(H333="DIPLOMA",IF(AND(B333&gt;=85,C333&gt;=80,D333&gt;=75,E333&gt;=75,F333&gt;=80,G333&gt;=85),"Computer Science and Information Technology",IF(AND(B333&gt;=80,C333&gt;=75,D333&gt;=75,E333&gt;=75,F333&gt;=80,G333&gt;=80),"Mechanical and Electrical",IF(AND(B333&gt;=80,C333&gt;=75,D333&gt;=75,E333&gt;=75,F333&gt;=75,G333&gt;=80),"Electronics and Communication",IF(AND(B333&gt;=75,C333&gt;=70,D333&gt;=70,E333&gt;=75,F333&gt;=75,G333&gt;=75),"Construction and Design",IF(AND(B333&gt;=75,C333&gt;=75,D333&gt;=75,E333&gt;=80,F333&gt;=75,G333&gt;=75),"Hospitality and Event Management",IF(AND(B333&gt;=80,C333&gt;=85,D333&gt;=85,E333&gt;=85,F333&gt;=80,G333&gt;=80),"Life Sciences and Environment",IF(AND(B333&gt;=75,C333&gt;=75,D333&gt;=75,E333&gt;=75,F333&gt;=75,G333&gt;=75),"Arts and Media",IF(AND(B333&gt;=75,C333&gt;=75,D333&gt;=75,E333&gt;=75,F333&gt;=75,G333&gt;=75),"Physical Education and Wellness",IF(AND(B333&gt;=75,C333&gt;=80,D333&gt;=80,E333&gt;=75,F333&gt;=75,G333&gt;=80),"Finance, Business, and Marketing",”Not Qualified”))))))))),IF(H333="ITI",IF(AND(B333&gt;=75,C333&gt;=65,D333&gt;=65,E333&gt;=70,F333&gt;=70,G333&gt;=75),"Computer Science and Information Technology",IF(AND(B333&gt;=70,C333&gt;=65,D333&gt;=65,E333&gt;=65,F333&gt;=70,G333&gt;=70),"Mechanical and Electrical",IF(AND(B333&gt;=70,C333&gt;=65,D333&gt;=65,E333&gt;=65,F333&gt;=65,G333&gt;=70),"Electronics and Communication",IF(AND(B333&gt;=65,C333&gt;=60,D333&gt;=60,E333&gt;=65,F333&gt;=65,G333&gt;=65),"Construction and Design",IF(AND(B333&gt;=65,C333&gt;=65,D333&gt;=65,E333&gt;=70,F333&gt;=65,G333&gt;=65),"Hospitality and Event Management",IF(AND(B333&gt;=70,C333&gt;=75,D333&gt;=75,E333&gt;=75,F333&gt;=70,G333&gt;=70),"Life Sciences and Environment",IF(AND(B333&gt;=65,C333&gt;=65,D333&gt;=65,E333&gt;=65,F333&gt;=65,G333&gt;=65),"Arts and Media",IF(AND(B333&gt;=65,C333&gt;=65,D333&gt;=65,E333&gt;=65,F333&gt;=65,G333&gt;=65),"Physical Education and Wellness",IF(AND(B333&gt;=65,C333&gt;=70,D333&gt;=70,E333&gt;=65,F333&gt;=65,G333&gt;=70),"Finance, Business, and Marketing",”Not Qualified”))))))))),IF(H333="VOCATIONAL OR SKILL TRAINING",IF(AND(B333&gt;=55, C333&gt;=45, D333&gt;=45, E333&gt;=50, F333&gt;=50, G333&gt;=55), "Computer Science and Information Technology",IF(AND(B333&gt;=50, C333&gt;=45, D333&gt;=45, E333&gt;=45, F333&gt;=50, G333&gt;=50), "Mechanical and Electrical",IF(AND(B333&gt;=50, C333&gt;=45, D333&gt;=45, E333&gt;=45, F333&gt;=45, G333&gt;=50), "Electronics and Communication",IF(AND(B333&gt;=45, C333&gt;=50, D333&gt;=50, E333&gt;=45, F333&gt;=45, G333&gt;=45), "Construction and Design",IF(AND(B333&gt;=45, C333&gt;=45, D333&gt;=45, E333&gt;=50, F333&gt;=45, G333&gt;=45), "Hospitality and Event Management",IF(AND(B333&gt;=50, C333&gt;=55, D333&gt;=55, E333&gt;=55, F333&gt;=50, G333&gt;=50), "Life Sciences and Environment",IF(AND(B333&gt;=45, C333&gt;=45, D333&gt;=45, E333&gt;=45, F333&gt;=45, G333&gt;=45), "Arts and Media",IF(AND(B333&gt;=45, C333&gt;=45, D333&gt;=45, E333&gt;=45, F333&gt;=45, G333&gt;=45), "Physical Education and Wellness",IF(AND(B333&gt;=45, C333&gt;=50, D333&gt;=50, E333&gt;=45, F333&gt;=45, G333&gt;=50), "Finance, Business, and Marketing", "Culinary Studies and Cooking"))))))))),"Failed")))</f>
        <v>Culinary Studies and Cooking</v>
      </c>
      <c r="J333" s="1"/>
      <c r="K333" s="1"/>
      <c r="L333" s="1"/>
      <c r="M333" s="1"/>
      <c r="N333" s="1"/>
    </row>
    <row r="334" spans="1:14" x14ac:dyDescent="0.25">
      <c r="A334" s="1">
        <v>333</v>
      </c>
      <c r="B334" s="1">
        <v>65</v>
      </c>
      <c r="C334" s="1">
        <v>78</v>
      </c>
      <c r="D334" s="1">
        <v>84</v>
      </c>
      <c r="E334" s="1">
        <v>70</v>
      </c>
      <c r="F334" s="1">
        <v>81</v>
      </c>
      <c r="G334" s="1">
        <v>76</v>
      </c>
      <c r="H334" s="1" t="str">
        <f t="shared" si="6"/>
        <v>ITI</v>
      </c>
      <c r="I334" s="1" t="str" cm="1">
        <f t="array" ref="I334">IF(H334="DIPLOMA",IF(AND(B334&gt;=85,C334&gt;=80,D334&gt;=75,E334&gt;=75,F334&gt;=80,G334&gt;=85),"Computer Science and Information Technology",IF(AND(B334&gt;=80,C334&gt;=75,D334&gt;=75,E334&gt;=75,F334&gt;=80,G334&gt;=80),"Mechanical and Electrical",IF(AND(B334&gt;=80,C334&gt;=75,D334&gt;=75,E334&gt;=75,F334&gt;=75,G334&gt;=80),"Electronics and Communication",IF(AND(B334&gt;=75,C334&gt;=70,D334&gt;=70,E334&gt;=75,F334&gt;=75,G334&gt;=75),"Construction and Design",IF(AND(B334&gt;=75,C334&gt;=75,D334&gt;=75,E334&gt;=80,F334&gt;=75,G334&gt;=75),"Hospitality and Event Management",IF(AND(B334&gt;=80,C334&gt;=85,D334&gt;=85,E334&gt;=85,F334&gt;=80,G334&gt;=80),"Life Sciences and Environment",IF(AND(B334&gt;=75,C334&gt;=75,D334&gt;=75,E334&gt;=75,F334&gt;=75,G334&gt;=75),"Arts and Media",IF(AND(B334&gt;=75,C334&gt;=75,D334&gt;=75,E334&gt;=75,F334&gt;=75,G334&gt;=75),"Physical Education and Wellness",IF(AND(B334&gt;=75,C334&gt;=80,D334&gt;=80,E334&gt;=75,F334&gt;=75,G334&gt;=80),"Finance, Business, and Marketing",”Not Qualified”))))))))),IF(H334="ITI",IF(AND(B334&gt;=75,C334&gt;=65,D334&gt;=65,E334&gt;=70,F334&gt;=70,G334&gt;=75),"Computer Science and Information Technology",IF(AND(B334&gt;=70,C334&gt;=65,D334&gt;=65,E334&gt;=65,F334&gt;=70,G334&gt;=70),"Mechanical and Electrical",IF(AND(B334&gt;=70,C334&gt;=65,D334&gt;=65,E334&gt;=65,F334&gt;=65,G334&gt;=70),"Electronics and Communication",IF(AND(B334&gt;=65,C334&gt;=60,D334&gt;=60,E334&gt;=65,F334&gt;=65,G334&gt;=65),"Construction and Design",IF(AND(B334&gt;=65,C334&gt;=65,D334&gt;=65,E334&gt;=70,F334&gt;=65,G334&gt;=65),"Hospitality and Event Management",IF(AND(B334&gt;=70,C334&gt;=75,D334&gt;=75,E334&gt;=75,F334&gt;=70,G334&gt;=70),"Life Sciences and Environment",IF(AND(B334&gt;=65,C334&gt;=65,D334&gt;=65,E334&gt;=65,F334&gt;=65,G334&gt;=65),"Arts and Media",IF(AND(B334&gt;=65,C334&gt;=65,D334&gt;=65,E334&gt;=65,F334&gt;=65,G334&gt;=65),"Physical Education and Wellness",IF(AND(B334&gt;=65,C334&gt;=70,D334&gt;=70,E334&gt;=65,F334&gt;=65,G334&gt;=70),"Finance, Business, and Marketing",”Not Qualified”))))))))),IF(H334="VOCATIONAL OR SKILL TRAINING",IF(AND(B334&gt;=55, C334&gt;=45, D334&gt;=45, E334&gt;=50, F334&gt;=50, G334&gt;=55), "Computer Science and Information Technology",IF(AND(B334&gt;=50, C334&gt;=45, D334&gt;=45, E334&gt;=45, F334&gt;=50, G334&gt;=50), "Mechanical and Electrical",IF(AND(B334&gt;=50, C334&gt;=45, D334&gt;=45, E334&gt;=45, F334&gt;=45, G334&gt;=50), "Electronics and Communication",IF(AND(B334&gt;=45, C334&gt;=50, D334&gt;=50, E334&gt;=45, F334&gt;=45, G334&gt;=45), "Construction and Design",IF(AND(B334&gt;=45, C334&gt;=45, D334&gt;=45, E334&gt;=50, F334&gt;=45, G334&gt;=45), "Hospitality and Event Management",IF(AND(B334&gt;=50, C334&gt;=55, D334&gt;=55, E334&gt;=55, F334&gt;=50, G334&gt;=50), "Life Sciences and Environment",IF(AND(B334&gt;=45, C334&gt;=45, D334&gt;=45, E334&gt;=45, F334&gt;=45, G334&gt;=45), "Arts and Media",IF(AND(B334&gt;=45, C334&gt;=45, D334&gt;=45, E334&gt;=45, F334&gt;=45, G334&gt;=45), "Physical Education and Wellness",IF(AND(B334&gt;=45, C334&gt;=50, D334&gt;=50, E334&gt;=45, F334&gt;=45, G334&gt;=50), "Finance, Business, and Marketing", "Culinary Studies and Cooking"))))))))),"Failed")))</f>
        <v>Construction and Design</v>
      </c>
      <c r="J334" s="1"/>
      <c r="K334" s="1"/>
      <c r="L334" s="1"/>
      <c r="M334" s="1"/>
      <c r="N334" s="1"/>
    </row>
    <row r="335" spans="1:14" x14ac:dyDescent="0.25">
      <c r="A335" s="1">
        <v>334</v>
      </c>
      <c r="B335" s="1">
        <v>65</v>
      </c>
      <c r="C335" s="1">
        <v>61</v>
      </c>
      <c r="D335" s="1">
        <v>52</v>
      </c>
      <c r="E335" s="1">
        <v>48</v>
      </c>
      <c r="F335" s="1">
        <v>55</v>
      </c>
      <c r="G335" s="1">
        <v>46</v>
      </c>
      <c r="H335" s="1" t="str">
        <f t="shared" si="6"/>
        <v>VOCATIONAL OR SKILL TRAINING</v>
      </c>
      <c r="I335" s="1" t="str" cm="1">
        <f t="array" ref="I335">IF(H335="DIPLOMA",IF(AND(B335&gt;=85,C335&gt;=80,D335&gt;=75,E335&gt;=75,F335&gt;=80,G335&gt;=85),"Computer Science and Information Technology",IF(AND(B335&gt;=80,C335&gt;=75,D335&gt;=75,E335&gt;=75,F335&gt;=80,G335&gt;=80),"Mechanical and Electrical",IF(AND(B335&gt;=80,C335&gt;=75,D335&gt;=75,E335&gt;=75,F335&gt;=75,G335&gt;=80),"Electronics and Communication",IF(AND(B335&gt;=75,C335&gt;=70,D335&gt;=70,E335&gt;=75,F335&gt;=75,G335&gt;=75),"Construction and Design",IF(AND(B335&gt;=75,C335&gt;=75,D335&gt;=75,E335&gt;=80,F335&gt;=75,G335&gt;=75),"Hospitality and Event Management",IF(AND(B335&gt;=80,C335&gt;=85,D335&gt;=85,E335&gt;=85,F335&gt;=80,G335&gt;=80),"Life Sciences and Environment",IF(AND(B335&gt;=75,C335&gt;=75,D335&gt;=75,E335&gt;=75,F335&gt;=75,G335&gt;=75),"Arts and Media",IF(AND(B335&gt;=75,C335&gt;=75,D335&gt;=75,E335&gt;=75,F335&gt;=75,G335&gt;=75),"Physical Education and Wellness",IF(AND(B335&gt;=75,C335&gt;=80,D335&gt;=80,E335&gt;=75,F335&gt;=75,G335&gt;=80),"Finance, Business, and Marketing",”Not Qualified”))))))))),IF(H335="ITI",IF(AND(B335&gt;=75,C335&gt;=65,D335&gt;=65,E335&gt;=70,F335&gt;=70,G335&gt;=75),"Computer Science and Information Technology",IF(AND(B335&gt;=70,C335&gt;=65,D335&gt;=65,E335&gt;=65,F335&gt;=70,G335&gt;=70),"Mechanical and Electrical",IF(AND(B335&gt;=70,C335&gt;=65,D335&gt;=65,E335&gt;=65,F335&gt;=65,G335&gt;=70),"Electronics and Communication",IF(AND(B335&gt;=65,C335&gt;=60,D335&gt;=60,E335&gt;=65,F335&gt;=65,G335&gt;=65),"Construction and Design",IF(AND(B335&gt;=65,C335&gt;=65,D335&gt;=65,E335&gt;=70,F335&gt;=65,G335&gt;=65),"Hospitality and Event Management",IF(AND(B335&gt;=70,C335&gt;=75,D335&gt;=75,E335&gt;=75,F335&gt;=70,G335&gt;=70),"Life Sciences and Environment",IF(AND(B335&gt;=65,C335&gt;=65,D335&gt;=65,E335&gt;=65,F335&gt;=65,G335&gt;=65),"Arts and Media",IF(AND(B335&gt;=65,C335&gt;=65,D335&gt;=65,E335&gt;=65,F335&gt;=65,G335&gt;=65),"Physical Education and Wellness",IF(AND(B335&gt;=65,C335&gt;=70,D335&gt;=70,E335&gt;=65,F335&gt;=65,G335&gt;=70),"Finance, Business, and Marketing",”Not Qualified”))))))))),IF(H335="VOCATIONAL OR SKILL TRAINING",IF(AND(B335&gt;=55, C335&gt;=45, D335&gt;=45, E335&gt;=50, F335&gt;=50, G335&gt;=55), "Computer Science and Information Technology",IF(AND(B335&gt;=50, C335&gt;=45, D335&gt;=45, E335&gt;=45, F335&gt;=50, G335&gt;=50), "Mechanical and Electrical",IF(AND(B335&gt;=50, C335&gt;=45, D335&gt;=45, E335&gt;=45, F335&gt;=45, G335&gt;=50), "Electronics and Communication",IF(AND(B335&gt;=45, C335&gt;=50, D335&gt;=50, E335&gt;=45, F335&gt;=45, G335&gt;=45), "Construction and Design",IF(AND(B335&gt;=45, C335&gt;=45, D335&gt;=45, E335&gt;=50, F335&gt;=45, G335&gt;=45), "Hospitality and Event Management",IF(AND(B335&gt;=50, C335&gt;=55, D335&gt;=55, E335&gt;=55, F335&gt;=50, G335&gt;=50), "Life Sciences and Environment",IF(AND(B335&gt;=45, C335&gt;=45, D335&gt;=45, E335&gt;=45, F335&gt;=45, G335&gt;=45), "Arts and Media",IF(AND(B335&gt;=45, C335&gt;=45, D335&gt;=45, E335&gt;=45, F335&gt;=45, G335&gt;=45), "Physical Education and Wellness",IF(AND(B335&gt;=45, C335&gt;=50, D335&gt;=50, E335&gt;=45, F335&gt;=45, G335&gt;=50), "Finance, Business, and Marketing", "Culinary Studies and Cooking"))))))))),"Failed")))</f>
        <v>Construction and Design</v>
      </c>
      <c r="J335" s="1"/>
      <c r="K335" s="1"/>
      <c r="L335" s="1"/>
      <c r="M335" s="1"/>
      <c r="N335" s="1"/>
    </row>
    <row r="336" spans="1:14" x14ac:dyDescent="0.25">
      <c r="A336" s="1">
        <v>335</v>
      </c>
      <c r="B336" s="1">
        <v>59</v>
      </c>
      <c r="C336" s="1">
        <v>50</v>
      </c>
      <c r="D336" s="1">
        <v>51</v>
      </c>
      <c r="E336" s="1">
        <v>56</v>
      </c>
      <c r="F336" s="1">
        <v>51</v>
      </c>
      <c r="G336" s="1">
        <v>46</v>
      </c>
      <c r="H336" s="1" t="str">
        <f t="shared" si="6"/>
        <v>VOCATIONAL OR SKILL TRAINING</v>
      </c>
      <c r="I336" s="1" t="str" cm="1">
        <f t="array" ref="I336">IF(H336="DIPLOMA",IF(AND(B336&gt;=85,C336&gt;=80,D336&gt;=75,E336&gt;=75,F336&gt;=80,G336&gt;=85),"Computer Science and Information Technology",IF(AND(B336&gt;=80,C336&gt;=75,D336&gt;=75,E336&gt;=75,F336&gt;=80,G336&gt;=80),"Mechanical and Electrical",IF(AND(B336&gt;=80,C336&gt;=75,D336&gt;=75,E336&gt;=75,F336&gt;=75,G336&gt;=80),"Electronics and Communication",IF(AND(B336&gt;=75,C336&gt;=70,D336&gt;=70,E336&gt;=75,F336&gt;=75,G336&gt;=75),"Construction and Design",IF(AND(B336&gt;=75,C336&gt;=75,D336&gt;=75,E336&gt;=80,F336&gt;=75,G336&gt;=75),"Hospitality and Event Management",IF(AND(B336&gt;=80,C336&gt;=85,D336&gt;=85,E336&gt;=85,F336&gt;=80,G336&gt;=80),"Life Sciences and Environment",IF(AND(B336&gt;=75,C336&gt;=75,D336&gt;=75,E336&gt;=75,F336&gt;=75,G336&gt;=75),"Arts and Media",IF(AND(B336&gt;=75,C336&gt;=75,D336&gt;=75,E336&gt;=75,F336&gt;=75,G336&gt;=75),"Physical Education and Wellness",IF(AND(B336&gt;=75,C336&gt;=80,D336&gt;=80,E336&gt;=75,F336&gt;=75,G336&gt;=80),"Finance, Business, and Marketing",”Not Qualified”))))))))),IF(H336="ITI",IF(AND(B336&gt;=75,C336&gt;=65,D336&gt;=65,E336&gt;=70,F336&gt;=70,G336&gt;=75),"Computer Science and Information Technology",IF(AND(B336&gt;=70,C336&gt;=65,D336&gt;=65,E336&gt;=65,F336&gt;=70,G336&gt;=70),"Mechanical and Electrical",IF(AND(B336&gt;=70,C336&gt;=65,D336&gt;=65,E336&gt;=65,F336&gt;=65,G336&gt;=70),"Electronics and Communication",IF(AND(B336&gt;=65,C336&gt;=60,D336&gt;=60,E336&gt;=65,F336&gt;=65,G336&gt;=65),"Construction and Design",IF(AND(B336&gt;=65,C336&gt;=65,D336&gt;=65,E336&gt;=70,F336&gt;=65,G336&gt;=65),"Hospitality and Event Management",IF(AND(B336&gt;=70,C336&gt;=75,D336&gt;=75,E336&gt;=75,F336&gt;=70,G336&gt;=70),"Life Sciences and Environment",IF(AND(B336&gt;=65,C336&gt;=65,D336&gt;=65,E336&gt;=65,F336&gt;=65,G336&gt;=65),"Arts and Media",IF(AND(B336&gt;=65,C336&gt;=65,D336&gt;=65,E336&gt;=65,F336&gt;=65,G336&gt;=65),"Physical Education and Wellness",IF(AND(B336&gt;=65,C336&gt;=70,D336&gt;=70,E336&gt;=65,F336&gt;=65,G336&gt;=70),"Finance, Business, and Marketing",”Not Qualified”))))))))),IF(H336="VOCATIONAL OR SKILL TRAINING",IF(AND(B336&gt;=55, C336&gt;=45, D336&gt;=45, E336&gt;=50, F336&gt;=50, G336&gt;=55), "Computer Science and Information Technology",IF(AND(B336&gt;=50, C336&gt;=45, D336&gt;=45, E336&gt;=45, F336&gt;=50, G336&gt;=50), "Mechanical and Electrical",IF(AND(B336&gt;=50, C336&gt;=45, D336&gt;=45, E336&gt;=45, F336&gt;=45, G336&gt;=50), "Electronics and Communication",IF(AND(B336&gt;=45, C336&gt;=50, D336&gt;=50, E336&gt;=45, F336&gt;=45, G336&gt;=45), "Construction and Design",IF(AND(B336&gt;=45, C336&gt;=45, D336&gt;=45, E336&gt;=50, F336&gt;=45, G336&gt;=45), "Hospitality and Event Management",IF(AND(B336&gt;=50, C336&gt;=55, D336&gt;=55, E336&gt;=55, F336&gt;=50, G336&gt;=50), "Life Sciences and Environment",IF(AND(B336&gt;=45, C336&gt;=45, D336&gt;=45, E336&gt;=45, F336&gt;=45, G336&gt;=45), "Arts and Media",IF(AND(B336&gt;=45, C336&gt;=45, D336&gt;=45, E336&gt;=45, F336&gt;=45, G336&gt;=45), "Physical Education and Wellness",IF(AND(B336&gt;=45, C336&gt;=50, D336&gt;=50, E336&gt;=45, F336&gt;=45, G336&gt;=50), "Finance, Business, and Marketing", "Culinary Studies and Cooking"))))))))),"Failed")))</f>
        <v>Construction and Design</v>
      </c>
      <c r="J336" s="1"/>
      <c r="K336" s="1"/>
      <c r="L336" s="1"/>
      <c r="M336" s="1"/>
      <c r="N336" s="1"/>
    </row>
    <row r="337" spans="1:14" x14ac:dyDescent="0.25">
      <c r="A337" s="1">
        <v>336</v>
      </c>
      <c r="B337" s="1">
        <v>79</v>
      </c>
      <c r="C337" s="1">
        <v>72</v>
      </c>
      <c r="D337" s="1">
        <v>77</v>
      </c>
      <c r="E337" s="1">
        <v>72</v>
      </c>
      <c r="F337" s="1">
        <v>73</v>
      </c>
      <c r="G337" s="1">
        <v>83</v>
      </c>
      <c r="H337" s="1" t="str">
        <f t="shared" si="6"/>
        <v>ITI</v>
      </c>
      <c r="I337" s="1" t="str" cm="1">
        <f t="array" ref="I337">IF(H337="DIPLOMA",IF(AND(B337&gt;=85,C337&gt;=80,D337&gt;=75,E337&gt;=75,F337&gt;=80,G337&gt;=85),"Computer Science and Information Technology",IF(AND(B337&gt;=80,C337&gt;=75,D337&gt;=75,E337&gt;=75,F337&gt;=80,G337&gt;=80),"Mechanical and Electrical",IF(AND(B337&gt;=80,C337&gt;=75,D337&gt;=75,E337&gt;=75,F337&gt;=75,G337&gt;=80),"Electronics and Communication",IF(AND(B337&gt;=75,C337&gt;=70,D337&gt;=70,E337&gt;=75,F337&gt;=75,G337&gt;=75),"Construction and Design",IF(AND(B337&gt;=75,C337&gt;=75,D337&gt;=75,E337&gt;=80,F337&gt;=75,G337&gt;=75),"Hospitality and Event Management",IF(AND(B337&gt;=80,C337&gt;=85,D337&gt;=85,E337&gt;=85,F337&gt;=80,G337&gt;=80),"Life Sciences and Environment",IF(AND(B337&gt;=75,C337&gt;=75,D337&gt;=75,E337&gt;=75,F337&gt;=75,G337&gt;=75),"Arts and Media",IF(AND(B337&gt;=75,C337&gt;=75,D337&gt;=75,E337&gt;=75,F337&gt;=75,G337&gt;=75),"Physical Education and Wellness",IF(AND(B337&gt;=75,C337&gt;=80,D337&gt;=80,E337&gt;=75,F337&gt;=75,G337&gt;=80),"Finance, Business, and Marketing",”Not Qualified”))))))))),IF(H337="ITI",IF(AND(B337&gt;=75,C337&gt;=65,D337&gt;=65,E337&gt;=70,F337&gt;=70,G337&gt;=75),"Computer Science and Information Technology",IF(AND(B337&gt;=70,C337&gt;=65,D337&gt;=65,E337&gt;=65,F337&gt;=70,G337&gt;=70),"Mechanical and Electrical",IF(AND(B337&gt;=70,C337&gt;=65,D337&gt;=65,E337&gt;=65,F337&gt;=65,G337&gt;=70),"Electronics and Communication",IF(AND(B337&gt;=65,C337&gt;=60,D337&gt;=60,E337&gt;=65,F337&gt;=65,G337&gt;=65),"Construction and Design",IF(AND(B337&gt;=65,C337&gt;=65,D337&gt;=65,E337&gt;=70,F337&gt;=65,G337&gt;=65),"Hospitality and Event Management",IF(AND(B337&gt;=70,C337&gt;=75,D337&gt;=75,E337&gt;=75,F337&gt;=70,G337&gt;=70),"Life Sciences and Environment",IF(AND(B337&gt;=65,C337&gt;=65,D337&gt;=65,E337&gt;=65,F337&gt;=65,G337&gt;=65),"Arts and Media",IF(AND(B337&gt;=65,C337&gt;=65,D337&gt;=65,E337&gt;=65,F337&gt;=65,G337&gt;=65),"Physical Education and Wellness",IF(AND(B337&gt;=65,C337&gt;=70,D337&gt;=70,E337&gt;=65,F337&gt;=65,G337&gt;=70),"Finance, Business, and Marketing",”Not Qualified”))))))))),IF(H337="VOCATIONAL OR SKILL TRAINING",IF(AND(B337&gt;=55, C337&gt;=45, D337&gt;=45, E337&gt;=50, F337&gt;=50, G337&gt;=55), "Computer Science and Information Technology",IF(AND(B337&gt;=50, C337&gt;=45, D337&gt;=45, E337&gt;=45, F337&gt;=50, G337&gt;=50), "Mechanical and Electrical",IF(AND(B337&gt;=50, C337&gt;=45, D337&gt;=45, E337&gt;=45, F337&gt;=45, G337&gt;=50), "Electronics and Communication",IF(AND(B337&gt;=45, C337&gt;=50, D337&gt;=50, E337&gt;=45, F337&gt;=45, G337&gt;=45), "Construction and Design",IF(AND(B337&gt;=45, C337&gt;=45, D337&gt;=45, E337&gt;=50, F337&gt;=45, G337&gt;=45), "Hospitality and Event Management",IF(AND(B337&gt;=50, C337&gt;=55, D337&gt;=55, E337&gt;=55, F337&gt;=50, G337&gt;=50), "Life Sciences and Environment",IF(AND(B337&gt;=45, C337&gt;=45, D337&gt;=45, E337&gt;=45, F337&gt;=45, G337&gt;=45), "Arts and Media",IF(AND(B337&gt;=45, C337&gt;=45, D337&gt;=45, E337&gt;=45, F337&gt;=45, G337&gt;=45), "Physical Education and Wellness",IF(AND(B337&gt;=45, C337&gt;=50, D337&gt;=50, E337&gt;=45, F337&gt;=45, G337&gt;=50), "Finance, Business, and Marketing", "Culinary Studies and Cooking"))))))))),"Failed")))</f>
        <v>Computer Science and Information Technology</v>
      </c>
      <c r="J337" s="1"/>
      <c r="K337" s="1"/>
      <c r="L337" s="1"/>
      <c r="M337" s="1"/>
      <c r="N337" s="1"/>
    </row>
    <row r="338" spans="1:14" x14ac:dyDescent="0.25">
      <c r="A338" s="1">
        <v>337</v>
      </c>
      <c r="B338" s="1">
        <v>84</v>
      </c>
      <c r="C338" s="1">
        <v>82</v>
      </c>
      <c r="D338" s="1">
        <v>84</v>
      </c>
      <c r="E338" s="1">
        <v>89</v>
      </c>
      <c r="F338" s="1">
        <v>88</v>
      </c>
      <c r="G338" s="1">
        <v>91</v>
      </c>
      <c r="H338" s="1" t="str">
        <f t="shared" si="6"/>
        <v>DIPLOMA</v>
      </c>
      <c r="I338" s="1" t="str" cm="1">
        <f t="array" ref="I338">IF(H338="DIPLOMA",IF(AND(B338&gt;=85,C338&gt;=80,D338&gt;=75,E338&gt;=75,F338&gt;=80,G338&gt;=85),"Computer Science and Information Technology",IF(AND(B338&gt;=80,C338&gt;=75,D338&gt;=75,E338&gt;=75,F338&gt;=80,G338&gt;=80),"Mechanical and Electrical",IF(AND(B338&gt;=80,C338&gt;=75,D338&gt;=75,E338&gt;=75,F338&gt;=75,G338&gt;=80),"Electronics and Communication",IF(AND(B338&gt;=75,C338&gt;=70,D338&gt;=70,E338&gt;=75,F338&gt;=75,G338&gt;=75),"Construction and Design",IF(AND(B338&gt;=75,C338&gt;=75,D338&gt;=75,E338&gt;=80,F338&gt;=75,G338&gt;=75),"Hospitality and Event Management",IF(AND(B338&gt;=80,C338&gt;=85,D338&gt;=85,E338&gt;=85,F338&gt;=80,G338&gt;=80),"Life Sciences and Environment",IF(AND(B338&gt;=75,C338&gt;=75,D338&gt;=75,E338&gt;=75,F338&gt;=75,G338&gt;=75),"Arts and Media",IF(AND(B338&gt;=75,C338&gt;=75,D338&gt;=75,E338&gt;=75,F338&gt;=75,G338&gt;=75),"Physical Education and Wellness",IF(AND(B338&gt;=75,C338&gt;=80,D338&gt;=80,E338&gt;=75,F338&gt;=75,G338&gt;=80),"Finance, Business, and Marketing",”Not Qualified”))))))))),IF(H338="ITI",IF(AND(B338&gt;=75,C338&gt;=65,D338&gt;=65,E338&gt;=70,F338&gt;=70,G338&gt;=75),"Computer Science and Information Technology",IF(AND(B338&gt;=70,C338&gt;=65,D338&gt;=65,E338&gt;=65,F338&gt;=70,G338&gt;=70),"Mechanical and Electrical",IF(AND(B338&gt;=70,C338&gt;=65,D338&gt;=65,E338&gt;=65,F338&gt;=65,G338&gt;=70),"Electronics and Communication",IF(AND(B338&gt;=65,C338&gt;=60,D338&gt;=60,E338&gt;=65,F338&gt;=65,G338&gt;=65),"Construction and Design",IF(AND(B338&gt;=65,C338&gt;=65,D338&gt;=65,E338&gt;=70,F338&gt;=65,G338&gt;=65),"Hospitality and Event Management",IF(AND(B338&gt;=70,C338&gt;=75,D338&gt;=75,E338&gt;=75,F338&gt;=70,G338&gt;=70),"Life Sciences and Environment",IF(AND(B338&gt;=65,C338&gt;=65,D338&gt;=65,E338&gt;=65,F338&gt;=65,G338&gt;=65),"Arts and Media",IF(AND(B338&gt;=65,C338&gt;=65,D338&gt;=65,E338&gt;=65,F338&gt;=65,G338&gt;=65),"Physical Education and Wellness",IF(AND(B338&gt;=65,C338&gt;=70,D338&gt;=70,E338&gt;=65,F338&gt;=65,G338&gt;=70),"Finance, Business, and Marketing",”Not Qualified”))))))))),IF(H338="VOCATIONAL OR SKILL TRAINING",IF(AND(B338&gt;=55, C338&gt;=45, D338&gt;=45, E338&gt;=50, F338&gt;=50, G338&gt;=55), "Computer Science and Information Technology",IF(AND(B338&gt;=50, C338&gt;=45, D338&gt;=45, E338&gt;=45, F338&gt;=50, G338&gt;=50), "Mechanical and Electrical",IF(AND(B338&gt;=50, C338&gt;=45, D338&gt;=45, E338&gt;=45, F338&gt;=45, G338&gt;=50), "Electronics and Communication",IF(AND(B338&gt;=45, C338&gt;=50, D338&gt;=50, E338&gt;=45, F338&gt;=45, G338&gt;=45), "Construction and Design",IF(AND(B338&gt;=45, C338&gt;=45, D338&gt;=45, E338&gt;=50, F338&gt;=45, G338&gt;=45), "Hospitality and Event Management",IF(AND(B338&gt;=50, C338&gt;=55, D338&gt;=55, E338&gt;=55, F338&gt;=50, G338&gt;=50), "Life Sciences and Environment",IF(AND(B338&gt;=45, C338&gt;=45, D338&gt;=45, E338&gt;=45, F338&gt;=45, G338&gt;=45), "Arts and Media",IF(AND(B338&gt;=45, C338&gt;=45, D338&gt;=45, E338&gt;=45, F338&gt;=45, G338&gt;=45), "Physical Education and Wellness",IF(AND(B338&gt;=45, C338&gt;=50, D338&gt;=50, E338&gt;=45, F338&gt;=45, G338&gt;=50), "Finance, Business, and Marketing", "Culinary Studies and Cooking"))))))))),"Failed")))</f>
        <v>Mechanical and Electrical</v>
      </c>
      <c r="J338" s="1"/>
      <c r="K338" s="1"/>
      <c r="L338" s="1"/>
      <c r="M338" s="1"/>
      <c r="N338" s="1"/>
    </row>
    <row r="339" spans="1:14" x14ac:dyDescent="0.25">
      <c r="A339" s="1">
        <v>338</v>
      </c>
      <c r="B339" s="1">
        <v>75</v>
      </c>
      <c r="C339" s="1">
        <v>78</v>
      </c>
      <c r="D339" s="1">
        <v>85</v>
      </c>
      <c r="E339" s="1">
        <v>81</v>
      </c>
      <c r="F339" s="1">
        <v>74</v>
      </c>
      <c r="G339" s="1">
        <v>80</v>
      </c>
      <c r="H339" s="1" t="str">
        <f t="shared" si="6"/>
        <v>ITI</v>
      </c>
      <c r="I339" s="1" t="str" cm="1">
        <f t="array" ref="I339">IF(H339="DIPLOMA",IF(AND(B339&gt;=85,C339&gt;=80,D339&gt;=75,E339&gt;=75,F339&gt;=80,G339&gt;=85),"Computer Science and Information Technology",IF(AND(B339&gt;=80,C339&gt;=75,D339&gt;=75,E339&gt;=75,F339&gt;=80,G339&gt;=80),"Mechanical and Electrical",IF(AND(B339&gt;=80,C339&gt;=75,D339&gt;=75,E339&gt;=75,F339&gt;=75,G339&gt;=80),"Electronics and Communication",IF(AND(B339&gt;=75,C339&gt;=70,D339&gt;=70,E339&gt;=75,F339&gt;=75,G339&gt;=75),"Construction and Design",IF(AND(B339&gt;=75,C339&gt;=75,D339&gt;=75,E339&gt;=80,F339&gt;=75,G339&gt;=75),"Hospitality and Event Management",IF(AND(B339&gt;=80,C339&gt;=85,D339&gt;=85,E339&gt;=85,F339&gt;=80,G339&gt;=80),"Life Sciences and Environment",IF(AND(B339&gt;=75,C339&gt;=75,D339&gt;=75,E339&gt;=75,F339&gt;=75,G339&gt;=75),"Arts and Media",IF(AND(B339&gt;=75,C339&gt;=75,D339&gt;=75,E339&gt;=75,F339&gt;=75,G339&gt;=75),"Physical Education and Wellness",IF(AND(B339&gt;=75,C339&gt;=80,D339&gt;=80,E339&gt;=75,F339&gt;=75,G339&gt;=80),"Finance, Business, and Marketing",”Not Qualified”))))))))),IF(H339="ITI",IF(AND(B339&gt;=75,C339&gt;=65,D339&gt;=65,E339&gt;=70,F339&gt;=70,G339&gt;=75),"Computer Science and Information Technology",IF(AND(B339&gt;=70,C339&gt;=65,D339&gt;=65,E339&gt;=65,F339&gt;=70,G339&gt;=70),"Mechanical and Electrical",IF(AND(B339&gt;=70,C339&gt;=65,D339&gt;=65,E339&gt;=65,F339&gt;=65,G339&gt;=70),"Electronics and Communication",IF(AND(B339&gt;=65,C339&gt;=60,D339&gt;=60,E339&gt;=65,F339&gt;=65,G339&gt;=65),"Construction and Design",IF(AND(B339&gt;=65,C339&gt;=65,D339&gt;=65,E339&gt;=70,F339&gt;=65,G339&gt;=65),"Hospitality and Event Management",IF(AND(B339&gt;=70,C339&gt;=75,D339&gt;=75,E339&gt;=75,F339&gt;=70,G339&gt;=70),"Life Sciences and Environment",IF(AND(B339&gt;=65,C339&gt;=65,D339&gt;=65,E339&gt;=65,F339&gt;=65,G339&gt;=65),"Arts and Media",IF(AND(B339&gt;=65,C339&gt;=65,D339&gt;=65,E339&gt;=65,F339&gt;=65,G339&gt;=65),"Physical Education and Wellness",IF(AND(B339&gt;=65,C339&gt;=70,D339&gt;=70,E339&gt;=65,F339&gt;=65,G339&gt;=70),"Finance, Business, and Marketing",”Not Qualified”))))))))),IF(H339="VOCATIONAL OR SKILL TRAINING",IF(AND(B339&gt;=55, C339&gt;=45, D339&gt;=45, E339&gt;=50, F339&gt;=50, G339&gt;=55), "Computer Science and Information Technology",IF(AND(B339&gt;=50, C339&gt;=45, D339&gt;=45, E339&gt;=45, F339&gt;=50, G339&gt;=50), "Mechanical and Electrical",IF(AND(B339&gt;=50, C339&gt;=45, D339&gt;=45, E339&gt;=45, F339&gt;=45, G339&gt;=50), "Electronics and Communication",IF(AND(B339&gt;=45, C339&gt;=50, D339&gt;=50, E339&gt;=45, F339&gt;=45, G339&gt;=45), "Construction and Design",IF(AND(B339&gt;=45, C339&gt;=45, D339&gt;=45, E339&gt;=50, F339&gt;=45, G339&gt;=45), "Hospitality and Event Management",IF(AND(B339&gt;=50, C339&gt;=55, D339&gt;=55, E339&gt;=55, F339&gt;=50, G339&gt;=50), "Life Sciences and Environment",IF(AND(B339&gt;=45, C339&gt;=45, D339&gt;=45, E339&gt;=45, F339&gt;=45, G339&gt;=45), "Arts and Media",IF(AND(B339&gt;=45, C339&gt;=45, D339&gt;=45, E339&gt;=45, F339&gt;=45, G339&gt;=45), "Physical Education and Wellness",IF(AND(B339&gt;=45, C339&gt;=50, D339&gt;=50, E339&gt;=45, F339&gt;=45, G339&gt;=50), "Finance, Business, and Marketing", "Culinary Studies and Cooking"))))))))),"Failed")))</f>
        <v>Computer Science and Information Technology</v>
      </c>
      <c r="J339" s="1"/>
      <c r="K339" s="1"/>
      <c r="L339" s="1"/>
      <c r="M339" s="1"/>
      <c r="N339" s="1"/>
    </row>
    <row r="340" spans="1:14" x14ac:dyDescent="0.25">
      <c r="A340" s="1">
        <v>339</v>
      </c>
      <c r="B340" s="1">
        <v>55</v>
      </c>
      <c r="C340" s="1">
        <v>43</v>
      </c>
      <c r="D340" s="1">
        <v>64</v>
      </c>
      <c r="E340" s="1">
        <v>56</v>
      </c>
      <c r="F340" s="1">
        <v>57</v>
      </c>
      <c r="G340" s="1">
        <v>42</v>
      </c>
      <c r="H340" s="1" t="str">
        <f t="shared" si="6"/>
        <v>VOCATIONAL OR SKILL TRAINING</v>
      </c>
      <c r="I340" s="1" t="str" cm="1">
        <f t="array" ref="I340">IF(H340="DIPLOMA",IF(AND(B340&gt;=85,C340&gt;=80,D340&gt;=75,E340&gt;=75,F340&gt;=80,G340&gt;=85),"Computer Science and Information Technology",IF(AND(B340&gt;=80,C340&gt;=75,D340&gt;=75,E340&gt;=75,F340&gt;=80,G340&gt;=80),"Mechanical and Electrical",IF(AND(B340&gt;=80,C340&gt;=75,D340&gt;=75,E340&gt;=75,F340&gt;=75,G340&gt;=80),"Electronics and Communication",IF(AND(B340&gt;=75,C340&gt;=70,D340&gt;=70,E340&gt;=75,F340&gt;=75,G340&gt;=75),"Construction and Design",IF(AND(B340&gt;=75,C340&gt;=75,D340&gt;=75,E340&gt;=80,F340&gt;=75,G340&gt;=75),"Hospitality and Event Management",IF(AND(B340&gt;=80,C340&gt;=85,D340&gt;=85,E340&gt;=85,F340&gt;=80,G340&gt;=80),"Life Sciences and Environment",IF(AND(B340&gt;=75,C340&gt;=75,D340&gt;=75,E340&gt;=75,F340&gt;=75,G340&gt;=75),"Arts and Media",IF(AND(B340&gt;=75,C340&gt;=75,D340&gt;=75,E340&gt;=75,F340&gt;=75,G340&gt;=75),"Physical Education and Wellness",IF(AND(B340&gt;=75,C340&gt;=80,D340&gt;=80,E340&gt;=75,F340&gt;=75,G340&gt;=80),"Finance, Business, and Marketing",”Not Qualified”))))))))),IF(H340="ITI",IF(AND(B340&gt;=75,C340&gt;=65,D340&gt;=65,E340&gt;=70,F340&gt;=70,G340&gt;=75),"Computer Science and Information Technology",IF(AND(B340&gt;=70,C340&gt;=65,D340&gt;=65,E340&gt;=65,F340&gt;=70,G340&gt;=70),"Mechanical and Electrical",IF(AND(B340&gt;=70,C340&gt;=65,D340&gt;=65,E340&gt;=65,F340&gt;=65,G340&gt;=70),"Electronics and Communication",IF(AND(B340&gt;=65,C340&gt;=60,D340&gt;=60,E340&gt;=65,F340&gt;=65,G340&gt;=65),"Construction and Design",IF(AND(B340&gt;=65,C340&gt;=65,D340&gt;=65,E340&gt;=70,F340&gt;=65,G340&gt;=65),"Hospitality and Event Management",IF(AND(B340&gt;=70,C340&gt;=75,D340&gt;=75,E340&gt;=75,F340&gt;=70,G340&gt;=70),"Life Sciences and Environment",IF(AND(B340&gt;=65,C340&gt;=65,D340&gt;=65,E340&gt;=65,F340&gt;=65,G340&gt;=65),"Arts and Media",IF(AND(B340&gt;=65,C340&gt;=65,D340&gt;=65,E340&gt;=65,F340&gt;=65,G340&gt;=65),"Physical Education and Wellness",IF(AND(B340&gt;=65,C340&gt;=70,D340&gt;=70,E340&gt;=65,F340&gt;=65,G340&gt;=70),"Finance, Business, and Marketing",”Not Qualified”))))))))),IF(H340="VOCATIONAL OR SKILL TRAINING",IF(AND(B340&gt;=55, C340&gt;=45, D340&gt;=45, E340&gt;=50, F340&gt;=50, G340&gt;=55), "Computer Science and Information Technology",IF(AND(B340&gt;=50, C340&gt;=45, D340&gt;=45, E340&gt;=45, F340&gt;=50, G340&gt;=50), "Mechanical and Electrical",IF(AND(B340&gt;=50, C340&gt;=45, D340&gt;=45, E340&gt;=45, F340&gt;=45, G340&gt;=50), "Electronics and Communication",IF(AND(B340&gt;=45, C340&gt;=50, D340&gt;=50, E340&gt;=45, F340&gt;=45, G340&gt;=45), "Construction and Design",IF(AND(B340&gt;=45, C340&gt;=45, D340&gt;=45, E340&gt;=50, F340&gt;=45, G340&gt;=45), "Hospitality and Event Management",IF(AND(B340&gt;=50, C340&gt;=55, D340&gt;=55, E340&gt;=55, F340&gt;=50, G340&gt;=50), "Life Sciences and Environment",IF(AND(B340&gt;=45, C340&gt;=45, D340&gt;=45, E340&gt;=45, F340&gt;=45, G340&gt;=45), "Arts and Media",IF(AND(B340&gt;=45, C340&gt;=45, D340&gt;=45, E340&gt;=45, F340&gt;=45, G340&gt;=45), "Physical Education and Wellness",IF(AND(B340&gt;=45, C340&gt;=50, D340&gt;=50, E340&gt;=45, F340&gt;=45, G340&gt;=50), "Finance, Business, and Marketing", "Culinary Studies and Cooking"))))))))),"Failed")))</f>
        <v>Culinary Studies and Cooking</v>
      </c>
      <c r="J340" s="1"/>
      <c r="K340" s="1"/>
      <c r="L340" s="1"/>
      <c r="M340" s="1"/>
      <c r="N340" s="1"/>
    </row>
    <row r="341" spans="1:14" x14ac:dyDescent="0.25">
      <c r="A341" s="1">
        <v>340</v>
      </c>
      <c r="B341" s="1">
        <v>91</v>
      </c>
      <c r="C341" s="1">
        <v>94</v>
      </c>
      <c r="D341" s="1">
        <v>82</v>
      </c>
      <c r="E341" s="1">
        <v>92</v>
      </c>
      <c r="F341" s="1">
        <v>82</v>
      </c>
      <c r="G341" s="1">
        <v>89</v>
      </c>
      <c r="H341" s="1" t="str">
        <f t="shared" si="6"/>
        <v>DIPLOMA</v>
      </c>
      <c r="I341" s="1" t="str" cm="1">
        <f t="array" ref="I341">IF(H341="DIPLOMA",IF(AND(B341&gt;=85,C341&gt;=80,D341&gt;=75,E341&gt;=75,F341&gt;=80,G341&gt;=85),"Computer Science and Information Technology",IF(AND(B341&gt;=80,C341&gt;=75,D341&gt;=75,E341&gt;=75,F341&gt;=80,G341&gt;=80),"Mechanical and Electrical",IF(AND(B341&gt;=80,C341&gt;=75,D341&gt;=75,E341&gt;=75,F341&gt;=75,G341&gt;=80),"Electronics and Communication",IF(AND(B341&gt;=75,C341&gt;=70,D341&gt;=70,E341&gt;=75,F341&gt;=75,G341&gt;=75),"Construction and Design",IF(AND(B341&gt;=75,C341&gt;=75,D341&gt;=75,E341&gt;=80,F341&gt;=75,G341&gt;=75),"Hospitality and Event Management",IF(AND(B341&gt;=80,C341&gt;=85,D341&gt;=85,E341&gt;=85,F341&gt;=80,G341&gt;=80),"Life Sciences and Environment",IF(AND(B341&gt;=75,C341&gt;=75,D341&gt;=75,E341&gt;=75,F341&gt;=75,G341&gt;=75),"Arts and Media",IF(AND(B341&gt;=75,C341&gt;=75,D341&gt;=75,E341&gt;=75,F341&gt;=75,G341&gt;=75),"Physical Education and Wellness",IF(AND(B341&gt;=75,C341&gt;=80,D341&gt;=80,E341&gt;=75,F341&gt;=75,G341&gt;=80),"Finance, Business, and Marketing",”Not Qualified”))))))))),IF(H341="ITI",IF(AND(B341&gt;=75,C341&gt;=65,D341&gt;=65,E341&gt;=70,F341&gt;=70,G341&gt;=75),"Computer Science and Information Technology",IF(AND(B341&gt;=70,C341&gt;=65,D341&gt;=65,E341&gt;=65,F341&gt;=70,G341&gt;=70),"Mechanical and Electrical",IF(AND(B341&gt;=70,C341&gt;=65,D341&gt;=65,E341&gt;=65,F341&gt;=65,G341&gt;=70),"Electronics and Communication",IF(AND(B341&gt;=65,C341&gt;=60,D341&gt;=60,E341&gt;=65,F341&gt;=65,G341&gt;=65),"Construction and Design",IF(AND(B341&gt;=65,C341&gt;=65,D341&gt;=65,E341&gt;=70,F341&gt;=65,G341&gt;=65),"Hospitality and Event Management",IF(AND(B341&gt;=70,C341&gt;=75,D341&gt;=75,E341&gt;=75,F341&gt;=70,G341&gt;=70),"Life Sciences and Environment",IF(AND(B341&gt;=65,C341&gt;=65,D341&gt;=65,E341&gt;=65,F341&gt;=65,G341&gt;=65),"Arts and Media",IF(AND(B341&gt;=65,C341&gt;=65,D341&gt;=65,E341&gt;=65,F341&gt;=65,G341&gt;=65),"Physical Education and Wellness",IF(AND(B341&gt;=65,C341&gt;=70,D341&gt;=70,E341&gt;=65,F341&gt;=65,G341&gt;=70),"Finance, Business, and Marketing",”Not Qualified”))))))))),IF(H341="VOCATIONAL OR SKILL TRAINING",IF(AND(B341&gt;=55, C341&gt;=45, D341&gt;=45, E341&gt;=50, F341&gt;=50, G341&gt;=55), "Computer Science and Information Technology",IF(AND(B341&gt;=50, C341&gt;=45, D341&gt;=45, E341&gt;=45, F341&gt;=50, G341&gt;=50), "Mechanical and Electrical",IF(AND(B341&gt;=50, C341&gt;=45, D341&gt;=45, E341&gt;=45, F341&gt;=45, G341&gt;=50), "Electronics and Communication",IF(AND(B341&gt;=45, C341&gt;=50, D341&gt;=50, E341&gt;=45, F341&gt;=45, G341&gt;=45), "Construction and Design",IF(AND(B341&gt;=45, C341&gt;=45, D341&gt;=45, E341&gt;=50, F341&gt;=45, G341&gt;=45), "Hospitality and Event Management",IF(AND(B341&gt;=50, C341&gt;=55, D341&gt;=55, E341&gt;=55, F341&gt;=50, G341&gt;=50), "Life Sciences and Environment",IF(AND(B341&gt;=45, C341&gt;=45, D341&gt;=45, E341&gt;=45, F341&gt;=45, G341&gt;=45), "Arts and Media",IF(AND(B341&gt;=45, C341&gt;=45, D341&gt;=45, E341&gt;=45, F341&gt;=45, G341&gt;=45), "Physical Education and Wellness",IF(AND(B341&gt;=45, C341&gt;=50, D341&gt;=50, E341&gt;=45, F341&gt;=45, G341&gt;=50), "Finance, Business, and Marketing", "Culinary Studies and Cooking"))))))))),"Failed")))</f>
        <v>Computer Science and Information Technology</v>
      </c>
      <c r="J341" s="1"/>
      <c r="K341" s="1"/>
      <c r="L341" s="1"/>
      <c r="M341" s="1"/>
      <c r="N341" s="1"/>
    </row>
    <row r="342" spans="1:14" x14ac:dyDescent="0.25">
      <c r="A342" s="1">
        <v>341</v>
      </c>
      <c r="B342" s="1">
        <v>88</v>
      </c>
      <c r="C342" s="1">
        <v>87</v>
      </c>
      <c r="D342" s="1">
        <v>90</v>
      </c>
      <c r="E342" s="1">
        <v>89</v>
      </c>
      <c r="F342" s="1">
        <v>90</v>
      </c>
      <c r="G342" s="1">
        <v>84</v>
      </c>
      <c r="H342" s="1" t="str">
        <f t="shared" si="6"/>
        <v>DIPLOMA</v>
      </c>
      <c r="I342" s="1" t="str" cm="1">
        <f t="array" ref="I342">IF(H342="DIPLOMA",IF(AND(B342&gt;=85,C342&gt;=80,D342&gt;=75,E342&gt;=75,F342&gt;=80,G342&gt;=85),"Computer Science and Information Technology",IF(AND(B342&gt;=80,C342&gt;=75,D342&gt;=75,E342&gt;=75,F342&gt;=80,G342&gt;=80),"Mechanical and Electrical",IF(AND(B342&gt;=80,C342&gt;=75,D342&gt;=75,E342&gt;=75,F342&gt;=75,G342&gt;=80),"Electronics and Communication",IF(AND(B342&gt;=75,C342&gt;=70,D342&gt;=70,E342&gt;=75,F342&gt;=75,G342&gt;=75),"Construction and Design",IF(AND(B342&gt;=75,C342&gt;=75,D342&gt;=75,E342&gt;=80,F342&gt;=75,G342&gt;=75),"Hospitality and Event Management",IF(AND(B342&gt;=80,C342&gt;=85,D342&gt;=85,E342&gt;=85,F342&gt;=80,G342&gt;=80),"Life Sciences and Environment",IF(AND(B342&gt;=75,C342&gt;=75,D342&gt;=75,E342&gt;=75,F342&gt;=75,G342&gt;=75),"Arts and Media",IF(AND(B342&gt;=75,C342&gt;=75,D342&gt;=75,E342&gt;=75,F342&gt;=75,G342&gt;=75),"Physical Education and Wellness",IF(AND(B342&gt;=75,C342&gt;=80,D342&gt;=80,E342&gt;=75,F342&gt;=75,G342&gt;=80),"Finance, Business, and Marketing",”Not Qualified”))))))))),IF(H342="ITI",IF(AND(B342&gt;=75,C342&gt;=65,D342&gt;=65,E342&gt;=70,F342&gt;=70,G342&gt;=75),"Computer Science and Information Technology",IF(AND(B342&gt;=70,C342&gt;=65,D342&gt;=65,E342&gt;=65,F342&gt;=70,G342&gt;=70),"Mechanical and Electrical",IF(AND(B342&gt;=70,C342&gt;=65,D342&gt;=65,E342&gt;=65,F342&gt;=65,G342&gt;=70),"Electronics and Communication",IF(AND(B342&gt;=65,C342&gt;=60,D342&gt;=60,E342&gt;=65,F342&gt;=65,G342&gt;=65),"Construction and Design",IF(AND(B342&gt;=65,C342&gt;=65,D342&gt;=65,E342&gt;=70,F342&gt;=65,G342&gt;=65),"Hospitality and Event Management",IF(AND(B342&gt;=70,C342&gt;=75,D342&gt;=75,E342&gt;=75,F342&gt;=70,G342&gt;=70),"Life Sciences and Environment",IF(AND(B342&gt;=65,C342&gt;=65,D342&gt;=65,E342&gt;=65,F342&gt;=65,G342&gt;=65),"Arts and Media",IF(AND(B342&gt;=65,C342&gt;=65,D342&gt;=65,E342&gt;=65,F342&gt;=65,G342&gt;=65),"Physical Education and Wellness",IF(AND(B342&gt;=65,C342&gt;=70,D342&gt;=70,E342&gt;=65,F342&gt;=65,G342&gt;=70),"Finance, Business, and Marketing",”Not Qualified”))))))))),IF(H342="VOCATIONAL OR SKILL TRAINING",IF(AND(B342&gt;=55, C342&gt;=45, D342&gt;=45, E342&gt;=50, F342&gt;=50, G342&gt;=55), "Computer Science and Information Technology",IF(AND(B342&gt;=50, C342&gt;=45, D342&gt;=45, E342&gt;=45, F342&gt;=50, G342&gt;=50), "Mechanical and Electrical",IF(AND(B342&gt;=50, C342&gt;=45, D342&gt;=45, E342&gt;=45, F342&gt;=45, G342&gt;=50), "Electronics and Communication",IF(AND(B342&gt;=45, C342&gt;=50, D342&gt;=50, E342&gt;=45, F342&gt;=45, G342&gt;=45), "Construction and Design",IF(AND(B342&gt;=45, C342&gt;=45, D342&gt;=45, E342&gt;=50, F342&gt;=45, G342&gt;=45), "Hospitality and Event Management",IF(AND(B342&gt;=50, C342&gt;=55, D342&gt;=55, E342&gt;=55, F342&gt;=50, G342&gt;=50), "Life Sciences and Environment",IF(AND(B342&gt;=45, C342&gt;=45, D342&gt;=45, E342&gt;=45, F342&gt;=45, G342&gt;=45), "Arts and Media",IF(AND(B342&gt;=45, C342&gt;=45, D342&gt;=45, E342&gt;=45, F342&gt;=45, G342&gt;=45), "Physical Education and Wellness",IF(AND(B342&gt;=45, C342&gt;=50, D342&gt;=50, E342&gt;=45, F342&gt;=45, G342&gt;=50), "Finance, Business, and Marketing", "Culinary Studies and Cooking"))))))))),"Failed")))</f>
        <v>Mechanical and Electrical</v>
      </c>
      <c r="J342" s="1"/>
      <c r="K342" s="1"/>
      <c r="L342" s="1"/>
      <c r="M342" s="1"/>
      <c r="N342" s="1"/>
    </row>
    <row r="343" spans="1:14" x14ac:dyDescent="0.25">
      <c r="A343" s="1">
        <v>342</v>
      </c>
      <c r="B343" s="1">
        <v>85</v>
      </c>
      <c r="C343" s="1">
        <v>76</v>
      </c>
      <c r="D343" s="1">
        <v>80</v>
      </c>
      <c r="E343" s="1">
        <v>75</v>
      </c>
      <c r="F343" s="1">
        <v>71</v>
      </c>
      <c r="G343" s="1">
        <v>68</v>
      </c>
      <c r="H343" s="1" t="str">
        <f t="shared" si="6"/>
        <v>ITI</v>
      </c>
      <c r="I343" s="1" t="str" cm="1">
        <f t="array" ref="I343">IF(H343="DIPLOMA",IF(AND(B343&gt;=85,C343&gt;=80,D343&gt;=75,E343&gt;=75,F343&gt;=80,G343&gt;=85),"Computer Science and Information Technology",IF(AND(B343&gt;=80,C343&gt;=75,D343&gt;=75,E343&gt;=75,F343&gt;=80,G343&gt;=80),"Mechanical and Electrical",IF(AND(B343&gt;=80,C343&gt;=75,D343&gt;=75,E343&gt;=75,F343&gt;=75,G343&gt;=80),"Electronics and Communication",IF(AND(B343&gt;=75,C343&gt;=70,D343&gt;=70,E343&gt;=75,F343&gt;=75,G343&gt;=75),"Construction and Design",IF(AND(B343&gt;=75,C343&gt;=75,D343&gt;=75,E343&gt;=80,F343&gt;=75,G343&gt;=75),"Hospitality and Event Management",IF(AND(B343&gt;=80,C343&gt;=85,D343&gt;=85,E343&gt;=85,F343&gt;=80,G343&gt;=80),"Life Sciences and Environment",IF(AND(B343&gt;=75,C343&gt;=75,D343&gt;=75,E343&gt;=75,F343&gt;=75,G343&gt;=75),"Arts and Media",IF(AND(B343&gt;=75,C343&gt;=75,D343&gt;=75,E343&gt;=75,F343&gt;=75,G343&gt;=75),"Physical Education and Wellness",IF(AND(B343&gt;=75,C343&gt;=80,D343&gt;=80,E343&gt;=75,F343&gt;=75,G343&gt;=80),"Finance, Business, and Marketing",”Not Qualified”))))))))),IF(H343="ITI",IF(AND(B343&gt;=75,C343&gt;=65,D343&gt;=65,E343&gt;=70,F343&gt;=70,G343&gt;=75),"Computer Science and Information Technology",IF(AND(B343&gt;=70,C343&gt;=65,D343&gt;=65,E343&gt;=65,F343&gt;=70,G343&gt;=70),"Mechanical and Electrical",IF(AND(B343&gt;=70,C343&gt;=65,D343&gt;=65,E343&gt;=65,F343&gt;=65,G343&gt;=70),"Electronics and Communication",IF(AND(B343&gt;=65,C343&gt;=60,D343&gt;=60,E343&gt;=65,F343&gt;=65,G343&gt;=65),"Construction and Design",IF(AND(B343&gt;=65,C343&gt;=65,D343&gt;=65,E343&gt;=70,F343&gt;=65,G343&gt;=65),"Hospitality and Event Management",IF(AND(B343&gt;=70,C343&gt;=75,D343&gt;=75,E343&gt;=75,F343&gt;=70,G343&gt;=70),"Life Sciences and Environment",IF(AND(B343&gt;=65,C343&gt;=65,D343&gt;=65,E343&gt;=65,F343&gt;=65,G343&gt;=65),"Arts and Media",IF(AND(B343&gt;=65,C343&gt;=65,D343&gt;=65,E343&gt;=65,F343&gt;=65,G343&gt;=65),"Physical Education and Wellness",IF(AND(B343&gt;=65,C343&gt;=70,D343&gt;=70,E343&gt;=65,F343&gt;=65,G343&gt;=70),"Finance, Business, and Marketing",”Not Qualified”))))))))),IF(H343="VOCATIONAL OR SKILL TRAINING",IF(AND(B343&gt;=55, C343&gt;=45, D343&gt;=45, E343&gt;=50, F343&gt;=50, G343&gt;=55), "Computer Science and Information Technology",IF(AND(B343&gt;=50, C343&gt;=45, D343&gt;=45, E343&gt;=45, F343&gt;=50, G343&gt;=50), "Mechanical and Electrical",IF(AND(B343&gt;=50, C343&gt;=45, D343&gt;=45, E343&gt;=45, F343&gt;=45, G343&gt;=50), "Electronics and Communication",IF(AND(B343&gt;=45, C343&gt;=50, D343&gt;=50, E343&gt;=45, F343&gt;=45, G343&gt;=45), "Construction and Design",IF(AND(B343&gt;=45, C343&gt;=45, D343&gt;=45, E343&gt;=50, F343&gt;=45, G343&gt;=45), "Hospitality and Event Management",IF(AND(B343&gt;=50, C343&gt;=55, D343&gt;=55, E343&gt;=55, F343&gt;=50, G343&gt;=50), "Life Sciences and Environment",IF(AND(B343&gt;=45, C343&gt;=45, D343&gt;=45, E343&gt;=45, F343&gt;=45, G343&gt;=45), "Arts and Media",IF(AND(B343&gt;=45, C343&gt;=45, D343&gt;=45, E343&gt;=45, F343&gt;=45, G343&gt;=45), "Physical Education and Wellness",IF(AND(B343&gt;=45, C343&gt;=50, D343&gt;=50, E343&gt;=45, F343&gt;=45, G343&gt;=50), "Finance, Business, and Marketing", "Culinary Studies and Cooking"))))))))),"Failed")))</f>
        <v>Construction and Design</v>
      </c>
      <c r="J343" s="1"/>
      <c r="K343" s="1"/>
      <c r="L343" s="1"/>
      <c r="M343" s="1"/>
      <c r="N343" s="1"/>
    </row>
    <row r="344" spans="1:14" x14ac:dyDescent="0.25">
      <c r="A344" s="1">
        <v>343</v>
      </c>
      <c r="B344" s="1">
        <v>66</v>
      </c>
      <c r="C344" s="1">
        <v>85</v>
      </c>
      <c r="D344" s="1">
        <v>69</v>
      </c>
      <c r="E344" s="1">
        <v>68</v>
      </c>
      <c r="F344" s="1">
        <v>72</v>
      </c>
      <c r="G344" s="1">
        <v>81</v>
      </c>
      <c r="H344" s="1" t="str">
        <f t="shared" si="6"/>
        <v>ITI</v>
      </c>
      <c r="I344" s="1" t="str" cm="1">
        <f t="array" ref="I344">IF(H344="DIPLOMA",IF(AND(B344&gt;=85,C344&gt;=80,D344&gt;=75,E344&gt;=75,F344&gt;=80,G344&gt;=85),"Computer Science and Information Technology",IF(AND(B344&gt;=80,C344&gt;=75,D344&gt;=75,E344&gt;=75,F344&gt;=80,G344&gt;=80),"Mechanical and Electrical",IF(AND(B344&gt;=80,C344&gt;=75,D344&gt;=75,E344&gt;=75,F344&gt;=75,G344&gt;=80),"Electronics and Communication",IF(AND(B344&gt;=75,C344&gt;=70,D344&gt;=70,E344&gt;=75,F344&gt;=75,G344&gt;=75),"Construction and Design",IF(AND(B344&gt;=75,C344&gt;=75,D344&gt;=75,E344&gt;=80,F344&gt;=75,G344&gt;=75),"Hospitality and Event Management",IF(AND(B344&gt;=80,C344&gt;=85,D344&gt;=85,E344&gt;=85,F344&gt;=80,G344&gt;=80),"Life Sciences and Environment",IF(AND(B344&gt;=75,C344&gt;=75,D344&gt;=75,E344&gt;=75,F344&gt;=75,G344&gt;=75),"Arts and Media",IF(AND(B344&gt;=75,C344&gt;=75,D344&gt;=75,E344&gt;=75,F344&gt;=75,G344&gt;=75),"Physical Education and Wellness",IF(AND(B344&gt;=75,C344&gt;=80,D344&gt;=80,E344&gt;=75,F344&gt;=75,G344&gt;=80),"Finance, Business, and Marketing",”Not Qualified”))))))))),IF(H344="ITI",IF(AND(B344&gt;=75,C344&gt;=65,D344&gt;=65,E344&gt;=70,F344&gt;=70,G344&gt;=75),"Computer Science and Information Technology",IF(AND(B344&gt;=70,C344&gt;=65,D344&gt;=65,E344&gt;=65,F344&gt;=70,G344&gt;=70),"Mechanical and Electrical",IF(AND(B344&gt;=70,C344&gt;=65,D344&gt;=65,E344&gt;=65,F344&gt;=65,G344&gt;=70),"Electronics and Communication",IF(AND(B344&gt;=65,C344&gt;=60,D344&gt;=60,E344&gt;=65,F344&gt;=65,G344&gt;=65),"Construction and Design",IF(AND(B344&gt;=65,C344&gt;=65,D344&gt;=65,E344&gt;=70,F344&gt;=65,G344&gt;=65),"Hospitality and Event Management",IF(AND(B344&gt;=70,C344&gt;=75,D344&gt;=75,E344&gt;=75,F344&gt;=70,G344&gt;=70),"Life Sciences and Environment",IF(AND(B344&gt;=65,C344&gt;=65,D344&gt;=65,E344&gt;=65,F344&gt;=65,G344&gt;=65),"Arts and Media",IF(AND(B344&gt;=65,C344&gt;=65,D344&gt;=65,E344&gt;=65,F344&gt;=65,G344&gt;=65),"Physical Education and Wellness",IF(AND(B344&gt;=65,C344&gt;=70,D344&gt;=70,E344&gt;=65,F344&gt;=65,G344&gt;=70),"Finance, Business, and Marketing",”Not Qualified”))))))))),IF(H344="VOCATIONAL OR SKILL TRAINING",IF(AND(B344&gt;=55, C344&gt;=45, D344&gt;=45, E344&gt;=50, F344&gt;=50, G344&gt;=55), "Computer Science and Information Technology",IF(AND(B344&gt;=50, C344&gt;=45, D344&gt;=45, E344&gt;=45, F344&gt;=50, G344&gt;=50), "Mechanical and Electrical",IF(AND(B344&gt;=50, C344&gt;=45, D344&gt;=45, E344&gt;=45, F344&gt;=45, G344&gt;=50), "Electronics and Communication",IF(AND(B344&gt;=45, C344&gt;=50, D344&gt;=50, E344&gt;=45, F344&gt;=45, G344&gt;=45), "Construction and Design",IF(AND(B344&gt;=45, C344&gt;=45, D344&gt;=45, E344&gt;=50, F344&gt;=45, G344&gt;=45), "Hospitality and Event Management",IF(AND(B344&gt;=50, C344&gt;=55, D344&gt;=55, E344&gt;=55, F344&gt;=50, G344&gt;=50), "Life Sciences and Environment",IF(AND(B344&gt;=45, C344&gt;=45, D344&gt;=45, E344&gt;=45, F344&gt;=45, G344&gt;=45), "Arts and Media",IF(AND(B344&gt;=45, C344&gt;=45, D344&gt;=45, E344&gt;=45, F344&gt;=45, G344&gt;=45), "Physical Education and Wellness",IF(AND(B344&gt;=45, C344&gt;=50, D344&gt;=50, E344&gt;=45, F344&gt;=45, G344&gt;=50), "Finance, Business, and Marketing", "Culinary Studies and Cooking"))))))))),"Failed")))</f>
        <v>Construction and Design</v>
      </c>
      <c r="J344" s="1"/>
      <c r="K344" s="1"/>
      <c r="L344" s="1"/>
      <c r="M344" s="1"/>
      <c r="N344" s="1"/>
    </row>
    <row r="345" spans="1:14" x14ac:dyDescent="0.25">
      <c r="A345" s="1">
        <v>344</v>
      </c>
      <c r="B345" s="1">
        <v>41</v>
      </c>
      <c r="C345" s="1">
        <v>48</v>
      </c>
      <c r="D345" s="1">
        <v>64</v>
      </c>
      <c r="E345" s="1">
        <v>61</v>
      </c>
      <c r="F345" s="1">
        <v>65</v>
      </c>
      <c r="G345" s="1">
        <v>42</v>
      </c>
      <c r="H345" s="1" t="str">
        <f t="shared" si="6"/>
        <v>VOCATIONAL OR SKILL TRAINING</v>
      </c>
      <c r="I345" s="1" t="str" cm="1">
        <f t="array" ref="I345">IF(H345="DIPLOMA",IF(AND(B345&gt;=85,C345&gt;=80,D345&gt;=75,E345&gt;=75,F345&gt;=80,G345&gt;=85),"Computer Science and Information Technology",IF(AND(B345&gt;=80,C345&gt;=75,D345&gt;=75,E345&gt;=75,F345&gt;=80,G345&gt;=80),"Mechanical and Electrical",IF(AND(B345&gt;=80,C345&gt;=75,D345&gt;=75,E345&gt;=75,F345&gt;=75,G345&gt;=80),"Electronics and Communication",IF(AND(B345&gt;=75,C345&gt;=70,D345&gt;=70,E345&gt;=75,F345&gt;=75,G345&gt;=75),"Construction and Design",IF(AND(B345&gt;=75,C345&gt;=75,D345&gt;=75,E345&gt;=80,F345&gt;=75,G345&gt;=75),"Hospitality and Event Management",IF(AND(B345&gt;=80,C345&gt;=85,D345&gt;=85,E345&gt;=85,F345&gt;=80,G345&gt;=80),"Life Sciences and Environment",IF(AND(B345&gt;=75,C345&gt;=75,D345&gt;=75,E345&gt;=75,F345&gt;=75,G345&gt;=75),"Arts and Media",IF(AND(B345&gt;=75,C345&gt;=75,D345&gt;=75,E345&gt;=75,F345&gt;=75,G345&gt;=75),"Physical Education and Wellness",IF(AND(B345&gt;=75,C345&gt;=80,D345&gt;=80,E345&gt;=75,F345&gt;=75,G345&gt;=80),"Finance, Business, and Marketing",”Not Qualified”))))))))),IF(H345="ITI",IF(AND(B345&gt;=75,C345&gt;=65,D345&gt;=65,E345&gt;=70,F345&gt;=70,G345&gt;=75),"Computer Science and Information Technology",IF(AND(B345&gt;=70,C345&gt;=65,D345&gt;=65,E345&gt;=65,F345&gt;=70,G345&gt;=70),"Mechanical and Electrical",IF(AND(B345&gt;=70,C345&gt;=65,D345&gt;=65,E345&gt;=65,F345&gt;=65,G345&gt;=70),"Electronics and Communication",IF(AND(B345&gt;=65,C345&gt;=60,D345&gt;=60,E345&gt;=65,F345&gt;=65,G345&gt;=65),"Construction and Design",IF(AND(B345&gt;=65,C345&gt;=65,D345&gt;=65,E345&gt;=70,F345&gt;=65,G345&gt;=65),"Hospitality and Event Management",IF(AND(B345&gt;=70,C345&gt;=75,D345&gt;=75,E345&gt;=75,F345&gt;=70,G345&gt;=70),"Life Sciences and Environment",IF(AND(B345&gt;=65,C345&gt;=65,D345&gt;=65,E345&gt;=65,F345&gt;=65,G345&gt;=65),"Arts and Media",IF(AND(B345&gt;=65,C345&gt;=65,D345&gt;=65,E345&gt;=65,F345&gt;=65,G345&gt;=65),"Physical Education and Wellness",IF(AND(B345&gt;=65,C345&gt;=70,D345&gt;=70,E345&gt;=65,F345&gt;=65,G345&gt;=70),"Finance, Business, and Marketing",”Not Qualified”))))))))),IF(H345="VOCATIONAL OR SKILL TRAINING",IF(AND(B345&gt;=55, C345&gt;=45, D345&gt;=45, E345&gt;=50, F345&gt;=50, G345&gt;=55), "Computer Science and Information Technology",IF(AND(B345&gt;=50, C345&gt;=45, D345&gt;=45, E345&gt;=45, F345&gt;=50, G345&gt;=50), "Mechanical and Electrical",IF(AND(B345&gt;=50, C345&gt;=45, D345&gt;=45, E345&gt;=45, F345&gt;=45, G345&gt;=50), "Electronics and Communication",IF(AND(B345&gt;=45, C345&gt;=50, D345&gt;=50, E345&gt;=45, F345&gt;=45, G345&gt;=45), "Construction and Design",IF(AND(B345&gt;=45, C345&gt;=45, D345&gt;=45, E345&gt;=50, F345&gt;=45, G345&gt;=45), "Hospitality and Event Management",IF(AND(B345&gt;=50, C345&gt;=55, D345&gt;=55, E345&gt;=55, F345&gt;=50, G345&gt;=50), "Life Sciences and Environment",IF(AND(B345&gt;=45, C345&gt;=45, D345&gt;=45, E345&gt;=45, F345&gt;=45, G345&gt;=45), "Arts and Media",IF(AND(B345&gt;=45, C345&gt;=45, D345&gt;=45, E345&gt;=45, F345&gt;=45, G345&gt;=45), "Physical Education and Wellness",IF(AND(B345&gt;=45, C345&gt;=50, D345&gt;=50, E345&gt;=45, F345&gt;=45, G345&gt;=50), "Finance, Business, and Marketing", "Culinary Studies and Cooking"))))))))),"Failed")))</f>
        <v>Culinary Studies and Cooking</v>
      </c>
      <c r="J345" s="1"/>
      <c r="K345" s="1"/>
      <c r="L345" s="1"/>
      <c r="M345" s="1"/>
      <c r="N345" s="1"/>
    </row>
    <row r="346" spans="1:14" x14ac:dyDescent="0.25">
      <c r="A346" s="1">
        <v>345</v>
      </c>
      <c r="B346" s="1">
        <v>44</v>
      </c>
      <c r="C346" s="1">
        <v>43</v>
      </c>
      <c r="D346" s="1">
        <v>41</v>
      </c>
      <c r="E346" s="1">
        <v>59</v>
      </c>
      <c r="F346" s="1">
        <v>50</v>
      </c>
      <c r="G346" s="1">
        <v>47</v>
      </c>
      <c r="H346" s="1" t="str">
        <f t="shared" si="6"/>
        <v>VOCATIONAL OR SKILL TRAINING</v>
      </c>
      <c r="I346" s="1" t="str" cm="1">
        <f t="array" ref="I346">IF(H346="DIPLOMA",IF(AND(B346&gt;=85,C346&gt;=80,D346&gt;=75,E346&gt;=75,F346&gt;=80,G346&gt;=85),"Computer Science and Information Technology",IF(AND(B346&gt;=80,C346&gt;=75,D346&gt;=75,E346&gt;=75,F346&gt;=80,G346&gt;=80),"Mechanical and Electrical",IF(AND(B346&gt;=80,C346&gt;=75,D346&gt;=75,E346&gt;=75,F346&gt;=75,G346&gt;=80),"Electronics and Communication",IF(AND(B346&gt;=75,C346&gt;=70,D346&gt;=70,E346&gt;=75,F346&gt;=75,G346&gt;=75),"Construction and Design",IF(AND(B346&gt;=75,C346&gt;=75,D346&gt;=75,E346&gt;=80,F346&gt;=75,G346&gt;=75),"Hospitality and Event Management",IF(AND(B346&gt;=80,C346&gt;=85,D346&gt;=85,E346&gt;=85,F346&gt;=80,G346&gt;=80),"Life Sciences and Environment",IF(AND(B346&gt;=75,C346&gt;=75,D346&gt;=75,E346&gt;=75,F346&gt;=75,G346&gt;=75),"Arts and Media",IF(AND(B346&gt;=75,C346&gt;=75,D346&gt;=75,E346&gt;=75,F346&gt;=75,G346&gt;=75),"Physical Education and Wellness",IF(AND(B346&gt;=75,C346&gt;=80,D346&gt;=80,E346&gt;=75,F346&gt;=75,G346&gt;=80),"Finance, Business, and Marketing",”Not Qualified”))))))))),IF(H346="ITI",IF(AND(B346&gt;=75,C346&gt;=65,D346&gt;=65,E346&gt;=70,F346&gt;=70,G346&gt;=75),"Computer Science and Information Technology",IF(AND(B346&gt;=70,C346&gt;=65,D346&gt;=65,E346&gt;=65,F346&gt;=70,G346&gt;=70),"Mechanical and Electrical",IF(AND(B346&gt;=70,C346&gt;=65,D346&gt;=65,E346&gt;=65,F346&gt;=65,G346&gt;=70),"Electronics and Communication",IF(AND(B346&gt;=65,C346&gt;=60,D346&gt;=60,E346&gt;=65,F346&gt;=65,G346&gt;=65),"Construction and Design",IF(AND(B346&gt;=65,C346&gt;=65,D346&gt;=65,E346&gt;=70,F346&gt;=65,G346&gt;=65),"Hospitality and Event Management",IF(AND(B346&gt;=70,C346&gt;=75,D346&gt;=75,E346&gt;=75,F346&gt;=70,G346&gt;=70),"Life Sciences and Environment",IF(AND(B346&gt;=65,C346&gt;=65,D346&gt;=65,E346&gt;=65,F346&gt;=65,G346&gt;=65),"Arts and Media",IF(AND(B346&gt;=65,C346&gt;=65,D346&gt;=65,E346&gt;=65,F346&gt;=65,G346&gt;=65),"Physical Education and Wellness",IF(AND(B346&gt;=65,C346&gt;=70,D346&gt;=70,E346&gt;=65,F346&gt;=65,G346&gt;=70),"Finance, Business, and Marketing",”Not Qualified”))))))))),IF(H346="VOCATIONAL OR SKILL TRAINING",IF(AND(B346&gt;=55, C346&gt;=45, D346&gt;=45, E346&gt;=50, F346&gt;=50, G346&gt;=55), "Computer Science and Information Technology",IF(AND(B346&gt;=50, C346&gt;=45, D346&gt;=45, E346&gt;=45, F346&gt;=50, G346&gt;=50), "Mechanical and Electrical",IF(AND(B346&gt;=50, C346&gt;=45, D346&gt;=45, E346&gt;=45, F346&gt;=45, G346&gt;=50), "Electronics and Communication",IF(AND(B346&gt;=45, C346&gt;=50, D346&gt;=50, E346&gt;=45, F346&gt;=45, G346&gt;=45), "Construction and Design",IF(AND(B346&gt;=45, C346&gt;=45, D346&gt;=45, E346&gt;=50, F346&gt;=45, G346&gt;=45), "Hospitality and Event Management",IF(AND(B346&gt;=50, C346&gt;=55, D346&gt;=55, E346&gt;=55, F346&gt;=50, G346&gt;=50), "Life Sciences and Environment",IF(AND(B346&gt;=45, C346&gt;=45, D346&gt;=45, E346&gt;=45, F346&gt;=45, G346&gt;=45), "Arts and Media",IF(AND(B346&gt;=45, C346&gt;=45, D346&gt;=45, E346&gt;=45, F346&gt;=45, G346&gt;=45), "Physical Education and Wellness",IF(AND(B346&gt;=45, C346&gt;=50, D346&gt;=50, E346&gt;=45, F346&gt;=45, G346&gt;=50), "Finance, Business, and Marketing", "Culinary Studies and Cooking"))))))))),"Failed")))</f>
        <v>Culinary Studies and Cooking</v>
      </c>
      <c r="J346" s="1"/>
      <c r="K346" s="1"/>
      <c r="L346" s="1"/>
      <c r="M346" s="1"/>
      <c r="N346" s="1"/>
    </row>
    <row r="347" spans="1:14" x14ac:dyDescent="0.25">
      <c r="A347" s="1">
        <v>346</v>
      </c>
      <c r="B347" s="1">
        <v>55</v>
      </c>
      <c r="C347" s="1">
        <v>63</v>
      </c>
      <c r="D347" s="1">
        <v>58</v>
      </c>
      <c r="E347" s="1">
        <v>53</v>
      </c>
      <c r="F347" s="1">
        <v>59</v>
      </c>
      <c r="G347" s="1">
        <v>43</v>
      </c>
      <c r="H347" s="1" t="str">
        <f t="shared" si="6"/>
        <v>VOCATIONAL OR SKILL TRAINING</v>
      </c>
      <c r="I347" s="1" t="str" cm="1">
        <f t="array" ref="I347">IF(H347="DIPLOMA",IF(AND(B347&gt;=85,C347&gt;=80,D347&gt;=75,E347&gt;=75,F347&gt;=80,G347&gt;=85),"Computer Science and Information Technology",IF(AND(B347&gt;=80,C347&gt;=75,D347&gt;=75,E347&gt;=75,F347&gt;=80,G347&gt;=80),"Mechanical and Electrical",IF(AND(B347&gt;=80,C347&gt;=75,D347&gt;=75,E347&gt;=75,F347&gt;=75,G347&gt;=80),"Electronics and Communication",IF(AND(B347&gt;=75,C347&gt;=70,D347&gt;=70,E347&gt;=75,F347&gt;=75,G347&gt;=75),"Construction and Design",IF(AND(B347&gt;=75,C347&gt;=75,D347&gt;=75,E347&gt;=80,F347&gt;=75,G347&gt;=75),"Hospitality and Event Management",IF(AND(B347&gt;=80,C347&gt;=85,D347&gt;=85,E347&gt;=85,F347&gt;=80,G347&gt;=80),"Life Sciences and Environment",IF(AND(B347&gt;=75,C347&gt;=75,D347&gt;=75,E347&gt;=75,F347&gt;=75,G347&gt;=75),"Arts and Media",IF(AND(B347&gt;=75,C347&gt;=75,D347&gt;=75,E347&gt;=75,F347&gt;=75,G347&gt;=75),"Physical Education and Wellness",IF(AND(B347&gt;=75,C347&gt;=80,D347&gt;=80,E347&gt;=75,F347&gt;=75,G347&gt;=80),"Finance, Business, and Marketing",”Not Qualified”))))))))),IF(H347="ITI",IF(AND(B347&gt;=75,C347&gt;=65,D347&gt;=65,E347&gt;=70,F347&gt;=70,G347&gt;=75),"Computer Science and Information Technology",IF(AND(B347&gt;=70,C347&gt;=65,D347&gt;=65,E347&gt;=65,F347&gt;=70,G347&gt;=70),"Mechanical and Electrical",IF(AND(B347&gt;=70,C347&gt;=65,D347&gt;=65,E347&gt;=65,F347&gt;=65,G347&gt;=70),"Electronics and Communication",IF(AND(B347&gt;=65,C347&gt;=60,D347&gt;=60,E347&gt;=65,F347&gt;=65,G347&gt;=65),"Construction and Design",IF(AND(B347&gt;=65,C347&gt;=65,D347&gt;=65,E347&gt;=70,F347&gt;=65,G347&gt;=65),"Hospitality and Event Management",IF(AND(B347&gt;=70,C347&gt;=75,D347&gt;=75,E347&gt;=75,F347&gt;=70,G347&gt;=70),"Life Sciences and Environment",IF(AND(B347&gt;=65,C347&gt;=65,D347&gt;=65,E347&gt;=65,F347&gt;=65,G347&gt;=65),"Arts and Media",IF(AND(B347&gt;=65,C347&gt;=65,D347&gt;=65,E347&gt;=65,F347&gt;=65,G347&gt;=65),"Physical Education and Wellness",IF(AND(B347&gt;=65,C347&gt;=70,D347&gt;=70,E347&gt;=65,F347&gt;=65,G347&gt;=70),"Finance, Business, and Marketing",”Not Qualified”))))))))),IF(H347="VOCATIONAL OR SKILL TRAINING",IF(AND(B347&gt;=55, C347&gt;=45, D347&gt;=45, E347&gt;=50, F347&gt;=50, G347&gt;=55), "Computer Science and Information Technology",IF(AND(B347&gt;=50, C347&gt;=45, D347&gt;=45, E347&gt;=45, F347&gt;=50, G347&gt;=50), "Mechanical and Electrical",IF(AND(B347&gt;=50, C347&gt;=45, D347&gt;=45, E347&gt;=45, F347&gt;=45, G347&gt;=50), "Electronics and Communication",IF(AND(B347&gt;=45, C347&gt;=50, D347&gt;=50, E347&gt;=45, F347&gt;=45, G347&gt;=45), "Construction and Design",IF(AND(B347&gt;=45, C347&gt;=45, D347&gt;=45, E347&gt;=50, F347&gt;=45, G347&gt;=45), "Hospitality and Event Management",IF(AND(B347&gt;=50, C347&gt;=55, D347&gt;=55, E347&gt;=55, F347&gt;=50, G347&gt;=50), "Life Sciences and Environment",IF(AND(B347&gt;=45, C347&gt;=45, D347&gt;=45, E347&gt;=45, F347&gt;=45, G347&gt;=45), "Arts and Media",IF(AND(B347&gt;=45, C347&gt;=45, D347&gt;=45, E347&gt;=45, F347&gt;=45, G347&gt;=45), "Physical Education and Wellness",IF(AND(B347&gt;=45, C347&gt;=50, D347&gt;=50, E347&gt;=45, F347&gt;=45, G347&gt;=50), "Finance, Business, and Marketing", "Culinary Studies and Cooking"))))))))),"Failed")))</f>
        <v>Culinary Studies and Cooking</v>
      </c>
      <c r="J347" s="1"/>
      <c r="K347" s="1"/>
      <c r="L347" s="1"/>
      <c r="M347" s="1"/>
      <c r="N347" s="1"/>
    </row>
    <row r="348" spans="1:14" x14ac:dyDescent="0.25">
      <c r="A348" s="1">
        <v>347</v>
      </c>
      <c r="B348" s="1">
        <v>79</v>
      </c>
      <c r="C348" s="1">
        <v>74</v>
      </c>
      <c r="D348" s="1">
        <v>67</v>
      </c>
      <c r="E348" s="1">
        <v>70</v>
      </c>
      <c r="F348" s="1">
        <v>78</v>
      </c>
      <c r="G348" s="1">
        <v>83</v>
      </c>
      <c r="H348" s="1" t="str">
        <f t="shared" si="6"/>
        <v>ITI</v>
      </c>
      <c r="I348" s="1" t="str" cm="1">
        <f t="array" ref="I348">IF(H348="DIPLOMA",IF(AND(B348&gt;=85,C348&gt;=80,D348&gt;=75,E348&gt;=75,F348&gt;=80,G348&gt;=85),"Computer Science and Information Technology",IF(AND(B348&gt;=80,C348&gt;=75,D348&gt;=75,E348&gt;=75,F348&gt;=80,G348&gt;=80),"Mechanical and Electrical",IF(AND(B348&gt;=80,C348&gt;=75,D348&gt;=75,E348&gt;=75,F348&gt;=75,G348&gt;=80),"Electronics and Communication",IF(AND(B348&gt;=75,C348&gt;=70,D348&gt;=70,E348&gt;=75,F348&gt;=75,G348&gt;=75),"Construction and Design",IF(AND(B348&gt;=75,C348&gt;=75,D348&gt;=75,E348&gt;=80,F348&gt;=75,G348&gt;=75),"Hospitality and Event Management",IF(AND(B348&gt;=80,C348&gt;=85,D348&gt;=85,E348&gt;=85,F348&gt;=80,G348&gt;=80),"Life Sciences and Environment",IF(AND(B348&gt;=75,C348&gt;=75,D348&gt;=75,E348&gt;=75,F348&gt;=75,G348&gt;=75),"Arts and Media",IF(AND(B348&gt;=75,C348&gt;=75,D348&gt;=75,E348&gt;=75,F348&gt;=75,G348&gt;=75),"Physical Education and Wellness",IF(AND(B348&gt;=75,C348&gt;=80,D348&gt;=80,E348&gt;=75,F348&gt;=75,G348&gt;=80),"Finance, Business, and Marketing",”Not Qualified”))))))))),IF(H348="ITI",IF(AND(B348&gt;=75,C348&gt;=65,D348&gt;=65,E348&gt;=70,F348&gt;=70,G348&gt;=75),"Computer Science and Information Technology",IF(AND(B348&gt;=70,C348&gt;=65,D348&gt;=65,E348&gt;=65,F348&gt;=70,G348&gt;=70),"Mechanical and Electrical",IF(AND(B348&gt;=70,C348&gt;=65,D348&gt;=65,E348&gt;=65,F348&gt;=65,G348&gt;=70),"Electronics and Communication",IF(AND(B348&gt;=65,C348&gt;=60,D348&gt;=60,E348&gt;=65,F348&gt;=65,G348&gt;=65),"Construction and Design",IF(AND(B348&gt;=65,C348&gt;=65,D348&gt;=65,E348&gt;=70,F348&gt;=65,G348&gt;=65),"Hospitality and Event Management",IF(AND(B348&gt;=70,C348&gt;=75,D348&gt;=75,E348&gt;=75,F348&gt;=70,G348&gt;=70),"Life Sciences and Environment",IF(AND(B348&gt;=65,C348&gt;=65,D348&gt;=65,E348&gt;=65,F348&gt;=65,G348&gt;=65),"Arts and Media",IF(AND(B348&gt;=65,C348&gt;=65,D348&gt;=65,E348&gt;=65,F348&gt;=65,G348&gt;=65),"Physical Education and Wellness",IF(AND(B348&gt;=65,C348&gt;=70,D348&gt;=70,E348&gt;=65,F348&gt;=65,G348&gt;=70),"Finance, Business, and Marketing",”Not Qualified”))))))))),IF(H348="VOCATIONAL OR SKILL TRAINING",IF(AND(B348&gt;=55, C348&gt;=45, D348&gt;=45, E348&gt;=50, F348&gt;=50, G348&gt;=55), "Computer Science and Information Technology",IF(AND(B348&gt;=50, C348&gt;=45, D348&gt;=45, E348&gt;=45, F348&gt;=50, G348&gt;=50), "Mechanical and Electrical",IF(AND(B348&gt;=50, C348&gt;=45, D348&gt;=45, E348&gt;=45, F348&gt;=45, G348&gt;=50), "Electronics and Communication",IF(AND(B348&gt;=45, C348&gt;=50, D348&gt;=50, E348&gt;=45, F348&gt;=45, G348&gt;=45), "Construction and Design",IF(AND(B348&gt;=45, C348&gt;=45, D348&gt;=45, E348&gt;=50, F348&gt;=45, G348&gt;=45), "Hospitality and Event Management",IF(AND(B348&gt;=50, C348&gt;=55, D348&gt;=55, E348&gt;=55, F348&gt;=50, G348&gt;=50), "Life Sciences and Environment",IF(AND(B348&gt;=45, C348&gt;=45, D348&gt;=45, E348&gt;=45, F348&gt;=45, G348&gt;=45), "Arts and Media",IF(AND(B348&gt;=45, C348&gt;=45, D348&gt;=45, E348&gt;=45, F348&gt;=45, G348&gt;=45), "Physical Education and Wellness",IF(AND(B348&gt;=45, C348&gt;=50, D348&gt;=50, E348&gt;=45, F348&gt;=45, G348&gt;=50), "Finance, Business, and Marketing", "Culinary Studies and Cooking"))))))))),"Failed")))</f>
        <v>Computer Science and Information Technology</v>
      </c>
      <c r="J348" s="1"/>
      <c r="K348" s="1"/>
      <c r="L348" s="1"/>
      <c r="M348" s="1"/>
      <c r="N348" s="1"/>
    </row>
    <row r="349" spans="1:14" x14ac:dyDescent="0.25">
      <c r="A349" s="1">
        <v>348</v>
      </c>
      <c r="B349" s="1">
        <v>82</v>
      </c>
      <c r="C349" s="1">
        <v>72</v>
      </c>
      <c r="D349" s="1">
        <v>72</v>
      </c>
      <c r="E349" s="1">
        <v>72</v>
      </c>
      <c r="F349" s="1">
        <v>68</v>
      </c>
      <c r="G349" s="1">
        <v>74</v>
      </c>
      <c r="H349" s="1" t="str">
        <f t="shared" si="6"/>
        <v>ITI</v>
      </c>
      <c r="I349" s="1" t="str" cm="1">
        <f t="array" ref="I349">IF(H349="DIPLOMA",IF(AND(B349&gt;=85,C349&gt;=80,D349&gt;=75,E349&gt;=75,F349&gt;=80,G349&gt;=85),"Computer Science and Information Technology",IF(AND(B349&gt;=80,C349&gt;=75,D349&gt;=75,E349&gt;=75,F349&gt;=80,G349&gt;=80),"Mechanical and Electrical",IF(AND(B349&gt;=80,C349&gt;=75,D349&gt;=75,E349&gt;=75,F349&gt;=75,G349&gt;=80),"Electronics and Communication",IF(AND(B349&gt;=75,C349&gt;=70,D349&gt;=70,E349&gt;=75,F349&gt;=75,G349&gt;=75),"Construction and Design",IF(AND(B349&gt;=75,C349&gt;=75,D349&gt;=75,E349&gt;=80,F349&gt;=75,G349&gt;=75),"Hospitality and Event Management",IF(AND(B349&gt;=80,C349&gt;=85,D349&gt;=85,E349&gt;=85,F349&gt;=80,G349&gt;=80),"Life Sciences and Environment",IF(AND(B349&gt;=75,C349&gt;=75,D349&gt;=75,E349&gt;=75,F349&gt;=75,G349&gt;=75),"Arts and Media",IF(AND(B349&gt;=75,C349&gt;=75,D349&gt;=75,E349&gt;=75,F349&gt;=75,G349&gt;=75),"Physical Education and Wellness",IF(AND(B349&gt;=75,C349&gt;=80,D349&gt;=80,E349&gt;=75,F349&gt;=75,G349&gt;=80),"Finance, Business, and Marketing",”Not Qualified”))))))))),IF(H349="ITI",IF(AND(B349&gt;=75,C349&gt;=65,D349&gt;=65,E349&gt;=70,F349&gt;=70,G349&gt;=75),"Computer Science and Information Technology",IF(AND(B349&gt;=70,C349&gt;=65,D349&gt;=65,E349&gt;=65,F349&gt;=70,G349&gt;=70),"Mechanical and Electrical",IF(AND(B349&gt;=70,C349&gt;=65,D349&gt;=65,E349&gt;=65,F349&gt;=65,G349&gt;=70),"Electronics and Communication",IF(AND(B349&gt;=65,C349&gt;=60,D349&gt;=60,E349&gt;=65,F349&gt;=65,G349&gt;=65),"Construction and Design",IF(AND(B349&gt;=65,C349&gt;=65,D349&gt;=65,E349&gt;=70,F349&gt;=65,G349&gt;=65),"Hospitality and Event Management",IF(AND(B349&gt;=70,C349&gt;=75,D349&gt;=75,E349&gt;=75,F349&gt;=70,G349&gt;=70),"Life Sciences and Environment",IF(AND(B349&gt;=65,C349&gt;=65,D349&gt;=65,E349&gt;=65,F349&gt;=65,G349&gt;=65),"Arts and Media",IF(AND(B349&gt;=65,C349&gt;=65,D349&gt;=65,E349&gt;=65,F349&gt;=65,G349&gt;=65),"Physical Education and Wellness",IF(AND(B349&gt;=65,C349&gt;=70,D349&gt;=70,E349&gt;=65,F349&gt;=65,G349&gt;=70),"Finance, Business, and Marketing",”Not Qualified”))))))))),IF(H349="VOCATIONAL OR SKILL TRAINING",IF(AND(B349&gt;=55, C349&gt;=45, D349&gt;=45, E349&gt;=50, F349&gt;=50, G349&gt;=55), "Computer Science and Information Technology",IF(AND(B349&gt;=50, C349&gt;=45, D349&gt;=45, E349&gt;=45, F349&gt;=50, G349&gt;=50), "Mechanical and Electrical",IF(AND(B349&gt;=50, C349&gt;=45, D349&gt;=45, E349&gt;=45, F349&gt;=45, G349&gt;=50), "Electronics and Communication",IF(AND(B349&gt;=45, C349&gt;=50, D349&gt;=50, E349&gt;=45, F349&gt;=45, G349&gt;=45), "Construction and Design",IF(AND(B349&gt;=45, C349&gt;=45, D349&gt;=45, E349&gt;=50, F349&gt;=45, G349&gt;=45), "Hospitality and Event Management",IF(AND(B349&gt;=50, C349&gt;=55, D349&gt;=55, E349&gt;=55, F349&gt;=50, G349&gt;=50), "Life Sciences and Environment",IF(AND(B349&gt;=45, C349&gt;=45, D349&gt;=45, E349&gt;=45, F349&gt;=45, G349&gt;=45), "Arts and Media",IF(AND(B349&gt;=45, C349&gt;=45, D349&gt;=45, E349&gt;=45, F349&gt;=45, G349&gt;=45), "Physical Education and Wellness",IF(AND(B349&gt;=45, C349&gt;=50, D349&gt;=50, E349&gt;=45, F349&gt;=45, G349&gt;=50), "Finance, Business, and Marketing", "Culinary Studies and Cooking"))))))))),"Failed")))</f>
        <v>Electronics and Communication</v>
      </c>
      <c r="J349" s="1"/>
      <c r="K349" s="1"/>
      <c r="L349" s="1"/>
      <c r="M349" s="1"/>
      <c r="N349" s="1"/>
    </row>
    <row r="350" spans="1:14" x14ac:dyDescent="0.25">
      <c r="A350" s="1">
        <v>349</v>
      </c>
      <c r="B350" s="1">
        <v>80</v>
      </c>
      <c r="C350" s="1">
        <v>83</v>
      </c>
      <c r="D350" s="1">
        <v>65</v>
      </c>
      <c r="E350" s="1">
        <v>72</v>
      </c>
      <c r="F350" s="1">
        <v>84</v>
      </c>
      <c r="G350" s="1">
        <v>81</v>
      </c>
      <c r="H350" s="1" t="str">
        <f t="shared" si="6"/>
        <v>ITI</v>
      </c>
      <c r="I350" s="1" t="str" cm="1">
        <f t="array" ref="I350">IF(H350="DIPLOMA",IF(AND(B350&gt;=85,C350&gt;=80,D350&gt;=75,E350&gt;=75,F350&gt;=80,G350&gt;=85),"Computer Science and Information Technology",IF(AND(B350&gt;=80,C350&gt;=75,D350&gt;=75,E350&gt;=75,F350&gt;=80,G350&gt;=80),"Mechanical and Electrical",IF(AND(B350&gt;=80,C350&gt;=75,D350&gt;=75,E350&gt;=75,F350&gt;=75,G350&gt;=80),"Electronics and Communication",IF(AND(B350&gt;=75,C350&gt;=70,D350&gt;=70,E350&gt;=75,F350&gt;=75,G350&gt;=75),"Construction and Design",IF(AND(B350&gt;=75,C350&gt;=75,D350&gt;=75,E350&gt;=80,F350&gt;=75,G350&gt;=75),"Hospitality and Event Management",IF(AND(B350&gt;=80,C350&gt;=85,D350&gt;=85,E350&gt;=85,F350&gt;=80,G350&gt;=80),"Life Sciences and Environment",IF(AND(B350&gt;=75,C350&gt;=75,D350&gt;=75,E350&gt;=75,F350&gt;=75,G350&gt;=75),"Arts and Media",IF(AND(B350&gt;=75,C350&gt;=75,D350&gt;=75,E350&gt;=75,F350&gt;=75,G350&gt;=75),"Physical Education and Wellness",IF(AND(B350&gt;=75,C350&gt;=80,D350&gt;=80,E350&gt;=75,F350&gt;=75,G350&gt;=80),"Finance, Business, and Marketing",”Not Qualified”))))))))),IF(H350="ITI",IF(AND(B350&gt;=75,C350&gt;=65,D350&gt;=65,E350&gt;=70,F350&gt;=70,G350&gt;=75),"Computer Science and Information Technology",IF(AND(B350&gt;=70,C350&gt;=65,D350&gt;=65,E350&gt;=65,F350&gt;=70,G350&gt;=70),"Mechanical and Electrical",IF(AND(B350&gt;=70,C350&gt;=65,D350&gt;=65,E350&gt;=65,F350&gt;=65,G350&gt;=70),"Electronics and Communication",IF(AND(B350&gt;=65,C350&gt;=60,D350&gt;=60,E350&gt;=65,F350&gt;=65,G350&gt;=65),"Construction and Design",IF(AND(B350&gt;=65,C350&gt;=65,D350&gt;=65,E350&gt;=70,F350&gt;=65,G350&gt;=65),"Hospitality and Event Management",IF(AND(B350&gt;=70,C350&gt;=75,D350&gt;=75,E350&gt;=75,F350&gt;=70,G350&gt;=70),"Life Sciences and Environment",IF(AND(B350&gt;=65,C350&gt;=65,D350&gt;=65,E350&gt;=65,F350&gt;=65,G350&gt;=65),"Arts and Media",IF(AND(B350&gt;=65,C350&gt;=65,D350&gt;=65,E350&gt;=65,F350&gt;=65,G350&gt;=65),"Physical Education and Wellness",IF(AND(B350&gt;=65,C350&gt;=70,D350&gt;=70,E350&gt;=65,F350&gt;=65,G350&gt;=70),"Finance, Business, and Marketing",”Not Qualified”))))))))),IF(H350="VOCATIONAL OR SKILL TRAINING",IF(AND(B350&gt;=55, C350&gt;=45, D350&gt;=45, E350&gt;=50, F350&gt;=50, G350&gt;=55), "Computer Science and Information Technology",IF(AND(B350&gt;=50, C350&gt;=45, D350&gt;=45, E350&gt;=45, F350&gt;=50, G350&gt;=50), "Mechanical and Electrical",IF(AND(B350&gt;=50, C350&gt;=45, D350&gt;=45, E350&gt;=45, F350&gt;=45, G350&gt;=50), "Electronics and Communication",IF(AND(B350&gt;=45, C350&gt;=50, D350&gt;=50, E350&gt;=45, F350&gt;=45, G350&gt;=45), "Construction and Design",IF(AND(B350&gt;=45, C350&gt;=45, D350&gt;=45, E350&gt;=50, F350&gt;=45, G350&gt;=45), "Hospitality and Event Management",IF(AND(B350&gt;=50, C350&gt;=55, D350&gt;=55, E350&gt;=55, F350&gt;=50, G350&gt;=50), "Life Sciences and Environment",IF(AND(B350&gt;=45, C350&gt;=45, D350&gt;=45, E350&gt;=45, F350&gt;=45, G350&gt;=45), "Arts and Media",IF(AND(B350&gt;=45, C350&gt;=45, D350&gt;=45, E350&gt;=45, F350&gt;=45, G350&gt;=45), "Physical Education and Wellness",IF(AND(B350&gt;=45, C350&gt;=50, D350&gt;=50, E350&gt;=45, F350&gt;=45, G350&gt;=50), "Finance, Business, and Marketing", "Culinary Studies and Cooking"))))))))),"Failed")))</f>
        <v>Computer Science and Information Technology</v>
      </c>
      <c r="J350" s="1"/>
      <c r="K350" s="1"/>
      <c r="L350" s="1"/>
      <c r="M350" s="1"/>
      <c r="N350" s="1"/>
    </row>
    <row r="351" spans="1:14" x14ac:dyDescent="0.25">
      <c r="A351" s="1">
        <v>350</v>
      </c>
      <c r="B351" s="1">
        <v>60</v>
      </c>
      <c r="C351" s="1">
        <v>59</v>
      </c>
      <c r="D351" s="1">
        <v>61</v>
      </c>
      <c r="E351" s="1">
        <v>60</v>
      </c>
      <c r="F351" s="1">
        <v>51</v>
      </c>
      <c r="G351" s="1">
        <v>51</v>
      </c>
      <c r="H351" s="1" t="str">
        <f t="shared" si="6"/>
        <v>VOCATIONAL OR SKILL TRAINING</v>
      </c>
      <c r="I351" s="1" t="str" cm="1">
        <f t="array" ref="I351">IF(H351="DIPLOMA",IF(AND(B351&gt;=85,C351&gt;=80,D351&gt;=75,E351&gt;=75,F351&gt;=80,G351&gt;=85),"Computer Science and Information Technology",IF(AND(B351&gt;=80,C351&gt;=75,D351&gt;=75,E351&gt;=75,F351&gt;=80,G351&gt;=80),"Mechanical and Electrical",IF(AND(B351&gt;=80,C351&gt;=75,D351&gt;=75,E351&gt;=75,F351&gt;=75,G351&gt;=80),"Electronics and Communication",IF(AND(B351&gt;=75,C351&gt;=70,D351&gt;=70,E351&gt;=75,F351&gt;=75,G351&gt;=75),"Construction and Design",IF(AND(B351&gt;=75,C351&gt;=75,D351&gt;=75,E351&gt;=80,F351&gt;=75,G351&gt;=75),"Hospitality and Event Management",IF(AND(B351&gt;=80,C351&gt;=85,D351&gt;=85,E351&gt;=85,F351&gt;=80,G351&gt;=80),"Life Sciences and Environment",IF(AND(B351&gt;=75,C351&gt;=75,D351&gt;=75,E351&gt;=75,F351&gt;=75,G351&gt;=75),"Arts and Media",IF(AND(B351&gt;=75,C351&gt;=75,D351&gt;=75,E351&gt;=75,F351&gt;=75,G351&gt;=75),"Physical Education and Wellness",IF(AND(B351&gt;=75,C351&gt;=80,D351&gt;=80,E351&gt;=75,F351&gt;=75,G351&gt;=80),"Finance, Business, and Marketing",”Not Qualified”))))))))),IF(H351="ITI",IF(AND(B351&gt;=75,C351&gt;=65,D351&gt;=65,E351&gt;=70,F351&gt;=70,G351&gt;=75),"Computer Science and Information Technology",IF(AND(B351&gt;=70,C351&gt;=65,D351&gt;=65,E351&gt;=65,F351&gt;=70,G351&gt;=70),"Mechanical and Electrical",IF(AND(B351&gt;=70,C351&gt;=65,D351&gt;=65,E351&gt;=65,F351&gt;=65,G351&gt;=70),"Electronics and Communication",IF(AND(B351&gt;=65,C351&gt;=60,D351&gt;=60,E351&gt;=65,F351&gt;=65,G351&gt;=65),"Construction and Design",IF(AND(B351&gt;=65,C351&gt;=65,D351&gt;=65,E351&gt;=70,F351&gt;=65,G351&gt;=65),"Hospitality and Event Management",IF(AND(B351&gt;=70,C351&gt;=75,D351&gt;=75,E351&gt;=75,F351&gt;=70,G351&gt;=70),"Life Sciences and Environment",IF(AND(B351&gt;=65,C351&gt;=65,D351&gt;=65,E351&gt;=65,F351&gt;=65,G351&gt;=65),"Arts and Media",IF(AND(B351&gt;=65,C351&gt;=65,D351&gt;=65,E351&gt;=65,F351&gt;=65,G351&gt;=65),"Physical Education and Wellness",IF(AND(B351&gt;=65,C351&gt;=70,D351&gt;=70,E351&gt;=65,F351&gt;=65,G351&gt;=70),"Finance, Business, and Marketing",”Not Qualified”))))))))),IF(H351="VOCATIONAL OR SKILL TRAINING",IF(AND(B351&gt;=55, C351&gt;=45, D351&gt;=45, E351&gt;=50, F351&gt;=50, G351&gt;=55), "Computer Science and Information Technology",IF(AND(B351&gt;=50, C351&gt;=45, D351&gt;=45, E351&gt;=45, F351&gt;=50, G351&gt;=50), "Mechanical and Electrical",IF(AND(B351&gt;=50, C351&gt;=45, D351&gt;=45, E351&gt;=45, F351&gt;=45, G351&gt;=50), "Electronics and Communication",IF(AND(B351&gt;=45, C351&gt;=50, D351&gt;=50, E351&gt;=45, F351&gt;=45, G351&gt;=45), "Construction and Design",IF(AND(B351&gt;=45, C351&gt;=45, D351&gt;=45, E351&gt;=50, F351&gt;=45, G351&gt;=45), "Hospitality and Event Management",IF(AND(B351&gt;=50, C351&gt;=55, D351&gt;=55, E351&gt;=55, F351&gt;=50, G351&gt;=50), "Life Sciences and Environment",IF(AND(B351&gt;=45, C351&gt;=45, D351&gt;=45, E351&gt;=45, F351&gt;=45, G351&gt;=45), "Arts and Media",IF(AND(B351&gt;=45, C351&gt;=45, D351&gt;=45, E351&gt;=45, F351&gt;=45, G351&gt;=45), "Physical Education and Wellness",IF(AND(B351&gt;=45, C351&gt;=50, D351&gt;=50, E351&gt;=45, F351&gt;=45, G351&gt;=50), "Finance, Business, and Marketing", "Culinary Studies and Cooking"))))))))),"Failed")))</f>
        <v>Mechanical and Electrical</v>
      </c>
      <c r="J351" s="1"/>
      <c r="K351" s="1"/>
      <c r="L351" s="1"/>
      <c r="M351" s="1"/>
      <c r="N351" s="1"/>
    </row>
    <row r="352" spans="1:14" x14ac:dyDescent="0.25">
      <c r="A352" s="1">
        <v>351</v>
      </c>
      <c r="B352" s="1">
        <v>70</v>
      </c>
      <c r="C352" s="1">
        <v>84</v>
      </c>
      <c r="D352" s="1">
        <v>73</v>
      </c>
      <c r="E352" s="1">
        <v>68</v>
      </c>
      <c r="F352" s="1">
        <v>72</v>
      </c>
      <c r="G352" s="1">
        <v>66</v>
      </c>
      <c r="H352" s="1" t="str">
        <f t="shared" si="6"/>
        <v>ITI</v>
      </c>
      <c r="I352" s="1" t="str" cm="1">
        <f t="array" ref="I352">IF(H352="DIPLOMA",IF(AND(B352&gt;=85,C352&gt;=80,D352&gt;=75,E352&gt;=75,F352&gt;=80,G352&gt;=85),"Computer Science and Information Technology",IF(AND(B352&gt;=80,C352&gt;=75,D352&gt;=75,E352&gt;=75,F352&gt;=80,G352&gt;=80),"Mechanical and Electrical",IF(AND(B352&gt;=80,C352&gt;=75,D352&gt;=75,E352&gt;=75,F352&gt;=75,G352&gt;=80),"Electronics and Communication",IF(AND(B352&gt;=75,C352&gt;=70,D352&gt;=70,E352&gt;=75,F352&gt;=75,G352&gt;=75),"Construction and Design",IF(AND(B352&gt;=75,C352&gt;=75,D352&gt;=75,E352&gt;=80,F352&gt;=75,G352&gt;=75),"Hospitality and Event Management",IF(AND(B352&gt;=80,C352&gt;=85,D352&gt;=85,E352&gt;=85,F352&gt;=80,G352&gt;=80),"Life Sciences and Environment",IF(AND(B352&gt;=75,C352&gt;=75,D352&gt;=75,E352&gt;=75,F352&gt;=75,G352&gt;=75),"Arts and Media",IF(AND(B352&gt;=75,C352&gt;=75,D352&gt;=75,E352&gt;=75,F352&gt;=75,G352&gt;=75),"Physical Education and Wellness",IF(AND(B352&gt;=75,C352&gt;=80,D352&gt;=80,E352&gt;=75,F352&gt;=75,G352&gt;=80),"Finance, Business, and Marketing",”Not Qualified”))))))))),IF(H352="ITI",IF(AND(B352&gt;=75,C352&gt;=65,D352&gt;=65,E352&gt;=70,F352&gt;=70,G352&gt;=75),"Computer Science and Information Technology",IF(AND(B352&gt;=70,C352&gt;=65,D352&gt;=65,E352&gt;=65,F352&gt;=70,G352&gt;=70),"Mechanical and Electrical",IF(AND(B352&gt;=70,C352&gt;=65,D352&gt;=65,E352&gt;=65,F352&gt;=65,G352&gt;=70),"Electronics and Communication",IF(AND(B352&gt;=65,C352&gt;=60,D352&gt;=60,E352&gt;=65,F352&gt;=65,G352&gt;=65),"Construction and Design",IF(AND(B352&gt;=65,C352&gt;=65,D352&gt;=65,E352&gt;=70,F352&gt;=65,G352&gt;=65),"Hospitality and Event Management",IF(AND(B352&gt;=70,C352&gt;=75,D352&gt;=75,E352&gt;=75,F352&gt;=70,G352&gt;=70),"Life Sciences and Environment",IF(AND(B352&gt;=65,C352&gt;=65,D352&gt;=65,E352&gt;=65,F352&gt;=65,G352&gt;=65),"Arts and Media",IF(AND(B352&gt;=65,C352&gt;=65,D352&gt;=65,E352&gt;=65,F352&gt;=65,G352&gt;=65),"Physical Education and Wellness",IF(AND(B352&gt;=65,C352&gt;=70,D352&gt;=70,E352&gt;=65,F352&gt;=65,G352&gt;=70),"Finance, Business, and Marketing",”Not Qualified”))))))))),IF(H352="VOCATIONAL OR SKILL TRAINING",IF(AND(B352&gt;=55, C352&gt;=45, D352&gt;=45, E352&gt;=50, F352&gt;=50, G352&gt;=55), "Computer Science and Information Technology",IF(AND(B352&gt;=50, C352&gt;=45, D352&gt;=45, E352&gt;=45, F352&gt;=50, G352&gt;=50), "Mechanical and Electrical",IF(AND(B352&gt;=50, C352&gt;=45, D352&gt;=45, E352&gt;=45, F352&gt;=45, G352&gt;=50), "Electronics and Communication",IF(AND(B352&gt;=45, C352&gt;=50, D352&gt;=50, E352&gt;=45, F352&gt;=45, G352&gt;=45), "Construction and Design",IF(AND(B352&gt;=45, C352&gt;=45, D352&gt;=45, E352&gt;=50, F352&gt;=45, G352&gt;=45), "Hospitality and Event Management",IF(AND(B352&gt;=50, C352&gt;=55, D352&gt;=55, E352&gt;=55, F352&gt;=50, G352&gt;=50), "Life Sciences and Environment",IF(AND(B352&gt;=45, C352&gt;=45, D352&gt;=45, E352&gt;=45, F352&gt;=45, G352&gt;=45), "Arts and Media",IF(AND(B352&gt;=45, C352&gt;=45, D352&gt;=45, E352&gt;=45, F352&gt;=45, G352&gt;=45), "Physical Education and Wellness",IF(AND(B352&gt;=45, C352&gt;=50, D352&gt;=50, E352&gt;=45, F352&gt;=45, G352&gt;=50), "Finance, Business, and Marketing", "Culinary Studies and Cooking"))))))))),"Failed")))</f>
        <v>Construction and Design</v>
      </c>
      <c r="J352" s="1"/>
      <c r="K352" s="1"/>
      <c r="L352" s="1"/>
      <c r="M352" s="1"/>
      <c r="N352" s="1"/>
    </row>
    <row r="353" spans="1:14" x14ac:dyDescent="0.25">
      <c r="A353" s="1">
        <v>352</v>
      </c>
      <c r="B353" s="1">
        <v>83</v>
      </c>
      <c r="C353" s="1">
        <v>80</v>
      </c>
      <c r="D353" s="1">
        <v>81</v>
      </c>
      <c r="E353" s="1">
        <v>94</v>
      </c>
      <c r="F353" s="1">
        <v>83</v>
      </c>
      <c r="G353" s="1">
        <v>86</v>
      </c>
      <c r="H353" s="1" t="str">
        <f t="shared" si="6"/>
        <v>DIPLOMA</v>
      </c>
      <c r="I353" s="1" t="str" cm="1">
        <f t="array" ref="I353">IF(H353="DIPLOMA",IF(AND(B353&gt;=85,C353&gt;=80,D353&gt;=75,E353&gt;=75,F353&gt;=80,G353&gt;=85),"Computer Science and Information Technology",IF(AND(B353&gt;=80,C353&gt;=75,D353&gt;=75,E353&gt;=75,F353&gt;=80,G353&gt;=80),"Mechanical and Electrical",IF(AND(B353&gt;=80,C353&gt;=75,D353&gt;=75,E353&gt;=75,F353&gt;=75,G353&gt;=80),"Electronics and Communication",IF(AND(B353&gt;=75,C353&gt;=70,D353&gt;=70,E353&gt;=75,F353&gt;=75,G353&gt;=75),"Construction and Design",IF(AND(B353&gt;=75,C353&gt;=75,D353&gt;=75,E353&gt;=80,F353&gt;=75,G353&gt;=75),"Hospitality and Event Management",IF(AND(B353&gt;=80,C353&gt;=85,D353&gt;=85,E353&gt;=85,F353&gt;=80,G353&gt;=80),"Life Sciences and Environment",IF(AND(B353&gt;=75,C353&gt;=75,D353&gt;=75,E353&gt;=75,F353&gt;=75,G353&gt;=75),"Arts and Media",IF(AND(B353&gt;=75,C353&gt;=75,D353&gt;=75,E353&gt;=75,F353&gt;=75,G353&gt;=75),"Physical Education and Wellness",IF(AND(B353&gt;=75,C353&gt;=80,D353&gt;=80,E353&gt;=75,F353&gt;=75,G353&gt;=80),"Finance, Business, and Marketing",”Not Qualified”))))))))),IF(H353="ITI",IF(AND(B353&gt;=75,C353&gt;=65,D353&gt;=65,E353&gt;=70,F353&gt;=70,G353&gt;=75),"Computer Science and Information Technology",IF(AND(B353&gt;=70,C353&gt;=65,D353&gt;=65,E353&gt;=65,F353&gt;=70,G353&gt;=70),"Mechanical and Electrical",IF(AND(B353&gt;=70,C353&gt;=65,D353&gt;=65,E353&gt;=65,F353&gt;=65,G353&gt;=70),"Electronics and Communication",IF(AND(B353&gt;=65,C353&gt;=60,D353&gt;=60,E353&gt;=65,F353&gt;=65,G353&gt;=65),"Construction and Design",IF(AND(B353&gt;=65,C353&gt;=65,D353&gt;=65,E353&gt;=70,F353&gt;=65,G353&gt;=65),"Hospitality and Event Management",IF(AND(B353&gt;=70,C353&gt;=75,D353&gt;=75,E353&gt;=75,F353&gt;=70,G353&gt;=70),"Life Sciences and Environment",IF(AND(B353&gt;=65,C353&gt;=65,D353&gt;=65,E353&gt;=65,F353&gt;=65,G353&gt;=65),"Arts and Media",IF(AND(B353&gt;=65,C353&gt;=65,D353&gt;=65,E353&gt;=65,F353&gt;=65,G353&gt;=65),"Physical Education and Wellness",IF(AND(B353&gt;=65,C353&gt;=70,D353&gt;=70,E353&gt;=65,F353&gt;=65,G353&gt;=70),"Finance, Business, and Marketing",”Not Qualified”))))))))),IF(H353="VOCATIONAL OR SKILL TRAINING",IF(AND(B353&gt;=55, C353&gt;=45, D353&gt;=45, E353&gt;=50, F353&gt;=50, G353&gt;=55), "Computer Science and Information Technology",IF(AND(B353&gt;=50, C353&gt;=45, D353&gt;=45, E353&gt;=45, F353&gt;=50, G353&gt;=50), "Mechanical and Electrical",IF(AND(B353&gt;=50, C353&gt;=45, D353&gt;=45, E353&gt;=45, F353&gt;=45, G353&gt;=50), "Electronics and Communication",IF(AND(B353&gt;=45, C353&gt;=50, D353&gt;=50, E353&gt;=45, F353&gt;=45, G353&gt;=45), "Construction and Design",IF(AND(B353&gt;=45, C353&gt;=45, D353&gt;=45, E353&gt;=50, F353&gt;=45, G353&gt;=45), "Hospitality and Event Management",IF(AND(B353&gt;=50, C353&gt;=55, D353&gt;=55, E353&gt;=55, F353&gt;=50, G353&gt;=50), "Life Sciences and Environment",IF(AND(B353&gt;=45, C353&gt;=45, D353&gt;=45, E353&gt;=45, F353&gt;=45, G353&gt;=45), "Arts and Media",IF(AND(B353&gt;=45, C353&gt;=45, D353&gt;=45, E353&gt;=45, F353&gt;=45, G353&gt;=45), "Physical Education and Wellness",IF(AND(B353&gt;=45, C353&gt;=50, D353&gt;=50, E353&gt;=45, F353&gt;=45, G353&gt;=50), "Finance, Business, and Marketing", "Culinary Studies and Cooking"))))))))),"Failed")))</f>
        <v>Mechanical and Electrical</v>
      </c>
      <c r="J353" s="1"/>
      <c r="K353" s="1"/>
      <c r="L353" s="1"/>
      <c r="M353" s="1"/>
      <c r="N353" s="1"/>
    </row>
    <row r="354" spans="1:14" x14ac:dyDescent="0.25">
      <c r="A354" s="1">
        <v>353</v>
      </c>
      <c r="B354" s="1">
        <v>65</v>
      </c>
      <c r="C354" s="1">
        <v>80</v>
      </c>
      <c r="D354" s="1">
        <v>66</v>
      </c>
      <c r="E354" s="1">
        <v>75</v>
      </c>
      <c r="F354" s="1">
        <v>74</v>
      </c>
      <c r="G354" s="1">
        <v>82</v>
      </c>
      <c r="H354" s="1" t="str">
        <f t="shared" si="6"/>
        <v>ITI</v>
      </c>
      <c r="I354" s="1" t="str" cm="1">
        <f t="array" ref="I354">IF(H354="DIPLOMA",IF(AND(B354&gt;=85,C354&gt;=80,D354&gt;=75,E354&gt;=75,F354&gt;=80,G354&gt;=85),"Computer Science and Information Technology",IF(AND(B354&gt;=80,C354&gt;=75,D354&gt;=75,E354&gt;=75,F354&gt;=80,G354&gt;=80),"Mechanical and Electrical",IF(AND(B354&gt;=80,C354&gt;=75,D354&gt;=75,E354&gt;=75,F354&gt;=75,G354&gt;=80),"Electronics and Communication",IF(AND(B354&gt;=75,C354&gt;=70,D354&gt;=70,E354&gt;=75,F354&gt;=75,G354&gt;=75),"Construction and Design",IF(AND(B354&gt;=75,C354&gt;=75,D354&gt;=75,E354&gt;=80,F354&gt;=75,G354&gt;=75),"Hospitality and Event Management",IF(AND(B354&gt;=80,C354&gt;=85,D354&gt;=85,E354&gt;=85,F354&gt;=80,G354&gt;=80),"Life Sciences and Environment",IF(AND(B354&gt;=75,C354&gt;=75,D354&gt;=75,E354&gt;=75,F354&gt;=75,G354&gt;=75),"Arts and Media",IF(AND(B354&gt;=75,C354&gt;=75,D354&gt;=75,E354&gt;=75,F354&gt;=75,G354&gt;=75),"Physical Education and Wellness",IF(AND(B354&gt;=75,C354&gt;=80,D354&gt;=80,E354&gt;=75,F354&gt;=75,G354&gt;=80),"Finance, Business, and Marketing",”Not Qualified”))))))))),IF(H354="ITI",IF(AND(B354&gt;=75,C354&gt;=65,D354&gt;=65,E354&gt;=70,F354&gt;=70,G354&gt;=75),"Computer Science and Information Technology",IF(AND(B354&gt;=70,C354&gt;=65,D354&gt;=65,E354&gt;=65,F354&gt;=70,G354&gt;=70),"Mechanical and Electrical",IF(AND(B354&gt;=70,C354&gt;=65,D354&gt;=65,E354&gt;=65,F354&gt;=65,G354&gt;=70),"Electronics and Communication",IF(AND(B354&gt;=65,C354&gt;=60,D354&gt;=60,E354&gt;=65,F354&gt;=65,G354&gt;=65),"Construction and Design",IF(AND(B354&gt;=65,C354&gt;=65,D354&gt;=65,E354&gt;=70,F354&gt;=65,G354&gt;=65),"Hospitality and Event Management",IF(AND(B354&gt;=70,C354&gt;=75,D354&gt;=75,E354&gt;=75,F354&gt;=70,G354&gt;=70),"Life Sciences and Environment",IF(AND(B354&gt;=65,C354&gt;=65,D354&gt;=65,E354&gt;=65,F354&gt;=65,G354&gt;=65),"Arts and Media",IF(AND(B354&gt;=65,C354&gt;=65,D354&gt;=65,E354&gt;=65,F354&gt;=65,G354&gt;=65),"Physical Education and Wellness",IF(AND(B354&gt;=65,C354&gt;=70,D354&gt;=70,E354&gt;=65,F354&gt;=65,G354&gt;=70),"Finance, Business, and Marketing",”Not Qualified”))))))))),IF(H354="VOCATIONAL OR SKILL TRAINING",IF(AND(B354&gt;=55, C354&gt;=45, D354&gt;=45, E354&gt;=50, F354&gt;=50, G354&gt;=55), "Computer Science and Information Technology",IF(AND(B354&gt;=50, C354&gt;=45, D354&gt;=45, E354&gt;=45, F354&gt;=50, G354&gt;=50), "Mechanical and Electrical",IF(AND(B354&gt;=50, C354&gt;=45, D354&gt;=45, E354&gt;=45, F354&gt;=45, G354&gt;=50), "Electronics and Communication",IF(AND(B354&gt;=45, C354&gt;=50, D354&gt;=50, E354&gt;=45, F354&gt;=45, G354&gt;=45), "Construction and Design",IF(AND(B354&gt;=45, C354&gt;=45, D354&gt;=45, E354&gt;=50, F354&gt;=45, G354&gt;=45), "Hospitality and Event Management",IF(AND(B354&gt;=50, C354&gt;=55, D354&gt;=55, E354&gt;=55, F354&gt;=50, G354&gt;=50), "Life Sciences and Environment",IF(AND(B354&gt;=45, C354&gt;=45, D354&gt;=45, E354&gt;=45, F354&gt;=45, G354&gt;=45), "Arts and Media",IF(AND(B354&gt;=45, C354&gt;=45, D354&gt;=45, E354&gt;=45, F354&gt;=45, G354&gt;=45), "Physical Education and Wellness",IF(AND(B354&gt;=45, C354&gt;=50, D354&gt;=50, E354&gt;=45, F354&gt;=45, G354&gt;=50), "Finance, Business, and Marketing", "Culinary Studies and Cooking"))))))))),"Failed")))</f>
        <v>Construction and Design</v>
      </c>
      <c r="J354" s="1"/>
      <c r="K354" s="1"/>
      <c r="L354" s="1"/>
      <c r="M354" s="1"/>
      <c r="N354" s="1"/>
    </row>
    <row r="355" spans="1:14" x14ac:dyDescent="0.25">
      <c r="A355" s="1">
        <v>354</v>
      </c>
      <c r="B355" s="1">
        <v>45</v>
      </c>
      <c r="C355" s="1">
        <v>43</v>
      </c>
      <c r="D355" s="1">
        <v>48</v>
      </c>
      <c r="E355" s="1">
        <v>44</v>
      </c>
      <c r="F355" s="1">
        <v>60</v>
      </c>
      <c r="G355" s="1">
        <v>46</v>
      </c>
      <c r="H355" s="1" t="str">
        <f t="shared" si="6"/>
        <v>VOCATIONAL OR SKILL TRAINING</v>
      </c>
      <c r="I355" s="1" t="str" cm="1">
        <f t="array" ref="I355">IF(H355="DIPLOMA",IF(AND(B355&gt;=85,C355&gt;=80,D355&gt;=75,E355&gt;=75,F355&gt;=80,G355&gt;=85),"Computer Science and Information Technology",IF(AND(B355&gt;=80,C355&gt;=75,D355&gt;=75,E355&gt;=75,F355&gt;=80,G355&gt;=80),"Mechanical and Electrical",IF(AND(B355&gt;=80,C355&gt;=75,D355&gt;=75,E355&gt;=75,F355&gt;=75,G355&gt;=80),"Electronics and Communication",IF(AND(B355&gt;=75,C355&gt;=70,D355&gt;=70,E355&gt;=75,F355&gt;=75,G355&gt;=75),"Construction and Design",IF(AND(B355&gt;=75,C355&gt;=75,D355&gt;=75,E355&gt;=80,F355&gt;=75,G355&gt;=75),"Hospitality and Event Management",IF(AND(B355&gt;=80,C355&gt;=85,D355&gt;=85,E355&gt;=85,F355&gt;=80,G355&gt;=80),"Life Sciences and Environment",IF(AND(B355&gt;=75,C355&gt;=75,D355&gt;=75,E355&gt;=75,F355&gt;=75,G355&gt;=75),"Arts and Media",IF(AND(B355&gt;=75,C355&gt;=75,D355&gt;=75,E355&gt;=75,F355&gt;=75,G355&gt;=75),"Physical Education and Wellness",IF(AND(B355&gt;=75,C355&gt;=80,D355&gt;=80,E355&gt;=75,F355&gt;=75,G355&gt;=80),"Finance, Business, and Marketing",”Not Qualified”))))))))),IF(H355="ITI",IF(AND(B355&gt;=75,C355&gt;=65,D355&gt;=65,E355&gt;=70,F355&gt;=70,G355&gt;=75),"Computer Science and Information Technology",IF(AND(B355&gt;=70,C355&gt;=65,D355&gt;=65,E355&gt;=65,F355&gt;=70,G355&gt;=70),"Mechanical and Electrical",IF(AND(B355&gt;=70,C355&gt;=65,D355&gt;=65,E355&gt;=65,F355&gt;=65,G355&gt;=70),"Electronics and Communication",IF(AND(B355&gt;=65,C355&gt;=60,D355&gt;=60,E355&gt;=65,F355&gt;=65,G355&gt;=65),"Construction and Design",IF(AND(B355&gt;=65,C355&gt;=65,D355&gt;=65,E355&gt;=70,F355&gt;=65,G355&gt;=65),"Hospitality and Event Management",IF(AND(B355&gt;=70,C355&gt;=75,D355&gt;=75,E355&gt;=75,F355&gt;=70,G355&gt;=70),"Life Sciences and Environment",IF(AND(B355&gt;=65,C355&gt;=65,D355&gt;=65,E355&gt;=65,F355&gt;=65,G355&gt;=65),"Arts and Media",IF(AND(B355&gt;=65,C355&gt;=65,D355&gt;=65,E355&gt;=65,F355&gt;=65,G355&gt;=65),"Physical Education and Wellness",IF(AND(B355&gt;=65,C355&gt;=70,D355&gt;=70,E355&gt;=65,F355&gt;=65,G355&gt;=70),"Finance, Business, and Marketing",”Not Qualified”))))))))),IF(H355="VOCATIONAL OR SKILL TRAINING",IF(AND(B355&gt;=55, C355&gt;=45, D355&gt;=45, E355&gt;=50, F355&gt;=50, G355&gt;=55), "Computer Science and Information Technology",IF(AND(B355&gt;=50, C355&gt;=45, D355&gt;=45, E355&gt;=45, F355&gt;=50, G355&gt;=50), "Mechanical and Electrical",IF(AND(B355&gt;=50, C355&gt;=45, D355&gt;=45, E355&gt;=45, F355&gt;=45, G355&gt;=50), "Electronics and Communication",IF(AND(B355&gt;=45, C355&gt;=50, D355&gt;=50, E355&gt;=45, F355&gt;=45, G355&gt;=45), "Construction and Design",IF(AND(B355&gt;=45, C355&gt;=45, D355&gt;=45, E355&gt;=50, F355&gt;=45, G355&gt;=45), "Hospitality and Event Management",IF(AND(B355&gt;=50, C355&gt;=55, D355&gt;=55, E355&gt;=55, F355&gt;=50, G355&gt;=50), "Life Sciences and Environment",IF(AND(B355&gt;=45, C355&gt;=45, D355&gt;=45, E355&gt;=45, F355&gt;=45, G355&gt;=45), "Arts and Media",IF(AND(B355&gt;=45, C355&gt;=45, D355&gt;=45, E355&gt;=45, F355&gt;=45, G355&gt;=45), "Physical Education and Wellness",IF(AND(B355&gt;=45, C355&gt;=50, D355&gt;=50, E355&gt;=45, F355&gt;=45, G355&gt;=50), "Finance, Business, and Marketing", "Culinary Studies and Cooking"))))))))),"Failed")))</f>
        <v>Culinary Studies and Cooking</v>
      </c>
      <c r="J355" s="1"/>
      <c r="K355" s="1"/>
      <c r="L355" s="1"/>
      <c r="M355" s="1"/>
      <c r="N355" s="1"/>
    </row>
    <row r="356" spans="1:14" x14ac:dyDescent="0.25">
      <c r="A356" s="1">
        <v>355</v>
      </c>
      <c r="B356" s="1">
        <v>70</v>
      </c>
      <c r="C356" s="1">
        <v>67</v>
      </c>
      <c r="D356" s="1">
        <v>84</v>
      </c>
      <c r="E356" s="1">
        <v>65</v>
      </c>
      <c r="F356" s="1">
        <v>74</v>
      </c>
      <c r="G356" s="1">
        <v>66</v>
      </c>
      <c r="H356" s="1" t="str">
        <f t="shared" si="6"/>
        <v>ITI</v>
      </c>
      <c r="I356" s="1" t="str" cm="1">
        <f t="array" ref="I356">IF(H356="DIPLOMA",IF(AND(B356&gt;=85,C356&gt;=80,D356&gt;=75,E356&gt;=75,F356&gt;=80,G356&gt;=85),"Computer Science and Information Technology",IF(AND(B356&gt;=80,C356&gt;=75,D356&gt;=75,E356&gt;=75,F356&gt;=80,G356&gt;=80),"Mechanical and Electrical",IF(AND(B356&gt;=80,C356&gt;=75,D356&gt;=75,E356&gt;=75,F356&gt;=75,G356&gt;=80),"Electronics and Communication",IF(AND(B356&gt;=75,C356&gt;=70,D356&gt;=70,E356&gt;=75,F356&gt;=75,G356&gt;=75),"Construction and Design",IF(AND(B356&gt;=75,C356&gt;=75,D356&gt;=75,E356&gt;=80,F356&gt;=75,G356&gt;=75),"Hospitality and Event Management",IF(AND(B356&gt;=80,C356&gt;=85,D356&gt;=85,E356&gt;=85,F356&gt;=80,G356&gt;=80),"Life Sciences and Environment",IF(AND(B356&gt;=75,C356&gt;=75,D356&gt;=75,E356&gt;=75,F356&gt;=75,G356&gt;=75),"Arts and Media",IF(AND(B356&gt;=75,C356&gt;=75,D356&gt;=75,E356&gt;=75,F356&gt;=75,G356&gt;=75),"Physical Education and Wellness",IF(AND(B356&gt;=75,C356&gt;=80,D356&gt;=80,E356&gt;=75,F356&gt;=75,G356&gt;=80),"Finance, Business, and Marketing",”Not Qualified”))))))))),IF(H356="ITI",IF(AND(B356&gt;=75,C356&gt;=65,D356&gt;=65,E356&gt;=70,F356&gt;=70,G356&gt;=75),"Computer Science and Information Technology",IF(AND(B356&gt;=70,C356&gt;=65,D356&gt;=65,E356&gt;=65,F356&gt;=70,G356&gt;=70),"Mechanical and Electrical",IF(AND(B356&gt;=70,C356&gt;=65,D356&gt;=65,E356&gt;=65,F356&gt;=65,G356&gt;=70),"Electronics and Communication",IF(AND(B356&gt;=65,C356&gt;=60,D356&gt;=60,E356&gt;=65,F356&gt;=65,G356&gt;=65),"Construction and Design",IF(AND(B356&gt;=65,C356&gt;=65,D356&gt;=65,E356&gt;=70,F356&gt;=65,G356&gt;=65),"Hospitality and Event Management",IF(AND(B356&gt;=70,C356&gt;=75,D356&gt;=75,E356&gt;=75,F356&gt;=70,G356&gt;=70),"Life Sciences and Environment",IF(AND(B356&gt;=65,C356&gt;=65,D356&gt;=65,E356&gt;=65,F356&gt;=65,G356&gt;=65),"Arts and Media",IF(AND(B356&gt;=65,C356&gt;=65,D356&gt;=65,E356&gt;=65,F356&gt;=65,G356&gt;=65),"Physical Education and Wellness",IF(AND(B356&gt;=65,C356&gt;=70,D356&gt;=70,E356&gt;=65,F356&gt;=65,G356&gt;=70),"Finance, Business, and Marketing",”Not Qualified”))))))))),IF(H356="VOCATIONAL OR SKILL TRAINING",IF(AND(B356&gt;=55, C356&gt;=45, D356&gt;=45, E356&gt;=50, F356&gt;=50, G356&gt;=55), "Computer Science and Information Technology",IF(AND(B356&gt;=50, C356&gt;=45, D356&gt;=45, E356&gt;=45, F356&gt;=50, G356&gt;=50), "Mechanical and Electrical",IF(AND(B356&gt;=50, C356&gt;=45, D356&gt;=45, E356&gt;=45, F356&gt;=45, G356&gt;=50), "Electronics and Communication",IF(AND(B356&gt;=45, C356&gt;=50, D356&gt;=50, E356&gt;=45, F356&gt;=45, G356&gt;=45), "Construction and Design",IF(AND(B356&gt;=45, C356&gt;=45, D356&gt;=45, E356&gt;=50, F356&gt;=45, G356&gt;=45), "Hospitality and Event Management",IF(AND(B356&gt;=50, C356&gt;=55, D356&gt;=55, E356&gt;=55, F356&gt;=50, G356&gt;=50), "Life Sciences and Environment",IF(AND(B356&gt;=45, C356&gt;=45, D356&gt;=45, E356&gt;=45, F356&gt;=45, G356&gt;=45), "Arts and Media",IF(AND(B356&gt;=45, C356&gt;=45, D356&gt;=45, E356&gt;=45, F356&gt;=45, G356&gt;=45), "Physical Education and Wellness",IF(AND(B356&gt;=45, C356&gt;=50, D356&gt;=50, E356&gt;=45, F356&gt;=45, G356&gt;=50), "Finance, Business, and Marketing", "Culinary Studies and Cooking"))))))))),"Failed")))</f>
        <v>Construction and Design</v>
      </c>
      <c r="J356" s="1"/>
      <c r="K356" s="1"/>
      <c r="L356" s="1"/>
      <c r="M356" s="1"/>
      <c r="N356" s="1"/>
    </row>
    <row r="357" spans="1:14" x14ac:dyDescent="0.25">
      <c r="A357" s="1">
        <v>356</v>
      </c>
      <c r="B357" s="1">
        <v>49</v>
      </c>
      <c r="C357" s="1">
        <v>49</v>
      </c>
      <c r="D357" s="1">
        <v>54</v>
      </c>
      <c r="E357" s="1">
        <v>40</v>
      </c>
      <c r="F357" s="1">
        <v>41</v>
      </c>
      <c r="G357" s="1">
        <v>54</v>
      </c>
      <c r="H357" s="1" t="str">
        <f t="shared" si="6"/>
        <v>VOCATIONAL OR SKILL TRAINING</v>
      </c>
      <c r="I357" s="1" t="str" cm="1">
        <f t="array" ref="I357">IF(H357="DIPLOMA",IF(AND(B357&gt;=85,C357&gt;=80,D357&gt;=75,E357&gt;=75,F357&gt;=80,G357&gt;=85),"Computer Science and Information Technology",IF(AND(B357&gt;=80,C357&gt;=75,D357&gt;=75,E357&gt;=75,F357&gt;=80,G357&gt;=80),"Mechanical and Electrical",IF(AND(B357&gt;=80,C357&gt;=75,D357&gt;=75,E357&gt;=75,F357&gt;=75,G357&gt;=80),"Electronics and Communication",IF(AND(B357&gt;=75,C357&gt;=70,D357&gt;=70,E357&gt;=75,F357&gt;=75,G357&gt;=75),"Construction and Design",IF(AND(B357&gt;=75,C357&gt;=75,D357&gt;=75,E357&gt;=80,F357&gt;=75,G357&gt;=75),"Hospitality and Event Management",IF(AND(B357&gt;=80,C357&gt;=85,D357&gt;=85,E357&gt;=85,F357&gt;=80,G357&gt;=80),"Life Sciences and Environment",IF(AND(B357&gt;=75,C357&gt;=75,D357&gt;=75,E357&gt;=75,F357&gt;=75,G357&gt;=75),"Arts and Media",IF(AND(B357&gt;=75,C357&gt;=75,D357&gt;=75,E357&gt;=75,F357&gt;=75,G357&gt;=75),"Physical Education and Wellness",IF(AND(B357&gt;=75,C357&gt;=80,D357&gt;=80,E357&gt;=75,F357&gt;=75,G357&gt;=80),"Finance, Business, and Marketing",”Not Qualified”))))))))),IF(H357="ITI",IF(AND(B357&gt;=75,C357&gt;=65,D357&gt;=65,E357&gt;=70,F357&gt;=70,G357&gt;=75),"Computer Science and Information Technology",IF(AND(B357&gt;=70,C357&gt;=65,D357&gt;=65,E357&gt;=65,F357&gt;=70,G357&gt;=70),"Mechanical and Electrical",IF(AND(B357&gt;=70,C357&gt;=65,D357&gt;=65,E357&gt;=65,F357&gt;=65,G357&gt;=70),"Electronics and Communication",IF(AND(B357&gt;=65,C357&gt;=60,D357&gt;=60,E357&gt;=65,F357&gt;=65,G357&gt;=65),"Construction and Design",IF(AND(B357&gt;=65,C357&gt;=65,D357&gt;=65,E357&gt;=70,F357&gt;=65,G357&gt;=65),"Hospitality and Event Management",IF(AND(B357&gt;=70,C357&gt;=75,D357&gt;=75,E357&gt;=75,F357&gt;=70,G357&gt;=70),"Life Sciences and Environment",IF(AND(B357&gt;=65,C357&gt;=65,D357&gt;=65,E357&gt;=65,F357&gt;=65,G357&gt;=65),"Arts and Media",IF(AND(B357&gt;=65,C357&gt;=65,D357&gt;=65,E357&gt;=65,F357&gt;=65,G357&gt;=65),"Physical Education and Wellness",IF(AND(B357&gt;=65,C357&gt;=70,D357&gt;=70,E357&gt;=65,F357&gt;=65,G357&gt;=70),"Finance, Business, and Marketing",”Not Qualified”))))))))),IF(H357="VOCATIONAL OR SKILL TRAINING",IF(AND(B357&gt;=55, C357&gt;=45, D357&gt;=45, E357&gt;=50, F357&gt;=50, G357&gt;=55), "Computer Science and Information Technology",IF(AND(B357&gt;=50, C357&gt;=45, D357&gt;=45, E357&gt;=45, F357&gt;=50, G357&gt;=50), "Mechanical and Electrical",IF(AND(B357&gt;=50, C357&gt;=45, D357&gt;=45, E357&gt;=45, F357&gt;=45, G357&gt;=50), "Electronics and Communication",IF(AND(B357&gt;=45, C357&gt;=50, D357&gt;=50, E357&gt;=45, F357&gt;=45, G357&gt;=45), "Construction and Design",IF(AND(B357&gt;=45, C357&gt;=45, D357&gt;=45, E357&gt;=50, F357&gt;=45, G357&gt;=45), "Hospitality and Event Management",IF(AND(B357&gt;=50, C357&gt;=55, D357&gt;=55, E357&gt;=55, F357&gt;=50, G357&gt;=50), "Life Sciences and Environment",IF(AND(B357&gt;=45, C357&gt;=45, D357&gt;=45, E357&gt;=45, F357&gt;=45, G357&gt;=45), "Arts and Media",IF(AND(B357&gt;=45, C357&gt;=45, D357&gt;=45, E357&gt;=45, F357&gt;=45, G357&gt;=45), "Physical Education and Wellness",IF(AND(B357&gt;=45, C357&gt;=50, D357&gt;=50, E357&gt;=45, F357&gt;=45, G357&gt;=50), "Finance, Business, and Marketing", "Culinary Studies and Cooking"))))))))),"Failed")))</f>
        <v>Culinary Studies and Cooking</v>
      </c>
      <c r="J357" s="1"/>
      <c r="K357" s="1"/>
      <c r="L357" s="1"/>
      <c r="M357" s="1"/>
      <c r="N357" s="1"/>
    </row>
    <row r="358" spans="1:14" x14ac:dyDescent="0.25">
      <c r="A358" s="1">
        <v>357</v>
      </c>
      <c r="B358" s="1">
        <v>46</v>
      </c>
      <c r="C358" s="1">
        <v>44</v>
      </c>
      <c r="D358" s="1">
        <v>49</v>
      </c>
      <c r="E358" s="1">
        <v>40</v>
      </c>
      <c r="F358" s="1">
        <v>49</v>
      </c>
      <c r="G358" s="1">
        <v>56</v>
      </c>
      <c r="H358" s="1" t="str">
        <f t="shared" si="6"/>
        <v>VOCATIONAL OR SKILL TRAINING</v>
      </c>
      <c r="I358" s="1" t="str" cm="1">
        <f t="array" ref="I358">IF(H358="DIPLOMA",IF(AND(B358&gt;=85,C358&gt;=80,D358&gt;=75,E358&gt;=75,F358&gt;=80,G358&gt;=85),"Computer Science and Information Technology",IF(AND(B358&gt;=80,C358&gt;=75,D358&gt;=75,E358&gt;=75,F358&gt;=80,G358&gt;=80),"Mechanical and Electrical",IF(AND(B358&gt;=80,C358&gt;=75,D358&gt;=75,E358&gt;=75,F358&gt;=75,G358&gt;=80),"Electronics and Communication",IF(AND(B358&gt;=75,C358&gt;=70,D358&gt;=70,E358&gt;=75,F358&gt;=75,G358&gt;=75),"Construction and Design",IF(AND(B358&gt;=75,C358&gt;=75,D358&gt;=75,E358&gt;=80,F358&gt;=75,G358&gt;=75),"Hospitality and Event Management",IF(AND(B358&gt;=80,C358&gt;=85,D358&gt;=85,E358&gt;=85,F358&gt;=80,G358&gt;=80),"Life Sciences and Environment",IF(AND(B358&gt;=75,C358&gt;=75,D358&gt;=75,E358&gt;=75,F358&gt;=75,G358&gt;=75),"Arts and Media",IF(AND(B358&gt;=75,C358&gt;=75,D358&gt;=75,E358&gt;=75,F358&gt;=75,G358&gt;=75),"Physical Education and Wellness",IF(AND(B358&gt;=75,C358&gt;=80,D358&gt;=80,E358&gt;=75,F358&gt;=75,G358&gt;=80),"Finance, Business, and Marketing",”Not Qualified”))))))))),IF(H358="ITI",IF(AND(B358&gt;=75,C358&gt;=65,D358&gt;=65,E358&gt;=70,F358&gt;=70,G358&gt;=75),"Computer Science and Information Technology",IF(AND(B358&gt;=70,C358&gt;=65,D358&gt;=65,E358&gt;=65,F358&gt;=70,G358&gt;=70),"Mechanical and Electrical",IF(AND(B358&gt;=70,C358&gt;=65,D358&gt;=65,E358&gt;=65,F358&gt;=65,G358&gt;=70),"Electronics and Communication",IF(AND(B358&gt;=65,C358&gt;=60,D358&gt;=60,E358&gt;=65,F358&gt;=65,G358&gt;=65),"Construction and Design",IF(AND(B358&gt;=65,C358&gt;=65,D358&gt;=65,E358&gt;=70,F358&gt;=65,G358&gt;=65),"Hospitality and Event Management",IF(AND(B358&gt;=70,C358&gt;=75,D358&gt;=75,E358&gt;=75,F358&gt;=70,G358&gt;=70),"Life Sciences and Environment",IF(AND(B358&gt;=65,C358&gt;=65,D358&gt;=65,E358&gt;=65,F358&gt;=65,G358&gt;=65),"Arts and Media",IF(AND(B358&gt;=65,C358&gt;=65,D358&gt;=65,E358&gt;=65,F358&gt;=65,G358&gt;=65),"Physical Education and Wellness",IF(AND(B358&gt;=65,C358&gt;=70,D358&gt;=70,E358&gt;=65,F358&gt;=65,G358&gt;=70),"Finance, Business, and Marketing",”Not Qualified”))))))))),IF(H358="VOCATIONAL OR SKILL TRAINING",IF(AND(B358&gt;=55, C358&gt;=45, D358&gt;=45, E358&gt;=50, F358&gt;=50, G358&gt;=55), "Computer Science and Information Technology",IF(AND(B358&gt;=50, C358&gt;=45, D358&gt;=45, E358&gt;=45, F358&gt;=50, G358&gt;=50), "Mechanical and Electrical",IF(AND(B358&gt;=50, C358&gt;=45, D358&gt;=45, E358&gt;=45, F358&gt;=45, G358&gt;=50), "Electronics and Communication",IF(AND(B358&gt;=45, C358&gt;=50, D358&gt;=50, E358&gt;=45, F358&gt;=45, G358&gt;=45), "Construction and Design",IF(AND(B358&gt;=45, C358&gt;=45, D358&gt;=45, E358&gt;=50, F358&gt;=45, G358&gt;=45), "Hospitality and Event Management",IF(AND(B358&gt;=50, C358&gt;=55, D358&gt;=55, E358&gt;=55, F358&gt;=50, G358&gt;=50), "Life Sciences and Environment",IF(AND(B358&gt;=45, C358&gt;=45, D358&gt;=45, E358&gt;=45, F358&gt;=45, G358&gt;=45), "Arts and Media",IF(AND(B358&gt;=45, C358&gt;=45, D358&gt;=45, E358&gt;=45, F358&gt;=45, G358&gt;=45), "Physical Education and Wellness",IF(AND(B358&gt;=45, C358&gt;=50, D358&gt;=50, E358&gt;=45, F358&gt;=45, G358&gt;=50), "Finance, Business, and Marketing", "Culinary Studies and Cooking"))))))))),"Failed")))</f>
        <v>Culinary Studies and Cooking</v>
      </c>
      <c r="J358" s="1"/>
      <c r="K358" s="1"/>
      <c r="L358" s="1"/>
      <c r="M358" s="1"/>
      <c r="N358" s="1"/>
    </row>
    <row r="359" spans="1:14" x14ac:dyDescent="0.25">
      <c r="A359" s="1">
        <v>358</v>
      </c>
      <c r="B359" s="1">
        <v>55</v>
      </c>
      <c r="C359" s="1">
        <v>61</v>
      </c>
      <c r="D359" s="1">
        <v>55</v>
      </c>
      <c r="E359" s="1">
        <v>51</v>
      </c>
      <c r="F359" s="1">
        <v>57</v>
      </c>
      <c r="G359" s="1">
        <v>49</v>
      </c>
      <c r="H359" s="1" t="str">
        <f t="shared" si="6"/>
        <v>VOCATIONAL OR SKILL TRAINING</v>
      </c>
      <c r="I359" s="1" t="str" cm="1">
        <f t="array" ref="I359">IF(H359="DIPLOMA",IF(AND(B359&gt;=85,C359&gt;=80,D359&gt;=75,E359&gt;=75,F359&gt;=80,G359&gt;=85),"Computer Science and Information Technology",IF(AND(B359&gt;=80,C359&gt;=75,D359&gt;=75,E359&gt;=75,F359&gt;=80,G359&gt;=80),"Mechanical and Electrical",IF(AND(B359&gt;=80,C359&gt;=75,D359&gt;=75,E359&gt;=75,F359&gt;=75,G359&gt;=80),"Electronics and Communication",IF(AND(B359&gt;=75,C359&gt;=70,D359&gt;=70,E359&gt;=75,F359&gt;=75,G359&gt;=75),"Construction and Design",IF(AND(B359&gt;=75,C359&gt;=75,D359&gt;=75,E359&gt;=80,F359&gt;=75,G359&gt;=75),"Hospitality and Event Management",IF(AND(B359&gt;=80,C359&gt;=85,D359&gt;=85,E359&gt;=85,F359&gt;=80,G359&gt;=80),"Life Sciences and Environment",IF(AND(B359&gt;=75,C359&gt;=75,D359&gt;=75,E359&gt;=75,F359&gt;=75,G359&gt;=75),"Arts and Media",IF(AND(B359&gt;=75,C359&gt;=75,D359&gt;=75,E359&gt;=75,F359&gt;=75,G359&gt;=75),"Physical Education and Wellness",IF(AND(B359&gt;=75,C359&gt;=80,D359&gt;=80,E359&gt;=75,F359&gt;=75,G359&gt;=80),"Finance, Business, and Marketing",”Not Qualified”))))))))),IF(H359="ITI",IF(AND(B359&gt;=75,C359&gt;=65,D359&gt;=65,E359&gt;=70,F359&gt;=70,G359&gt;=75),"Computer Science and Information Technology",IF(AND(B359&gt;=70,C359&gt;=65,D359&gt;=65,E359&gt;=65,F359&gt;=70,G359&gt;=70),"Mechanical and Electrical",IF(AND(B359&gt;=70,C359&gt;=65,D359&gt;=65,E359&gt;=65,F359&gt;=65,G359&gt;=70),"Electronics and Communication",IF(AND(B359&gt;=65,C359&gt;=60,D359&gt;=60,E359&gt;=65,F359&gt;=65,G359&gt;=65),"Construction and Design",IF(AND(B359&gt;=65,C359&gt;=65,D359&gt;=65,E359&gt;=70,F359&gt;=65,G359&gt;=65),"Hospitality and Event Management",IF(AND(B359&gt;=70,C359&gt;=75,D359&gt;=75,E359&gt;=75,F359&gt;=70,G359&gt;=70),"Life Sciences and Environment",IF(AND(B359&gt;=65,C359&gt;=65,D359&gt;=65,E359&gt;=65,F359&gt;=65,G359&gt;=65),"Arts and Media",IF(AND(B359&gt;=65,C359&gt;=65,D359&gt;=65,E359&gt;=65,F359&gt;=65,G359&gt;=65),"Physical Education and Wellness",IF(AND(B359&gt;=65,C359&gt;=70,D359&gt;=70,E359&gt;=65,F359&gt;=65,G359&gt;=70),"Finance, Business, and Marketing",”Not Qualified”))))))))),IF(H359="VOCATIONAL OR SKILL TRAINING",IF(AND(B359&gt;=55, C359&gt;=45, D359&gt;=45, E359&gt;=50, F359&gt;=50, G359&gt;=55), "Computer Science and Information Technology",IF(AND(B359&gt;=50, C359&gt;=45, D359&gt;=45, E359&gt;=45, F359&gt;=50, G359&gt;=50), "Mechanical and Electrical",IF(AND(B359&gt;=50, C359&gt;=45, D359&gt;=45, E359&gt;=45, F359&gt;=45, G359&gt;=50), "Electronics and Communication",IF(AND(B359&gt;=45, C359&gt;=50, D359&gt;=50, E359&gt;=45, F359&gt;=45, G359&gt;=45), "Construction and Design",IF(AND(B359&gt;=45, C359&gt;=45, D359&gt;=45, E359&gt;=50, F359&gt;=45, G359&gt;=45), "Hospitality and Event Management",IF(AND(B359&gt;=50, C359&gt;=55, D359&gt;=55, E359&gt;=55, F359&gt;=50, G359&gt;=50), "Life Sciences and Environment",IF(AND(B359&gt;=45, C359&gt;=45, D359&gt;=45, E359&gt;=45, F359&gt;=45, G359&gt;=45), "Arts and Media",IF(AND(B359&gt;=45, C359&gt;=45, D359&gt;=45, E359&gt;=45, F359&gt;=45, G359&gt;=45), "Physical Education and Wellness",IF(AND(B359&gt;=45, C359&gt;=50, D359&gt;=50, E359&gt;=45, F359&gt;=45, G359&gt;=50), "Finance, Business, and Marketing", "Culinary Studies and Cooking"))))))))),"Failed")))</f>
        <v>Construction and Design</v>
      </c>
      <c r="J359" s="1"/>
      <c r="K359" s="1"/>
      <c r="L359" s="1"/>
      <c r="M359" s="1"/>
      <c r="N359" s="1"/>
    </row>
    <row r="360" spans="1:14" x14ac:dyDescent="0.25">
      <c r="A360" s="1">
        <v>359</v>
      </c>
      <c r="B360" s="1">
        <v>94</v>
      </c>
      <c r="C360" s="1">
        <v>82</v>
      </c>
      <c r="D360" s="1">
        <v>93</v>
      </c>
      <c r="E360" s="1">
        <v>86</v>
      </c>
      <c r="F360" s="1">
        <v>91</v>
      </c>
      <c r="G360" s="1">
        <v>95</v>
      </c>
      <c r="H360" s="1" t="str">
        <f t="shared" si="6"/>
        <v>DIPLOMA</v>
      </c>
      <c r="I360" s="1" t="str" cm="1">
        <f t="array" ref="I360">IF(H360="DIPLOMA",IF(AND(B360&gt;=85,C360&gt;=80,D360&gt;=75,E360&gt;=75,F360&gt;=80,G360&gt;=85),"Computer Science and Information Technology",IF(AND(B360&gt;=80,C360&gt;=75,D360&gt;=75,E360&gt;=75,F360&gt;=80,G360&gt;=80),"Mechanical and Electrical",IF(AND(B360&gt;=80,C360&gt;=75,D360&gt;=75,E360&gt;=75,F360&gt;=75,G360&gt;=80),"Electronics and Communication",IF(AND(B360&gt;=75,C360&gt;=70,D360&gt;=70,E360&gt;=75,F360&gt;=75,G360&gt;=75),"Construction and Design",IF(AND(B360&gt;=75,C360&gt;=75,D360&gt;=75,E360&gt;=80,F360&gt;=75,G360&gt;=75),"Hospitality and Event Management",IF(AND(B360&gt;=80,C360&gt;=85,D360&gt;=85,E360&gt;=85,F360&gt;=80,G360&gt;=80),"Life Sciences and Environment",IF(AND(B360&gt;=75,C360&gt;=75,D360&gt;=75,E360&gt;=75,F360&gt;=75,G360&gt;=75),"Arts and Media",IF(AND(B360&gt;=75,C360&gt;=75,D360&gt;=75,E360&gt;=75,F360&gt;=75,G360&gt;=75),"Physical Education and Wellness",IF(AND(B360&gt;=75,C360&gt;=80,D360&gt;=80,E360&gt;=75,F360&gt;=75,G360&gt;=80),"Finance, Business, and Marketing",”Not Qualified”))))))))),IF(H360="ITI",IF(AND(B360&gt;=75,C360&gt;=65,D360&gt;=65,E360&gt;=70,F360&gt;=70,G360&gt;=75),"Computer Science and Information Technology",IF(AND(B360&gt;=70,C360&gt;=65,D360&gt;=65,E360&gt;=65,F360&gt;=70,G360&gt;=70),"Mechanical and Electrical",IF(AND(B360&gt;=70,C360&gt;=65,D360&gt;=65,E360&gt;=65,F360&gt;=65,G360&gt;=70),"Electronics and Communication",IF(AND(B360&gt;=65,C360&gt;=60,D360&gt;=60,E360&gt;=65,F360&gt;=65,G360&gt;=65),"Construction and Design",IF(AND(B360&gt;=65,C360&gt;=65,D360&gt;=65,E360&gt;=70,F360&gt;=65,G360&gt;=65),"Hospitality and Event Management",IF(AND(B360&gt;=70,C360&gt;=75,D360&gt;=75,E360&gt;=75,F360&gt;=70,G360&gt;=70),"Life Sciences and Environment",IF(AND(B360&gt;=65,C360&gt;=65,D360&gt;=65,E360&gt;=65,F360&gt;=65,G360&gt;=65),"Arts and Media",IF(AND(B360&gt;=65,C360&gt;=65,D360&gt;=65,E360&gt;=65,F360&gt;=65,G360&gt;=65),"Physical Education and Wellness",IF(AND(B360&gt;=65,C360&gt;=70,D360&gt;=70,E360&gt;=65,F360&gt;=65,G360&gt;=70),"Finance, Business, and Marketing",”Not Qualified”))))))))),IF(H360="VOCATIONAL OR SKILL TRAINING",IF(AND(B360&gt;=55, C360&gt;=45, D360&gt;=45, E360&gt;=50, F360&gt;=50, G360&gt;=55), "Computer Science and Information Technology",IF(AND(B360&gt;=50, C360&gt;=45, D360&gt;=45, E360&gt;=45, F360&gt;=50, G360&gt;=50), "Mechanical and Electrical",IF(AND(B360&gt;=50, C360&gt;=45, D360&gt;=45, E360&gt;=45, F360&gt;=45, G360&gt;=50), "Electronics and Communication",IF(AND(B360&gt;=45, C360&gt;=50, D360&gt;=50, E360&gt;=45, F360&gt;=45, G360&gt;=45), "Construction and Design",IF(AND(B360&gt;=45, C360&gt;=45, D360&gt;=45, E360&gt;=50, F360&gt;=45, G360&gt;=45), "Hospitality and Event Management",IF(AND(B360&gt;=50, C360&gt;=55, D360&gt;=55, E360&gt;=55, F360&gt;=50, G360&gt;=50), "Life Sciences and Environment",IF(AND(B360&gt;=45, C360&gt;=45, D360&gt;=45, E360&gt;=45, F360&gt;=45, G360&gt;=45), "Arts and Media",IF(AND(B360&gt;=45, C360&gt;=45, D360&gt;=45, E360&gt;=45, F360&gt;=45, G360&gt;=45), "Physical Education and Wellness",IF(AND(B360&gt;=45, C360&gt;=50, D360&gt;=50, E360&gt;=45, F360&gt;=45, G360&gt;=50), "Finance, Business, and Marketing", "Culinary Studies and Cooking"))))))))),"Failed")))</f>
        <v>Computer Science and Information Technology</v>
      </c>
      <c r="J360" s="1"/>
      <c r="K360" s="1"/>
      <c r="L360" s="1"/>
      <c r="M360" s="1"/>
      <c r="N360" s="1"/>
    </row>
    <row r="361" spans="1:14" x14ac:dyDescent="0.25">
      <c r="A361" s="1">
        <v>360</v>
      </c>
      <c r="B361" s="1">
        <v>89</v>
      </c>
      <c r="C361" s="1">
        <v>86</v>
      </c>
      <c r="D361" s="1">
        <v>80</v>
      </c>
      <c r="E361" s="1">
        <v>80</v>
      </c>
      <c r="F361" s="1">
        <v>94</v>
      </c>
      <c r="G361" s="1">
        <v>92</v>
      </c>
      <c r="H361" s="1" t="str">
        <f t="shared" si="6"/>
        <v>DIPLOMA</v>
      </c>
      <c r="I361" s="1" t="str" cm="1">
        <f t="array" ref="I361">IF(H361="DIPLOMA",IF(AND(B361&gt;=85,C361&gt;=80,D361&gt;=75,E361&gt;=75,F361&gt;=80,G361&gt;=85),"Computer Science and Information Technology",IF(AND(B361&gt;=80,C361&gt;=75,D361&gt;=75,E361&gt;=75,F361&gt;=80,G361&gt;=80),"Mechanical and Electrical",IF(AND(B361&gt;=80,C361&gt;=75,D361&gt;=75,E361&gt;=75,F361&gt;=75,G361&gt;=80),"Electronics and Communication",IF(AND(B361&gt;=75,C361&gt;=70,D361&gt;=70,E361&gt;=75,F361&gt;=75,G361&gt;=75),"Construction and Design",IF(AND(B361&gt;=75,C361&gt;=75,D361&gt;=75,E361&gt;=80,F361&gt;=75,G361&gt;=75),"Hospitality and Event Management",IF(AND(B361&gt;=80,C361&gt;=85,D361&gt;=85,E361&gt;=85,F361&gt;=80,G361&gt;=80),"Life Sciences and Environment",IF(AND(B361&gt;=75,C361&gt;=75,D361&gt;=75,E361&gt;=75,F361&gt;=75,G361&gt;=75),"Arts and Media",IF(AND(B361&gt;=75,C361&gt;=75,D361&gt;=75,E361&gt;=75,F361&gt;=75,G361&gt;=75),"Physical Education and Wellness",IF(AND(B361&gt;=75,C361&gt;=80,D361&gt;=80,E361&gt;=75,F361&gt;=75,G361&gt;=80),"Finance, Business, and Marketing",”Not Qualified”))))))))),IF(H361="ITI",IF(AND(B361&gt;=75,C361&gt;=65,D361&gt;=65,E361&gt;=70,F361&gt;=70,G361&gt;=75),"Computer Science and Information Technology",IF(AND(B361&gt;=70,C361&gt;=65,D361&gt;=65,E361&gt;=65,F361&gt;=70,G361&gt;=70),"Mechanical and Electrical",IF(AND(B361&gt;=70,C361&gt;=65,D361&gt;=65,E361&gt;=65,F361&gt;=65,G361&gt;=70),"Electronics and Communication",IF(AND(B361&gt;=65,C361&gt;=60,D361&gt;=60,E361&gt;=65,F361&gt;=65,G361&gt;=65),"Construction and Design",IF(AND(B361&gt;=65,C361&gt;=65,D361&gt;=65,E361&gt;=70,F361&gt;=65,G361&gt;=65),"Hospitality and Event Management",IF(AND(B361&gt;=70,C361&gt;=75,D361&gt;=75,E361&gt;=75,F361&gt;=70,G361&gt;=70),"Life Sciences and Environment",IF(AND(B361&gt;=65,C361&gt;=65,D361&gt;=65,E361&gt;=65,F361&gt;=65,G361&gt;=65),"Arts and Media",IF(AND(B361&gt;=65,C361&gt;=65,D361&gt;=65,E361&gt;=65,F361&gt;=65,G361&gt;=65),"Physical Education and Wellness",IF(AND(B361&gt;=65,C361&gt;=70,D361&gt;=70,E361&gt;=65,F361&gt;=65,G361&gt;=70),"Finance, Business, and Marketing",”Not Qualified”))))))))),IF(H361="VOCATIONAL OR SKILL TRAINING",IF(AND(B361&gt;=55, C361&gt;=45, D361&gt;=45, E361&gt;=50, F361&gt;=50, G361&gt;=55), "Computer Science and Information Technology",IF(AND(B361&gt;=50, C361&gt;=45, D361&gt;=45, E361&gt;=45, F361&gt;=50, G361&gt;=50), "Mechanical and Electrical",IF(AND(B361&gt;=50, C361&gt;=45, D361&gt;=45, E361&gt;=45, F361&gt;=45, G361&gt;=50), "Electronics and Communication",IF(AND(B361&gt;=45, C361&gt;=50, D361&gt;=50, E361&gt;=45, F361&gt;=45, G361&gt;=45), "Construction and Design",IF(AND(B361&gt;=45, C361&gt;=45, D361&gt;=45, E361&gt;=50, F361&gt;=45, G361&gt;=45), "Hospitality and Event Management",IF(AND(B361&gt;=50, C361&gt;=55, D361&gt;=55, E361&gt;=55, F361&gt;=50, G361&gt;=50), "Life Sciences and Environment",IF(AND(B361&gt;=45, C361&gt;=45, D361&gt;=45, E361&gt;=45, F361&gt;=45, G361&gt;=45), "Arts and Media",IF(AND(B361&gt;=45, C361&gt;=45, D361&gt;=45, E361&gt;=45, F361&gt;=45, G361&gt;=45), "Physical Education and Wellness",IF(AND(B361&gt;=45, C361&gt;=50, D361&gt;=50, E361&gt;=45, F361&gt;=45, G361&gt;=50), "Finance, Business, and Marketing", "Culinary Studies and Cooking"))))))))),"Failed")))</f>
        <v>Computer Science and Information Technology</v>
      </c>
      <c r="J361" s="1"/>
      <c r="K361" s="1"/>
      <c r="L361" s="1"/>
      <c r="M361" s="1"/>
      <c r="N361" s="1"/>
    </row>
    <row r="362" spans="1:14" x14ac:dyDescent="0.25">
      <c r="A362" s="1">
        <v>361</v>
      </c>
      <c r="B362" s="1">
        <v>40</v>
      </c>
      <c r="C362" s="1">
        <v>45</v>
      </c>
      <c r="D362" s="1">
        <v>44</v>
      </c>
      <c r="E362" s="1">
        <v>62</v>
      </c>
      <c r="F362" s="1">
        <v>47</v>
      </c>
      <c r="G362" s="1">
        <v>48</v>
      </c>
      <c r="H362" s="1" t="str">
        <f t="shared" si="6"/>
        <v>VOCATIONAL OR SKILL TRAINING</v>
      </c>
      <c r="I362" s="1" t="str" cm="1">
        <f t="array" ref="I362">IF(H362="DIPLOMA",IF(AND(B362&gt;=85,C362&gt;=80,D362&gt;=75,E362&gt;=75,F362&gt;=80,G362&gt;=85),"Computer Science and Information Technology",IF(AND(B362&gt;=80,C362&gt;=75,D362&gt;=75,E362&gt;=75,F362&gt;=80,G362&gt;=80),"Mechanical and Electrical",IF(AND(B362&gt;=80,C362&gt;=75,D362&gt;=75,E362&gt;=75,F362&gt;=75,G362&gt;=80),"Electronics and Communication",IF(AND(B362&gt;=75,C362&gt;=70,D362&gt;=70,E362&gt;=75,F362&gt;=75,G362&gt;=75),"Construction and Design",IF(AND(B362&gt;=75,C362&gt;=75,D362&gt;=75,E362&gt;=80,F362&gt;=75,G362&gt;=75),"Hospitality and Event Management",IF(AND(B362&gt;=80,C362&gt;=85,D362&gt;=85,E362&gt;=85,F362&gt;=80,G362&gt;=80),"Life Sciences and Environment",IF(AND(B362&gt;=75,C362&gt;=75,D362&gt;=75,E362&gt;=75,F362&gt;=75,G362&gt;=75),"Arts and Media",IF(AND(B362&gt;=75,C362&gt;=75,D362&gt;=75,E362&gt;=75,F362&gt;=75,G362&gt;=75),"Physical Education and Wellness",IF(AND(B362&gt;=75,C362&gt;=80,D362&gt;=80,E362&gt;=75,F362&gt;=75,G362&gt;=80),"Finance, Business, and Marketing",”Not Qualified”))))))))),IF(H362="ITI",IF(AND(B362&gt;=75,C362&gt;=65,D362&gt;=65,E362&gt;=70,F362&gt;=70,G362&gt;=75),"Computer Science and Information Technology",IF(AND(B362&gt;=70,C362&gt;=65,D362&gt;=65,E362&gt;=65,F362&gt;=70,G362&gt;=70),"Mechanical and Electrical",IF(AND(B362&gt;=70,C362&gt;=65,D362&gt;=65,E362&gt;=65,F362&gt;=65,G362&gt;=70),"Electronics and Communication",IF(AND(B362&gt;=65,C362&gt;=60,D362&gt;=60,E362&gt;=65,F362&gt;=65,G362&gt;=65),"Construction and Design",IF(AND(B362&gt;=65,C362&gt;=65,D362&gt;=65,E362&gt;=70,F362&gt;=65,G362&gt;=65),"Hospitality and Event Management",IF(AND(B362&gt;=70,C362&gt;=75,D362&gt;=75,E362&gt;=75,F362&gt;=70,G362&gt;=70),"Life Sciences and Environment",IF(AND(B362&gt;=65,C362&gt;=65,D362&gt;=65,E362&gt;=65,F362&gt;=65,G362&gt;=65),"Arts and Media",IF(AND(B362&gt;=65,C362&gt;=65,D362&gt;=65,E362&gt;=65,F362&gt;=65,G362&gt;=65),"Physical Education and Wellness",IF(AND(B362&gt;=65,C362&gt;=70,D362&gt;=70,E362&gt;=65,F362&gt;=65,G362&gt;=70),"Finance, Business, and Marketing",”Not Qualified”))))))))),IF(H362="VOCATIONAL OR SKILL TRAINING",IF(AND(B362&gt;=55, C362&gt;=45, D362&gt;=45, E362&gt;=50, F362&gt;=50, G362&gt;=55), "Computer Science and Information Technology",IF(AND(B362&gt;=50, C362&gt;=45, D362&gt;=45, E362&gt;=45, F362&gt;=50, G362&gt;=50), "Mechanical and Electrical",IF(AND(B362&gt;=50, C362&gt;=45, D362&gt;=45, E362&gt;=45, F362&gt;=45, G362&gt;=50), "Electronics and Communication",IF(AND(B362&gt;=45, C362&gt;=50, D362&gt;=50, E362&gt;=45, F362&gt;=45, G362&gt;=45), "Construction and Design",IF(AND(B362&gt;=45, C362&gt;=45, D362&gt;=45, E362&gt;=50, F362&gt;=45, G362&gt;=45), "Hospitality and Event Management",IF(AND(B362&gt;=50, C362&gt;=55, D362&gt;=55, E362&gt;=55, F362&gt;=50, G362&gt;=50), "Life Sciences and Environment",IF(AND(B362&gt;=45, C362&gt;=45, D362&gt;=45, E362&gt;=45, F362&gt;=45, G362&gt;=45), "Arts and Media",IF(AND(B362&gt;=45, C362&gt;=45, D362&gt;=45, E362&gt;=45, F362&gt;=45, G362&gt;=45), "Physical Education and Wellness",IF(AND(B362&gt;=45, C362&gt;=50, D362&gt;=50, E362&gt;=45, F362&gt;=45, G362&gt;=50), "Finance, Business, and Marketing", "Culinary Studies and Cooking"))))))))),"Failed")))</f>
        <v>Culinary Studies and Cooking</v>
      </c>
      <c r="J362" s="1"/>
      <c r="K362" s="1"/>
      <c r="L362" s="1"/>
      <c r="M362" s="1"/>
      <c r="N362" s="1"/>
    </row>
    <row r="363" spans="1:14" x14ac:dyDescent="0.25">
      <c r="A363" s="1">
        <v>362</v>
      </c>
      <c r="B363" s="1">
        <v>85</v>
      </c>
      <c r="C363" s="1">
        <v>84</v>
      </c>
      <c r="D363" s="1">
        <v>77</v>
      </c>
      <c r="E363" s="1">
        <v>68</v>
      </c>
      <c r="F363" s="1">
        <v>83</v>
      </c>
      <c r="G363" s="1">
        <v>74</v>
      </c>
      <c r="H363" s="1" t="str">
        <f t="shared" si="6"/>
        <v>ITI</v>
      </c>
      <c r="I363" s="1" t="str" cm="1">
        <f t="array" ref="I363">IF(H363="DIPLOMA",IF(AND(B363&gt;=85,C363&gt;=80,D363&gt;=75,E363&gt;=75,F363&gt;=80,G363&gt;=85),"Computer Science and Information Technology",IF(AND(B363&gt;=80,C363&gt;=75,D363&gt;=75,E363&gt;=75,F363&gt;=80,G363&gt;=80),"Mechanical and Electrical",IF(AND(B363&gt;=80,C363&gt;=75,D363&gt;=75,E363&gt;=75,F363&gt;=75,G363&gt;=80),"Electronics and Communication",IF(AND(B363&gt;=75,C363&gt;=70,D363&gt;=70,E363&gt;=75,F363&gt;=75,G363&gt;=75),"Construction and Design",IF(AND(B363&gt;=75,C363&gt;=75,D363&gt;=75,E363&gt;=80,F363&gt;=75,G363&gt;=75),"Hospitality and Event Management",IF(AND(B363&gt;=80,C363&gt;=85,D363&gt;=85,E363&gt;=85,F363&gt;=80,G363&gt;=80),"Life Sciences and Environment",IF(AND(B363&gt;=75,C363&gt;=75,D363&gt;=75,E363&gt;=75,F363&gt;=75,G363&gt;=75),"Arts and Media",IF(AND(B363&gt;=75,C363&gt;=75,D363&gt;=75,E363&gt;=75,F363&gt;=75,G363&gt;=75),"Physical Education and Wellness",IF(AND(B363&gt;=75,C363&gt;=80,D363&gt;=80,E363&gt;=75,F363&gt;=75,G363&gt;=80),"Finance, Business, and Marketing",”Not Qualified”))))))))),IF(H363="ITI",IF(AND(B363&gt;=75,C363&gt;=65,D363&gt;=65,E363&gt;=70,F363&gt;=70,G363&gt;=75),"Computer Science and Information Technology",IF(AND(B363&gt;=70,C363&gt;=65,D363&gt;=65,E363&gt;=65,F363&gt;=70,G363&gt;=70),"Mechanical and Electrical",IF(AND(B363&gt;=70,C363&gt;=65,D363&gt;=65,E363&gt;=65,F363&gt;=65,G363&gt;=70),"Electronics and Communication",IF(AND(B363&gt;=65,C363&gt;=60,D363&gt;=60,E363&gt;=65,F363&gt;=65,G363&gt;=65),"Construction and Design",IF(AND(B363&gt;=65,C363&gt;=65,D363&gt;=65,E363&gt;=70,F363&gt;=65,G363&gt;=65),"Hospitality and Event Management",IF(AND(B363&gt;=70,C363&gt;=75,D363&gt;=75,E363&gt;=75,F363&gt;=70,G363&gt;=70),"Life Sciences and Environment",IF(AND(B363&gt;=65,C363&gt;=65,D363&gt;=65,E363&gt;=65,F363&gt;=65,G363&gt;=65),"Arts and Media",IF(AND(B363&gt;=65,C363&gt;=65,D363&gt;=65,E363&gt;=65,F363&gt;=65,G363&gt;=65),"Physical Education and Wellness",IF(AND(B363&gt;=65,C363&gt;=70,D363&gt;=70,E363&gt;=65,F363&gt;=65,G363&gt;=70),"Finance, Business, and Marketing",”Not Qualified”))))))))),IF(H363="VOCATIONAL OR SKILL TRAINING",IF(AND(B363&gt;=55, C363&gt;=45, D363&gt;=45, E363&gt;=50, F363&gt;=50, G363&gt;=55), "Computer Science and Information Technology",IF(AND(B363&gt;=50, C363&gt;=45, D363&gt;=45, E363&gt;=45, F363&gt;=50, G363&gt;=50), "Mechanical and Electrical",IF(AND(B363&gt;=50, C363&gt;=45, D363&gt;=45, E363&gt;=45, F363&gt;=45, G363&gt;=50), "Electronics and Communication",IF(AND(B363&gt;=45, C363&gt;=50, D363&gt;=50, E363&gt;=45, F363&gt;=45, G363&gt;=45), "Construction and Design",IF(AND(B363&gt;=45, C363&gt;=45, D363&gt;=45, E363&gt;=50, F363&gt;=45, G363&gt;=45), "Hospitality and Event Management",IF(AND(B363&gt;=50, C363&gt;=55, D363&gt;=55, E363&gt;=55, F363&gt;=50, G363&gt;=50), "Life Sciences and Environment",IF(AND(B363&gt;=45, C363&gt;=45, D363&gt;=45, E363&gt;=45, F363&gt;=45, G363&gt;=45), "Arts and Media",IF(AND(B363&gt;=45, C363&gt;=45, D363&gt;=45, E363&gt;=45, F363&gt;=45, G363&gt;=45), "Physical Education and Wellness",IF(AND(B363&gt;=45, C363&gt;=50, D363&gt;=50, E363&gt;=45, F363&gt;=45, G363&gt;=50), "Finance, Business, and Marketing", "Culinary Studies and Cooking"))))))))),"Failed")))</f>
        <v>Mechanical and Electrical</v>
      </c>
      <c r="J363" s="1"/>
      <c r="K363" s="1"/>
      <c r="L363" s="1"/>
      <c r="M363" s="1"/>
      <c r="N363" s="1"/>
    </row>
    <row r="364" spans="1:14" x14ac:dyDescent="0.25">
      <c r="A364" s="1">
        <v>363</v>
      </c>
      <c r="B364" s="1">
        <v>52</v>
      </c>
      <c r="C364" s="1">
        <v>59</v>
      </c>
      <c r="D364" s="1">
        <v>41</v>
      </c>
      <c r="E364" s="1">
        <v>60</v>
      </c>
      <c r="F364" s="1">
        <v>51</v>
      </c>
      <c r="G364" s="1">
        <v>42</v>
      </c>
      <c r="H364" s="1" t="str">
        <f t="shared" si="6"/>
        <v>VOCATIONAL OR SKILL TRAINING</v>
      </c>
      <c r="I364" s="1" t="str" cm="1">
        <f t="array" ref="I364">IF(H364="DIPLOMA",IF(AND(B364&gt;=85,C364&gt;=80,D364&gt;=75,E364&gt;=75,F364&gt;=80,G364&gt;=85),"Computer Science and Information Technology",IF(AND(B364&gt;=80,C364&gt;=75,D364&gt;=75,E364&gt;=75,F364&gt;=80,G364&gt;=80),"Mechanical and Electrical",IF(AND(B364&gt;=80,C364&gt;=75,D364&gt;=75,E364&gt;=75,F364&gt;=75,G364&gt;=80),"Electronics and Communication",IF(AND(B364&gt;=75,C364&gt;=70,D364&gt;=70,E364&gt;=75,F364&gt;=75,G364&gt;=75),"Construction and Design",IF(AND(B364&gt;=75,C364&gt;=75,D364&gt;=75,E364&gt;=80,F364&gt;=75,G364&gt;=75),"Hospitality and Event Management",IF(AND(B364&gt;=80,C364&gt;=85,D364&gt;=85,E364&gt;=85,F364&gt;=80,G364&gt;=80),"Life Sciences and Environment",IF(AND(B364&gt;=75,C364&gt;=75,D364&gt;=75,E364&gt;=75,F364&gt;=75,G364&gt;=75),"Arts and Media",IF(AND(B364&gt;=75,C364&gt;=75,D364&gt;=75,E364&gt;=75,F364&gt;=75,G364&gt;=75),"Physical Education and Wellness",IF(AND(B364&gt;=75,C364&gt;=80,D364&gt;=80,E364&gt;=75,F364&gt;=75,G364&gt;=80),"Finance, Business, and Marketing",”Not Qualified”))))))))),IF(H364="ITI",IF(AND(B364&gt;=75,C364&gt;=65,D364&gt;=65,E364&gt;=70,F364&gt;=70,G364&gt;=75),"Computer Science and Information Technology",IF(AND(B364&gt;=70,C364&gt;=65,D364&gt;=65,E364&gt;=65,F364&gt;=70,G364&gt;=70),"Mechanical and Electrical",IF(AND(B364&gt;=70,C364&gt;=65,D364&gt;=65,E364&gt;=65,F364&gt;=65,G364&gt;=70),"Electronics and Communication",IF(AND(B364&gt;=65,C364&gt;=60,D364&gt;=60,E364&gt;=65,F364&gt;=65,G364&gt;=65),"Construction and Design",IF(AND(B364&gt;=65,C364&gt;=65,D364&gt;=65,E364&gt;=70,F364&gt;=65,G364&gt;=65),"Hospitality and Event Management",IF(AND(B364&gt;=70,C364&gt;=75,D364&gt;=75,E364&gt;=75,F364&gt;=70,G364&gt;=70),"Life Sciences and Environment",IF(AND(B364&gt;=65,C364&gt;=65,D364&gt;=65,E364&gt;=65,F364&gt;=65,G364&gt;=65),"Arts and Media",IF(AND(B364&gt;=65,C364&gt;=65,D364&gt;=65,E364&gt;=65,F364&gt;=65,G364&gt;=65),"Physical Education and Wellness",IF(AND(B364&gt;=65,C364&gt;=70,D364&gt;=70,E364&gt;=65,F364&gt;=65,G364&gt;=70),"Finance, Business, and Marketing",”Not Qualified”))))))))),IF(H364="VOCATIONAL OR SKILL TRAINING",IF(AND(B364&gt;=55, C364&gt;=45, D364&gt;=45, E364&gt;=50, F364&gt;=50, G364&gt;=55), "Computer Science and Information Technology",IF(AND(B364&gt;=50, C364&gt;=45, D364&gt;=45, E364&gt;=45, F364&gt;=50, G364&gt;=50), "Mechanical and Electrical",IF(AND(B364&gt;=50, C364&gt;=45, D364&gt;=45, E364&gt;=45, F364&gt;=45, G364&gt;=50), "Electronics and Communication",IF(AND(B364&gt;=45, C364&gt;=50, D364&gt;=50, E364&gt;=45, F364&gt;=45, G364&gt;=45), "Construction and Design",IF(AND(B364&gt;=45, C364&gt;=45, D364&gt;=45, E364&gt;=50, F364&gt;=45, G364&gt;=45), "Hospitality and Event Management",IF(AND(B364&gt;=50, C364&gt;=55, D364&gt;=55, E364&gt;=55, F364&gt;=50, G364&gt;=50), "Life Sciences and Environment",IF(AND(B364&gt;=45, C364&gt;=45, D364&gt;=45, E364&gt;=45, F364&gt;=45, G364&gt;=45), "Arts and Media",IF(AND(B364&gt;=45, C364&gt;=45, D364&gt;=45, E364&gt;=45, F364&gt;=45, G364&gt;=45), "Physical Education and Wellness",IF(AND(B364&gt;=45, C364&gt;=50, D364&gt;=50, E364&gt;=45, F364&gt;=45, G364&gt;=50), "Finance, Business, and Marketing", "Culinary Studies and Cooking"))))))))),"Failed")))</f>
        <v>Culinary Studies and Cooking</v>
      </c>
      <c r="J364" s="1"/>
      <c r="K364" s="1"/>
      <c r="L364" s="1"/>
      <c r="M364" s="1"/>
      <c r="N364" s="1"/>
    </row>
    <row r="365" spans="1:14" x14ac:dyDescent="0.25">
      <c r="A365" s="1">
        <v>364</v>
      </c>
      <c r="B365" s="1">
        <v>67</v>
      </c>
      <c r="C365" s="1">
        <v>66</v>
      </c>
      <c r="D365" s="1">
        <v>77</v>
      </c>
      <c r="E365" s="1">
        <v>67</v>
      </c>
      <c r="F365" s="1">
        <v>79</v>
      </c>
      <c r="G365" s="1">
        <v>79</v>
      </c>
      <c r="H365" s="1" t="str">
        <f t="shared" si="6"/>
        <v>ITI</v>
      </c>
      <c r="I365" s="1" t="str" cm="1">
        <f t="array" ref="I365">IF(H365="DIPLOMA",IF(AND(B365&gt;=85,C365&gt;=80,D365&gt;=75,E365&gt;=75,F365&gt;=80,G365&gt;=85),"Computer Science and Information Technology",IF(AND(B365&gt;=80,C365&gt;=75,D365&gt;=75,E365&gt;=75,F365&gt;=80,G365&gt;=80),"Mechanical and Electrical",IF(AND(B365&gt;=80,C365&gt;=75,D365&gt;=75,E365&gt;=75,F365&gt;=75,G365&gt;=80),"Electronics and Communication",IF(AND(B365&gt;=75,C365&gt;=70,D365&gt;=70,E365&gt;=75,F365&gt;=75,G365&gt;=75),"Construction and Design",IF(AND(B365&gt;=75,C365&gt;=75,D365&gt;=75,E365&gt;=80,F365&gt;=75,G365&gt;=75),"Hospitality and Event Management",IF(AND(B365&gt;=80,C365&gt;=85,D365&gt;=85,E365&gt;=85,F365&gt;=80,G365&gt;=80),"Life Sciences and Environment",IF(AND(B365&gt;=75,C365&gt;=75,D365&gt;=75,E365&gt;=75,F365&gt;=75,G365&gt;=75),"Arts and Media",IF(AND(B365&gt;=75,C365&gt;=75,D365&gt;=75,E365&gt;=75,F365&gt;=75,G365&gt;=75),"Physical Education and Wellness",IF(AND(B365&gt;=75,C365&gt;=80,D365&gt;=80,E365&gt;=75,F365&gt;=75,G365&gt;=80),"Finance, Business, and Marketing",”Not Qualified”))))))))),IF(H365="ITI",IF(AND(B365&gt;=75,C365&gt;=65,D365&gt;=65,E365&gt;=70,F365&gt;=70,G365&gt;=75),"Computer Science and Information Technology",IF(AND(B365&gt;=70,C365&gt;=65,D365&gt;=65,E365&gt;=65,F365&gt;=70,G365&gt;=70),"Mechanical and Electrical",IF(AND(B365&gt;=70,C365&gt;=65,D365&gt;=65,E365&gt;=65,F365&gt;=65,G365&gt;=70),"Electronics and Communication",IF(AND(B365&gt;=65,C365&gt;=60,D365&gt;=60,E365&gt;=65,F365&gt;=65,G365&gt;=65),"Construction and Design",IF(AND(B365&gt;=65,C365&gt;=65,D365&gt;=65,E365&gt;=70,F365&gt;=65,G365&gt;=65),"Hospitality and Event Management",IF(AND(B365&gt;=70,C365&gt;=75,D365&gt;=75,E365&gt;=75,F365&gt;=70,G365&gt;=70),"Life Sciences and Environment",IF(AND(B365&gt;=65,C365&gt;=65,D365&gt;=65,E365&gt;=65,F365&gt;=65,G365&gt;=65),"Arts and Media",IF(AND(B365&gt;=65,C365&gt;=65,D365&gt;=65,E365&gt;=65,F365&gt;=65,G365&gt;=65),"Physical Education and Wellness",IF(AND(B365&gt;=65,C365&gt;=70,D365&gt;=70,E365&gt;=65,F365&gt;=65,G365&gt;=70),"Finance, Business, and Marketing",”Not Qualified”))))))))),IF(H365="VOCATIONAL OR SKILL TRAINING",IF(AND(B365&gt;=55, C365&gt;=45, D365&gt;=45, E365&gt;=50, F365&gt;=50, G365&gt;=55), "Computer Science and Information Technology",IF(AND(B365&gt;=50, C365&gt;=45, D365&gt;=45, E365&gt;=45, F365&gt;=50, G365&gt;=50), "Mechanical and Electrical",IF(AND(B365&gt;=50, C365&gt;=45, D365&gt;=45, E365&gt;=45, F365&gt;=45, G365&gt;=50), "Electronics and Communication",IF(AND(B365&gt;=45, C365&gt;=50, D365&gt;=50, E365&gt;=45, F365&gt;=45, G365&gt;=45), "Construction and Design",IF(AND(B365&gt;=45, C365&gt;=45, D365&gt;=45, E365&gt;=50, F365&gt;=45, G365&gt;=45), "Hospitality and Event Management",IF(AND(B365&gt;=50, C365&gt;=55, D365&gt;=55, E365&gt;=55, F365&gt;=50, G365&gt;=50), "Life Sciences and Environment",IF(AND(B365&gt;=45, C365&gt;=45, D365&gt;=45, E365&gt;=45, F365&gt;=45, G365&gt;=45), "Arts and Media",IF(AND(B365&gt;=45, C365&gt;=45, D365&gt;=45, E365&gt;=45, F365&gt;=45, G365&gt;=45), "Physical Education and Wellness",IF(AND(B365&gt;=45, C365&gt;=50, D365&gt;=50, E365&gt;=45, F365&gt;=45, G365&gt;=50), "Finance, Business, and Marketing", "Culinary Studies and Cooking"))))))))),"Failed")))</f>
        <v>Construction and Design</v>
      </c>
      <c r="J365" s="1"/>
      <c r="K365" s="1"/>
      <c r="L365" s="1"/>
      <c r="M365" s="1"/>
      <c r="N365" s="1"/>
    </row>
    <row r="366" spans="1:14" x14ac:dyDescent="0.25">
      <c r="A366" s="1">
        <v>365</v>
      </c>
      <c r="B366" s="1">
        <v>78</v>
      </c>
      <c r="C366" s="1">
        <v>74</v>
      </c>
      <c r="D366" s="1">
        <v>70</v>
      </c>
      <c r="E366" s="1">
        <v>83</v>
      </c>
      <c r="F366" s="1">
        <v>73</v>
      </c>
      <c r="G366" s="1">
        <v>73</v>
      </c>
      <c r="H366" s="1" t="str">
        <f t="shared" si="6"/>
        <v>ITI</v>
      </c>
      <c r="I366" s="1" t="str" cm="1">
        <f t="array" ref="I366">IF(H366="DIPLOMA",IF(AND(B366&gt;=85,C366&gt;=80,D366&gt;=75,E366&gt;=75,F366&gt;=80,G366&gt;=85),"Computer Science and Information Technology",IF(AND(B366&gt;=80,C366&gt;=75,D366&gt;=75,E366&gt;=75,F366&gt;=80,G366&gt;=80),"Mechanical and Electrical",IF(AND(B366&gt;=80,C366&gt;=75,D366&gt;=75,E366&gt;=75,F366&gt;=75,G366&gt;=80),"Electronics and Communication",IF(AND(B366&gt;=75,C366&gt;=70,D366&gt;=70,E366&gt;=75,F366&gt;=75,G366&gt;=75),"Construction and Design",IF(AND(B366&gt;=75,C366&gt;=75,D366&gt;=75,E366&gt;=80,F366&gt;=75,G366&gt;=75),"Hospitality and Event Management",IF(AND(B366&gt;=80,C366&gt;=85,D366&gt;=85,E366&gt;=85,F366&gt;=80,G366&gt;=80),"Life Sciences and Environment",IF(AND(B366&gt;=75,C366&gt;=75,D366&gt;=75,E366&gt;=75,F366&gt;=75,G366&gt;=75),"Arts and Media",IF(AND(B366&gt;=75,C366&gt;=75,D366&gt;=75,E366&gt;=75,F366&gt;=75,G366&gt;=75),"Physical Education and Wellness",IF(AND(B366&gt;=75,C366&gt;=80,D366&gt;=80,E366&gt;=75,F366&gt;=75,G366&gt;=80),"Finance, Business, and Marketing",”Not Qualified”))))))))),IF(H366="ITI",IF(AND(B366&gt;=75,C366&gt;=65,D366&gt;=65,E366&gt;=70,F366&gt;=70,G366&gt;=75),"Computer Science and Information Technology",IF(AND(B366&gt;=70,C366&gt;=65,D366&gt;=65,E366&gt;=65,F366&gt;=70,G366&gt;=70),"Mechanical and Electrical",IF(AND(B366&gt;=70,C366&gt;=65,D366&gt;=65,E366&gt;=65,F366&gt;=65,G366&gt;=70),"Electronics and Communication",IF(AND(B366&gt;=65,C366&gt;=60,D366&gt;=60,E366&gt;=65,F366&gt;=65,G366&gt;=65),"Construction and Design",IF(AND(B366&gt;=65,C366&gt;=65,D366&gt;=65,E366&gt;=70,F366&gt;=65,G366&gt;=65),"Hospitality and Event Management",IF(AND(B366&gt;=70,C366&gt;=75,D366&gt;=75,E366&gt;=75,F366&gt;=70,G366&gt;=70),"Life Sciences and Environment",IF(AND(B366&gt;=65,C366&gt;=65,D366&gt;=65,E366&gt;=65,F366&gt;=65,G366&gt;=65),"Arts and Media",IF(AND(B366&gt;=65,C366&gt;=65,D366&gt;=65,E366&gt;=65,F366&gt;=65,G366&gt;=65),"Physical Education and Wellness",IF(AND(B366&gt;=65,C366&gt;=70,D366&gt;=70,E366&gt;=65,F366&gt;=65,G366&gt;=70),"Finance, Business, and Marketing",”Not Qualified”))))))))),IF(H366="VOCATIONAL OR SKILL TRAINING",IF(AND(B366&gt;=55, C366&gt;=45, D366&gt;=45, E366&gt;=50, F366&gt;=50, G366&gt;=55), "Computer Science and Information Technology",IF(AND(B366&gt;=50, C366&gt;=45, D366&gt;=45, E366&gt;=45, F366&gt;=50, G366&gt;=50), "Mechanical and Electrical",IF(AND(B366&gt;=50, C366&gt;=45, D366&gt;=45, E366&gt;=45, F366&gt;=45, G366&gt;=50), "Electronics and Communication",IF(AND(B366&gt;=45, C366&gt;=50, D366&gt;=50, E366&gt;=45, F366&gt;=45, G366&gt;=45), "Construction and Design",IF(AND(B366&gt;=45, C366&gt;=45, D366&gt;=45, E366&gt;=50, F366&gt;=45, G366&gt;=45), "Hospitality and Event Management",IF(AND(B366&gt;=50, C366&gt;=55, D366&gt;=55, E366&gt;=55, F366&gt;=50, G366&gt;=50), "Life Sciences and Environment",IF(AND(B366&gt;=45, C366&gt;=45, D366&gt;=45, E366&gt;=45, F366&gt;=45, G366&gt;=45), "Arts and Media",IF(AND(B366&gt;=45, C366&gt;=45, D366&gt;=45, E366&gt;=45, F366&gt;=45, G366&gt;=45), "Physical Education and Wellness",IF(AND(B366&gt;=45, C366&gt;=50, D366&gt;=50, E366&gt;=45, F366&gt;=45, G366&gt;=50), "Finance, Business, and Marketing", "Culinary Studies and Cooking"))))))))),"Failed")))</f>
        <v>Mechanical and Electrical</v>
      </c>
      <c r="J366" s="1"/>
      <c r="K366" s="1"/>
      <c r="L366" s="1"/>
      <c r="M366" s="1"/>
      <c r="N366" s="1"/>
    </row>
    <row r="367" spans="1:14" x14ac:dyDescent="0.25">
      <c r="A367" s="1">
        <v>366</v>
      </c>
      <c r="B367" s="1">
        <v>87</v>
      </c>
      <c r="C367" s="1">
        <v>86</v>
      </c>
      <c r="D367" s="1">
        <v>81</v>
      </c>
      <c r="E367" s="1">
        <v>95</v>
      </c>
      <c r="F367" s="1">
        <v>83</v>
      </c>
      <c r="G367" s="1">
        <v>91</v>
      </c>
      <c r="H367" s="1" t="str">
        <f t="shared" si="6"/>
        <v>DIPLOMA</v>
      </c>
      <c r="I367" s="1" t="str" cm="1">
        <f t="array" ref="I367">IF(H367="DIPLOMA",IF(AND(B367&gt;=85,C367&gt;=80,D367&gt;=75,E367&gt;=75,F367&gt;=80,G367&gt;=85),"Computer Science and Information Technology",IF(AND(B367&gt;=80,C367&gt;=75,D367&gt;=75,E367&gt;=75,F367&gt;=80,G367&gt;=80),"Mechanical and Electrical",IF(AND(B367&gt;=80,C367&gt;=75,D367&gt;=75,E367&gt;=75,F367&gt;=75,G367&gt;=80),"Electronics and Communication",IF(AND(B367&gt;=75,C367&gt;=70,D367&gt;=70,E367&gt;=75,F367&gt;=75,G367&gt;=75),"Construction and Design",IF(AND(B367&gt;=75,C367&gt;=75,D367&gt;=75,E367&gt;=80,F367&gt;=75,G367&gt;=75),"Hospitality and Event Management",IF(AND(B367&gt;=80,C367&gt;=85,D367&gt;=85,E367&gt;=85,F367&gt;=80,G367&gt;=80),"Life Sciences and Environment",IF(AND(B367&gt;=75,C367&gt;=75,D367&gt;=75,E367&gt;=75,F367&gt;=75,G367&gt;=75),"Arts and Media",IF(AND(B367&gt;=75,C367&gt;=75,D367&gt;=75,E367&gt;=75,F367&gt;=75,G367&gt;=75),"Physical Education and Wellness",IF(AND(B367&gt;=75,C367&gt;=80,D367&gt;=80,E367&gt;=75,F367&gt;=75,G367&gt;=80),"Finance, Business, and Marketing",”Not Qualified”))))))))),IF(H367="ITI",IF(AND(B367&gt;=75,C367&gt;=65,D367&gt;=65,E367&gt;=70,F367&gt;=70,G367&gt;=75),"Computer Science and Information Technology",IF(AND(B367&gt;=70,C367&gt;=65,D367&gt;=65,E367&gt;=65,F367&gt;=70,G367&gt;=70),"Mechanical and Electrical",IF(AND(B367&gt;=70,C367&gt;=65,D367&gt;=65,E367&gt;=65,F367&gt;=65,G367&gt;=70),"Electronics and Communication",IF(AND(B367&gt;=65,C367&gt;=60,D367&gt;=60,E367&gt;=65,F367&gt;=65,G367&gt;=65),"Construction and Design",IF(AND(B367&gt;=65,C367&gt;=65,D367&gt;=65,E367&gt;=70,F367&gt;=65,G367&gt;=65),"Hospitality and Event Management",IF(AND(B367&gt;=70,C367&gt;=75,D367&gt;=75,E367&gt;=75,F367&gt;=70,G367&gt;=70),"Life Sciences and Environment",IF(AND(B367&gt;=65,C367&gt;=65,D367&gt;=65,E367&gt;=65,F367&gt;=65,G367&gt;=65),"Arts and Media",IF(AND(B367&gt;=65,C367&gt;=65,D367&gt;=65,E367&gt;=65,F367&gt;=65,G367&gt;=65),"Physical Education and Wellness",IF(AND(B367&gt;=65,C367&gt;=70,D367&gt;=70,E367&gt;=65,F367&gt;=65,G367&gt;=70),"Finance, Business, and Marketing",”Not Qualified”))))))))),IF(H367="VOCATIONAL OR SKILL TRAINING",IF(AND(B367&gt;=55, C367&gt;=45, D367&gt;=45, E367&gt;=50, F367&gt;=50, G367&gt;=55), "Computer Science and Information Technology",IF(AND(B367&gt;=50, C367&gt;=45, D367&gt;=45, E367&gt;=45, F367&gt;=50, G367&gt;=50), "Mechanical and Electrical",IF(AND(B367&gt;=50, C367&gt;=45, D367&gt;=45, E367&gt;=45, F367&gt;=45, G367&gt;=50), "Electronics and Communication",IF(AND(B367&gt;=45, C367&gt;=50, D367&gt;=50, E367&gt;=45, F367&gt;=45, G367&gt;=45), "Construction and Design",IF(AND(B367&gt;=45, C367&gt;=45, D367&gt;=45, E367&gt;=50, F367&gt;=45, G367&gt;=45), "Hospitality and Event Management",IF(AND(B367&gt;=50, C367&gt;=55, D367&gt;=55, E367&gt;=55, F367&gt;=50, G367&gt;=50), "Life Sciences and Environment",IF(AND(B367&gt;=45, C367&gt;=45, D367&gt;=45, E367&gt;=45, F367&gt;=45, G367&gt;=45), "Arts and Media",IF(AND(B367&gt;=45, C367&gt;=45, D367&gt;=45, E367&gt;=45, F367&gt;=45, G367&gt;=45), "Physical Education and Wellness",IF(AND(B367&gt;=45, C367&gt;=50, D367&gt;=50, E367&gt;=45, F367&gt;=45, G367&gt;=50), "Finance, Business, and Marketing", "Culinary Studies and Cooking"))))))))),"Failed")))</f>
        <v>Computer Science and Information Technology</v>
      </c>
      <c r="J367" s="1"/>
      <c r="K367" s="1"/>
      <c r="L367" s="1"/>
      <c r="M367" s="1"/>
      <c r="N367" s="1"/>
    </row>
    <row r="368" spans="1:14" x14ac:dyDescent="0.25">
      <c r="A368" s="1">
        <v>367</v>
      </c>
      <c r="B368" s="1">
        <v>45</v>
      </c>
      <c r="C368" s="1">
        <v>50</v>
      </c>
      <c r="D368" s="1">
        <v>58</v>
      </c>
      <c r="E368" s="1">
        <v>64</v>
      </c>
      <c r="F368" s="1">
        <v>55</v>
      </c>
      <c r="G368" s="1">
        <v>62</v>
      </c>
      <c r="H368" s="1" t="str">
        <f t="shared" si="6"/>
        <v>VOCATIONAL OR SKILL TRAINING</v>
      </c>
      <c r="I368" s="1" t="str" cm="1">
        <f t="array" ref="I368">IF(H368="DIPLOMA",IF(AND(B368&gt;=85,C368&gt;=80,D368&gt;=75,E368&gt;=75,F368&gt;=80,G368&gt;=85),"Computer Science and Information Technology",IF(AND(B368&gt;=80,C368&gt;=75,D368&gt;=75,E368&gt;=75,F368&gt;=80,G368&gt;=80),"Mechanical and Electrical",IF(AND(B368&gt;=80,C368&gt;=75,D368&gt;=75,E368&gt;=75,F368&gt;=75,G368&gt;=80),"Electronics and Communication",IF(AND(B368&gt;=75,C368&gt;=70,D368&gt;=70,E368&gt;=75,F368&gt;=75,G368&gt;=75),"Construction and Design",IF(AND(B368&gt;=75,C368&gt;=75,D368&gt;=75,E368&gt;=80,F368&gt;=75,G368&gt;=75),"Hospitality and Event Management",IF(AND(B368&gt;=80,C368&gt;=85,D368&gt;=85,E368&gt;=85,F368&gt;=80,G368&gt;=80),"Life Sciences and Environment",IF(AND(B368&gt;=75,C368&gt;=75,D368&gt;=75,E368&gt;=75,F368&gt;=75,G368&gt;=75),"Arts and Media",IF(AND(B368&gt;=75,C368&gt;=75,D368&gt;=75,E368&gt;=75,F368&gt;=75,G368&gt;=75),"Physical Education and Wellness",IF(AND(B368&gt;=75,C368&gt;=80,D368&gt;=80,E368&gt;=75,F368&gt;=75,G368&gt;=80),"Finance, Business, and Marketing",”Not Qualified”))))))))),IF(H368="ITI",IF(AND(B368&gt;=75,C368&gt;=65,D368&gt;=65,E368&gt;=70,F368&gt;=70,G368&gt;=75),"Computer Science and Information Technology",IF(AND(B368&gt;=70,C368&gt;=65,D368&gt;=65,E368&gt;=65,F368&gt;=70,G368&gt;=70),"Mechanical and Electrical",IF(AND(B368&gt;=70,C368&gt;=65,D368&gt;=65,E368&gt;=65,F368&gt;=65,G368&gt;=70),"Electronics and Communication",IF(AND(B368&gt;=65,C368&gt;=60,D368&gt;=60,E368&gt;=65,F368&gt;=65,G368&gt;=65),"Construction and Design",IF(AND(B368&gt;=65,C368&gt;=65,D368&gt;=65,E368&gt;=70,F368&gt;=65,G368&gt;=65),"Hospitality and Event Management",IF(AND(B368&gt;=70,C368&gt;=75,D368&gt;=75,E368&gt;=75,F368&gt;=70,G368&gt;=70),"Life Sciences and Environment",IF(AND(B368&gt;=65,C368&gt;=65,D368&gt;=65,E368&gt;=65,F368&gt;=65,G368&gt;=65),"Arts and Media",IF(AND(B368&gt;=65,C368&gt;=65,D368&gt;=65,E368&gt;=65,F368&gt;=65,G368&gt;=65),"Physical Education and Wellness",IF(AND(B368&gt;=65,C368&gt;=70,D368&gt;=70,E368&gt;=65,F368&gt;=65,G368&gt;=70),"Finance, Business, and Marketing",”Not Qualified”))))))))),IF(H368="VOCATIONAL OR SKILL TRAINING",IF(AND(B368&gt;=55, C368&gt;=45, D368&gt;=45, E368&gt;=50, F368&gt;=50, G368&gt;=55), "Computer Science and Information Technology",IF(AND(B368&gt;=50, C368&gt;=45, D368&gt;=45, E368&gt;=45, F368&gt;=50, G368&gt;=50), "Mechanical and Electrical",IF(AND(B368&gt;=50, C368&gt;=45, D368&gt;=45, E368&gt;=45, F368&gt;=45, G368&gt;=50), "Electronics and Communication",IF(AND(B368&gt;=45, C368&gt;=50, D368&gt;=50, E368&gt;=45, F368&gt;=45, G368&gt;=45), "Construction and Design",IF(AND(B368&gt;=45, C368&gt;=45, D368&gt;=45, E368&gt;=50, F368&gt;=45, G368&gt;=45), "Hospitality and Event Management",IF(AND(B368&gt;=50, C368&gt;=55, D368&gt;=55, E368&gt;=55, F368&gt;=50, G368&gt;=50), "Life Sciences and Environment",IF(AND(B368&gt;=45, C368&gt;=45, D368&gt;=45, E368&gt;=45, F368&gt;=45, G368&gt;=45), "Arts and Media",IF(AND(B368&gt;=45, C368&gt;=45, D368&gt;=45, E368&gt;=45, F368&gt;=45, G368&gt;=45), "Physical Education and Wellness",IF(AND(B368&gt;=45, C368&gt;=50, D368&gt;=50, E368&gt;=45, F368&gt;=45, G368&gt;=50), "Finance, Business, and Marketing", "Culinary Studies and Cooking"))))))))),"Failed")))</f>
        <v>Construction and Design</v>
      </c>
      <c r="J368" s="1"/>
      <c r="K368" s="1"/>
      <c r="L368" s="1"/>
      <c r="M368" s="1"/>
      <c r="N368" s="1"/>
    </row>
    <row r="369" spans="1:14" x14ac:dyDescent="0.25">
      <c r="A369" s="1">
        <v>368</v>
      </c>
      <c r="B369" s="1">
        <v>65</v>
      </c>
      <c r="C369" s="1">
        <v>52</v>
      </c>
      <c r="D369" s="1">
        <v>44</v>
      </c>
      <c r="E369" s="1">
        <v>58</v>
      </c>
      <c r="F369" s="1">
        <v>60</v>
      </c>
      <c r="G369" s="1">
        <v>50</v>
      </c>
      <c r="H369" s="1" t="str">
        <f t="shared" si="6"/>
        <v>VOCATIONAL OR SKILL TRAINING</v>
      </c>
      <c r="I369" s="1" t="str" cm="1">
        <f t="array" ref="I369">IF(H369="DIPLOMA",IF(AND(B369&gt;=85,C369&gt;=80,D369&gt;=75,E369&gt;=75,F369&gt;=80,G369&gt;=85),"Computer Science and Information Technology",IF(AND(B369&gt;=80,C369&gt;=75,D369&gt;=75,E369&gt;=75,F369&gt;=80,G369&gt;=80),"Mechanical and Electrical",IF(AND(B369&gt;=80,C369&gt;=75,D369&gt;=75,E369&gt;=75,F369&gt;=75,G369&gt;=80),"Electronics and Communication",IF(AND(B369&gt;=75,C369&gt;=70,D369&gt;=70,E369&gt;=75,F369&gt;=75,G369&gt;=75),"Construction and Design",IF(AND(B369&gt;=75,C369&gt;=75,D369&gt;=75,E369&gt;=80,F369&gt;=75,G369&gt;=75),"Hospitality and Event Management",IF(AND(B369&gt;=80,C369&gt;=85,D369&gt;=85,E369&gt;=85,F369&gt;=80,G369&gt;=80),"Life Sciences and Environment",IF(AND(B369&gt;=75,C369&gt;=75,D369&gt;=75,E369&gt;=75,F369&gt;=75,G369&gt;=75),"Arts and Media",IF(AND(B369&gt;=75,C369&gt;=75,D369&gt;=75,E369&gt;=75,F369&gt;=75,G369&gt;=75),"Physical Education and Wellness",IF(AND(B369&gt;=75,C369&gt;=80,D369&gt;=80,E369&gt;=75,F369&gt;=75,G369&gt;=80),"Finance, Business, and Marketing",”Not Qualified”))))))))),IF(H369="ITI",IF(AND(B369&gt;=75,C369&gt;=65,D369&gt;=65,E369&gt;=70,F369&gt;=70,G369&gt;=75),"Computer Science and Information Technology",IF(AND(B369&gt;=70,C369&gt;=65,D369&gt;=65,E369&gt;=65,F369&gt;=70,G369&gt;=70),"Mechanical and Electrical",IF(AND(B369&gt;=70,C369&gt;=65,D369&gt;=65,E369&gt;=65,F369&gt;=65,G369&gt;=70),"Electronics and Communication",IF(AND(B369&gt;=65,C369&gt;=60,D369&gt;=60,E369&gt;=65,F369&gt;=65,G369&gt;=65),"Construction and Design",IF(AND(B369&gt;=65,C369&gt;=65,D369&gt;=65,E369&gt;=70,F369&gt;=65,G369&gt;=65),"Hospitality and Event Management",IF(AND(B369&gt;=70,C369&gt;=75,D369&gt;=75,E369&gt;=75,F369&gt;=70,G369&gt;=70),"Life Sciences and Environment",IF(AND(B369&gt;=65,C369&gt;=65,D369&gt;=65,E369&gt;=65,F369&gt;=65,G369&gt;=65),"Arts and Media",IF(AND(B369&gt;=65,C369&gt;=65,D369&gt;=65,E369&gt;=65,F369&gt;=65,G369&gt;=65),"Physical Education and Wellness",IF(AND(B369&gt;=65,C369&gt;=70,D369&gt;=70,E369&gt;=65,F369&gt;=65,G369&gt;=70),"Finance, Business, and Marketing",”Not Qualified”))))))))),IF(H369="VOCATIONAL OR SKILL TRAINING",IF(AND(B369&gt;=55, C369&gt;=45, D369&gt;=45, E369&gt;=50, F369&gt;=50, G369&gt;=55), "Computer Science and Information Technology",IF(AND(B369&gt;=50, C369&gt;=45, D369&gt;=45, E369&gt;=45, F369&gt;=50, G369&gt;=50), "Mechanical and Electrical",IF(AND(B369&gt;=50, C369&gt;=45, D369&gt;=45, E369&gt;=45, F369&gt;=45, G369&gt;=50), "Electronics and Communication",IF(AND(B369&gt;=45, C369&gt;=50, D369&gt;=50, E369&gt;=45, F369&gt;=45, G369&gt;=45), "Construction and Design",IF(AND(B369&gt;=45, C369&gt;=45, D369&gt;=45, E369&gt;=50, F369&gt;=45, G369&gt;=45), "Hospitality and Event Management",IF(AND(B369&gt;=50, C369&gt;=55, D369&gt;=55, E369&gt;=55, F369&gt;=50, G369&gt;=50), "Life Sciences and Environment",IF(AND(B369&gt;=45, C369&gt;=45, D369&gt;=45, E369&gt;=45, F369&gt;=45, G369&gt;=45), "Arts and Media",IF(AND(B369&gt;=45, C369&gt;=45, D369&gt;=45, E369&gt;=45, F369&gt;=45, G369&gt;=45), "Physical Education and Wellness",IF(AND(B369&gt;=45, C369&gt;=50, D369&gt;=50, E369&gt;=45, F369&gt;=45, G369&gt;=50), "Finance, Business, and Marketing", "Culinary Studies and Cooking"))))))))),"Failed")))</f>
        <v>Culinary Studies and Cooking</v>
      </c>
      <c r="J369" s="1"/>
      <c r="K369" s="1"/>
      <c r="L369" s="1"/>
      <c r="M369" s="1"/>
      <c r="N369" s="1"/>
    </row>
    <row r="370" spans="1:14" x14ac:dyDescent="0.25">
      <c r="A370" s="1">
        <v>369</v>
      </c>
      <c r="B370" s="1">
        <v>53</v>
      </c>
      <c r="C370" s="1">
        <v>42</v>
      </c>
      <c r="D370" s="1">
        <v>42</v>
      </c>
      <c r="E370" s="1">
        <v>44</v>
      </c>
      <c r="F370" s="1">
        <v>48</v>
      </c>
      <c r="G370" s="1">
        <v>40</v>
      </c>
      <c r="H370" s="1" t="str">
        <f t="shared" si="6"/>
        <v>VOCATIONAL OR SKILL TRAINING</v>
      </c>
      <c r="I370" s="1" t="str" cm="1">
        <f t="array" ref="I370">IF(H370="DIPLOMA",IF(AND(B370&gt;=85,C370&gt;=80,D370&gt;=75,E370&gt;=75,F370&gt;=80,G370&gt;=85),"Computer Science and Information Technology",IF(AND(B370&gt;=80,C370&gt;=75,D370&gt;=75,E370&gt;=75,F370&gt;=80,G370&gt;=80),"Mechanical and Electrical",IF(AND(B370&gt;=80,C370&gt;=75,D370&gt;=75,E370&gt;=75,F370&gt;=75,G370&gt;=80),"Electronics and Communication",IF(AND(B370&gt;=75,C370&gt;=70,D370&gt;=70,E370&gt;=75,F370&gt;=75,G370&gt;=75),"Construction and Design",IF(AND(B370&gt;=75,C370&gt;=75,D370&gt;=75,E370&gt;=80,F370&gt;=75,G370&gt;=75),"Hospitality and Event Management",IF(AND(B370&gt;=80,C370&gt;=85,D370&gt;=85,E370&gt;=85,F370&gt;=80,G370&gt;=80),"Life Sciences and Environment",IF(AND(B370&gt;=75,C370&gt;=75,D370&gt;=75,E370&gt;=75,F370&gt;=75,G370&gt;=75),"Arts and Media",IF(AND(B370&gt;=75,C370&gt;=75,D370&gt;=75,E370&gt;=75,F370&gt;=75,G370&gt;=75),"Physical Education and Wellness",IF(AND(B370&gt;=75,C370&gt;=80,D370&gt;=80,E370&gt;=75,F370&gt;=75,G370&gt;=80),"Finance, Business, and Marketing",”Not Qualified”))))))))),IF(H370="ITI",IF(AND(B370&gt;=75,C370&gt;=65,D370&gt;=65,E370&gt;=70,F370&gt;=70,G370&gt;=75),"Computer Science and Information Technology",IF(AND(B370&gt;=70,C370&gt;=65,D370&gt;=65,E370&gt;=65,F370&gt;=70,G370&gt;=70),"Mechanical and Electrical",IF(AND(B370&gt;=70,C370&gt;=65,D370&gt;=65,E370&gt;=65,F370&gt;=65,G370&gt;=70),"Electronics and Communication",IF(AND(B370&gt;=65,C370&gt;=60,D370&gt;=60,E370&gt;=65,F370&gt;=65,G370&gt;=65),"Construction and Design",IF(AND(B370&gt;=65,C370&gt;=65,D370&gt;=65,E370&gt;=70,F370&gt;=65,G370&gt;=65),"Hospitality and Event Management",IF(AND(B370&gt;=70,C370&gt;=75,D370&gt;=75,E370&gt;=75,F370&gt;=70,G370&gt;=70),"Life Sciences and Environment",IF(AND(B370&gt;=65,C370&gt;=65,D370&gt;=65,E370&gt;=65,F370&gt;=65,G370&gt;=65),"Arts and Media",IF(AND(B370&gt;=65,C370&gt;=65,D370&gt;=65,E370&gt;=65,F370&gt;=65,G370&gt;=65),"Physical Education and Wellness",IF(AND(B370&gt;=65,C370&gt;=70,D370&gt;=70,E370&gt;=65,F370&gt;=65,G370&gt;=70),"Finance, Business, and Marketing",”Not Qualified”))))))))),IF(H370="VOCATIONAL OR SKILL TRAINING",IF(AND(B370&gt;=55, C370&gt;=45, D370&gt;=45, E370&gt;=50, F370&gt;=50, G370&gt;=55), "Computer Science and Information Technology",IF(AND(B370&gt;=50, C370&gt;=45, D370&gt;=45, E370&gt;=45, F370&gt;=50, G370&gt;=50), "Mechanical and Electrical",IF(AND(B370&gt;=50, C370&gt;=45, D370&gt;=45, E370&gt;=45, F370&gt;=45, G370&gt;=50), "Electronics and Communication",IF(AND(B370&gt;=45, C370&gt;=50, D370&gt;=50, E370&gt;=45, F370&gt;=45, G370&gt;=45), "Construction and Design",IF(AND(B370&gt;=45, C370&gt;=45, D370&gt;=45, E370&gt;=50, F370&gt;=45, G370&gt;=45), "Hospitality and Event Management",IF(AND(B370&gt;=50, C370&gt;=55, D370&gt;=55, E370&gt;=55, F370&gt;=50, G370&gt;=50), "Life Sciences and Environment",IF(AND(B370&gt;=45, C370&gt;=45, D370&gt;=45, E370&gt;=45, F370&gt;=45, G370&gt;=45), "Arts and Media",IF(AND(B370&gt;=45, C370&gt;=45, D370&gt;=45, E370&gt;=45, F370&gt;=45, G370&gt;=45), "Physical Education and Wellness",IF(AND(B370&gt;=45, C370&gt;=50, D370&gt;=50, E370&gt;=45, F370&gt;=45, G370&gt;=50), "Finance, Business, and Marketing", "Culinary Studies and Cooking"))))))))),"Failed")))</f>
        <v>Culinary Studies and Cooking</v>
      </c>
      <c r="J370" s="1"/>
      <c r="K370" s="1"/>
      <c r="L370" s="1"/>
      <c r="M370" s="1"/>
      <c r="N370" s="1"/>
    </row>
    <row r="371" spans="1:14" x14ac:dyDescent="0.25">
      <c r="A371" s="1">
        <v>370</v>
      </c>
      <c r="B371" s="1">
        <v>84</v>
      </c>
      <c r="C371" s="1">
        <v>82</v>
      </c>
      <c r="D371" s="1">
        <v>83</v>
      </c>
      <c r="E371" s="1">
        <v>91</v>
      </c>
      <c r="F371" s="1">
        <v>83</v>
      </c>
      <c r="G371" s="1">
        <v>85</v>
      </c>
      <c r="H371" s="1" t="str">
        <f t="shared" si="6"/>
        <v>DIPLOMA</v>
      </c>
      <c r="I371" s="1" t="str" cm="1">
        <f t="array" ref="I371">IF(H371="DIPLOMA",IF(AND(B371&gt;=85,C371&gt;=80,D371&gt;=75,E371&gt;=75,F371&gt;=80,G371&gt;=85),"Computer Science and Information Technology",IF(AND(B371&gt;=80,C371&gt;=75,D371&gt;=75,E371&gt;=75,F371&gt;=80,G371&gt;=80),"Mechanical and Electrical",IF(AND(B371&gt;=80,C371&gt;=75,D371&gt;=75,E371&gt;=75,F371&gt;=75,G371&gt;=80),"Electronics and Communication",IF(AND(B371&gt;=75,C371&gt;=70,D371&gt;=70,E371&gt;=75,F371&gt;=75,G371&gt;=75),"Construction and Design",IF(AND(B371&gt;=75,C371&gt;=75,D371&gt;=75,E371&gt;=80,F371&gt;=75,G371&gt;=75),"Hospitality and Event Management",IF(AND(B371&gt;=80,C371&gt;=85,D371&gt;=85,E371&gt;=85,F371&gt;=80,G371&gt;=80),"Life Sciences and Environment",IF(AND(B371&gt;=75,C371&gt;=75,D371&gt;=75,E371&gt;=75,F371&gt;=75,G371&gt;=75),"Arts and Media",IF(AND(B371&gt;=75,C371&gt;=75,D371&gt;=75,E371&gt;=75,F371&gt;=75,G371&gt;=75),"Physical Education and Wellness",IF(AND(B371&gt;=75,C371&gt;=80,D371&gt;=80,E371&gt;=75,F371&gt;=75,G371&gt;=80),"Finance, Business, and Marketing",”Not Qualified”))))))))),IF(H371="ITI",IF(AND(B371&gt;=75,C371&gt;=65,D371&gt;=65,E371&gt;=70,F371&gt;=70,G371&gt;=75),"Computer Science and Information Technology",IF(AND(B371&gt;=70,C371&gt;=65,D371&gt;=65,E371&gt;=65,F371&gt;=70,G371&gt;=70),"Mechanical and Electrical",IF(AND(B371&gt;=70,C371&gt;=65,D371&gt;=65,E371&gt;=65,F371&gt;=65,G371&gt;=70),"Electronics and Communication",IF(AND(B371&gt;=65,C371&gt;=60,D371&gt;=60,E371&gt;=65,F371&gt;=65,G371&gt;=65),"Construction and Design",IF(AND(B371&gt;=65,C371&gt;=65,D371&gt;=65,E371&gt;=70,F371&gt;=65,G371&gt;=65),"Hospitality and Event Management",IF(AND(B371&gt;=70,C371&gt;=75,D371&gt;=75,E371&gt;=75,F371&gt;=70,G371&gt;=70),"Life Sciences and Environment",IF(AND(B371&gt;=65,C371&gt;=65,D371&gt;=65,E371&gt;=65,F371&gt;=65,G371&gt;=65),"Arts and Media",IF(AND(B371&gt;=65,C371&gt;=65,D371&gt;=65,E371&gt;=65,F371&gt;=65,G371&gt;=65),"Physical Education and Wellness",IF(AND(B371&gt;=65,C371&gt;=70,D371&gt;=70,E371&gt;=65,F371&gt;=65,G371&gt;=70),"Finance, Business, and Marketing",”Not Qualified”))))))))),IF(H371="VOCATIONAL OR SKILL TRAINING",IF(AND(B371&gt;=55, C371&gt;=45, D371&gt;=45, E371&gt;=50, F371&gt;=50, G371&gt;=55), "Computer Science and Information Technology",IF(AND(B371&gt;=50, C371&gt;=45, D371&gt;=45, E371&gt;=45, F371&gt;=50, G371&gt;=50), "Mechanical and Electrical",IF(AND(B371&gt;=50, C371&gt;=45, D371&gt;=45, E371&gt;=45, F371&gt;=45, G371&gt;=50), "Electronics and Communication",IF(AND(B371&gt;=45, C371&gt;=50, D371&gt;=50, E371&gt;=45, F371&gt;=45, G371&gt;=45), "Construction and Design",IF(AND(B371&gt;=45, C371&gt;=45, D371&gt;=45, E371&gt;=50, F371&gt;=45, G371&gt;=45), "Hospitality and Event Management",IF(AND(B371&gt;=50, C371&gt;=55, D371&gt;=55, E371&gt;=55, F371&gt;=50, G371&gt;=50), "Life Sciences and Environment",IF(AND(B371&gt;=45, C371&gt;=45, D371&gt;=45, E371&gt;=45, F371&gt;=45, G371&gt;=45), "Arts and Media",IF(AND(B371&gt;=45, C371&gt;=45, D371&gt;=45, E371&gt;=45, F371&gt;=45, G371&gt;=45), "Physical Education and Wellness",IF(AND(B371&gt;=45, C371&gt;=50, D371&gt;=50, E371&gt;=45, F371&gt;=45, G371&gt;=50), "Finance, Business, and Marketing", "Culinary Studies and Cooking"))))))))),"Failed")))</f>
        <v>Mechanical and Electrical</v>
      </c>
      <c r="J371" s="1"/>
      <c r="K371" s="1"/>
      <c r="L371" s="1"/>
      <c r="M371" s="1"/>
      <c r="N371" s="1"/>
    </row>
    <row r="372" spans="1:14" x14ac:dyDescent="0.25">
      <c r="A372" s="1">
        <v>371</v>
      </c>
      <c r="B372" s="1">
        <v>91</v>
      </c>
      <c r="C372" s="1">
        <v>88</v>
      </c>
      <c r="D372" s="1">
        <v>92</v>
      </c>
      <c r="E372" s="1">
        <v>80</v>
      </c>
      <c r="F372" s="1">
        <v>94</v>
      </c>
      <c r="G372" s="1">
        <v>87</v>
      </c>
      <c r="H372" s="1" t="str">
        <f t="shared" si="6"/>
        <v>DIPLOMA</v>
      </c>
      <c r="I372" s="1" t="str" cm="1">
        <f t="array" ref="I372">IF(H372="DIPLOMA",IF(AND(B372&gt;=85,C372&gt;=80,D372&gt;=75,E372&gt;=75,F372&gt;=80,G372&gt;=85),"Computer Science and Information Technology",IF(AND(B372&gt;=80,C372&gt;=75,D372&gt;=75,E372&gt;=75,F372&gt;=80,G372&gt;=80),"Mechanical and Electrical",IF(AND(B372&gt;=80,C372&gt;=75,D372&gt;=75,E372&gt;=75,F372&gt;=75,G372&gt;=80),"Electronics and Communication",IF(AND(B372&gt;=75,C372&gt;=70,D372&gt;=70,E372&gt;=75,F372&gt;=75,G372&gt;=75),"Construction and Design",IF(AND(B372&gt;=75,C372&gt;=75,D372&gt;=75,E372&gt;=80,F372&gt;=75,G372&gt;=75),"Hospitality and Event Management",IF(AND(B372&gt;=80,C372&gt;=85,D372&gt;=85,E372&gt;=85,F372&gt;=80,G372&gt;=80),"Life Sciences and Environment",IF(AND(B372&gt;=75,C372&gt;=75,D372&gt;=75,E372&gt;=75,F372&gt;=75,G372&gt;=75),"Arts and Media",IF(AND(B372&gt;=75,C372&gt;=75,D372&gt;=75,E372&gt;=75,F372&gt;=75,G372&gt;=75),"Physical Education and Wellness",IF(AND(B372&gt;=75,C372&gt;=80,D372&gt;=80,E372&gt;=75,F372&gt;=75,G372&gt;=80),"Finance, Business, and Marketing",”Not Qualified”))))))))),IF(H372="ITI",IF(AND(B372&gt;=75,C372&gt;=65,D372&gt;=65,E372&gt;=70,F372&gt;=70,G372&gt;=75),"Computer Science and Information Technology",IF(AND(B372&gt;=70,C372&gt;=65,D372&gt;=65,E372&gt;=65,F372&gt;=70,G372&gt;=70),"Mechanical and Electrical",IF(AND(B372&gt;=70,C372&gt;=65,D372&gt;=65,E372&gt;=65,F372&gt;=65,G372&gt;=70),"Electronics and Communication",IF(AND(B372&gt;=65,C372&gt;=60,D372&gt;=60,E372&gt;=65,F372&gt;=65,G372&gt;=65),"Construction and Design",IF(AND(B372&gt;=65,C372&gt;=65,D372&gt;=65,E372&gt;=70,F372&gt;=65,G372&gt;=65),"Hospitality and Event Management",IF(AND(B372&gt;=70,C372&gt;=75,D372&gt;=75,E372&gt;=75,F372&gt;=70,G372&gt;=70),"Life Sciences and Environment",IF(AND(B372&gt;=65,C372&gt;=65,D372&gt;=65,E372&gt;=65,F372&gt;=65,G372&gt;=65),"Arts and Media",IF(AND(B372&gt;=65,C372&gt;=65,D372&gt;=65,E372&gt;=65,F372&gt;=65,G372&gt;=65),"Physical Education and Wellness",IF(AND(B372&gt;=65,C372&gt;=70,D372&gt;=70,E372&gt;=65,F372&gt;=65,G372&gt;=70),"Finance, Business, and Marketing",”Not Qualified”))))))))),IF(H372="VOCATIONAL OR SKILL TRAINING",IF(AND(B372&gt;=55, C372&gt;=45, D372&gt;=45, E372&gt;=50, F372&gt;=50, G372&gt;=55), "Computer Science and Information Technology",IF(AND(B372&gt;=50, C372&gt;=45, D372&gt;=45, E372&gt;=45, F372&gt;=50, G372&gt;=50), "Mechanical and Electrical",IF(AND(B372&gt;=50, C372&gt;=45, D372&gt;=45, E372&gt;=45, F372&gt;=45, G372&gt;=50), "Electronics and Communication",IF(AND(B372&gt;=45, C372&gt;=50, D372&gt;=50, E372&gt;=45, F372&gt;=45, G372&gt;=45), "Construction and Design",IF(AND(B372&gt;=45, C372&gt;=45, D372&gt;=45, E372&gt;=50, F372&gt;=45, G372&gt;=45), "Hospitality and Event Management",IF(AND(B372&gt;=50, C372&gt;=55, D372&gt;=55, E372&gt;=55, F372&gt;=50, G372&gt;=50), "Life Sciences and Environment",IF(AND(B372&gt;=45, C372&gt;=45, D372&gt;=45, E372&gt;=45, F372&gt;=45, G372&gt;=45), "Arts and Media",IF(AND(B372&gt;=45, C372&gt;=45, D372&gt;=45, E372&gt;=45, F372&gt;=45, G372&gt;=45), "Physical Education and Wellness",IF(AND(B372&gt;=45, C372&gt;=50, D372&gt;=50, E372&gt;=45, F372&gt;=45, G372&gt;=50), "Finance, Business, and Marketing", "Culinary Studies and Cooking"))))))))),"Failed")))</f>
        <v>Computer Science and Information Technology</v>
      </c>
      <c r="J372" s="1"/>
      <c r="K372" s="1"/>
      <c r="L372" s="1"/>
      <c r="M372" s="1"/>
      <c r="N372" s="1"/>
    </row>
    <row r="373" spans="1:14" x14ac:dyDescent="0.25">
      <c r="A373" s="1">
        <v>372</v>
      </c>
      <c r="B373" s="1">
        <v>76</v>
      </c>
      <c r="C373" s="1">
        <v>73</v>
      </c>
      <c r="D373" s="1">
        <v>70</v>
      </c>
      <c r="E373" s="1">
        <v>80</v>
      </c>
      <c r="F373" s="1">
        <v>76</v>
      </c>
      <c r="G373" s="1">
        <v>75</v>
      </c>
      <c r="H373" s="1" t="str">
        <f t="shared" si="6"/>
        <v>ITI</v>
      </c>
      <c r="I373" s="1" t="str" cm="1">
        <f t="array" ref="I373">IF(H373="DIPLOMA",IF(AND(B373&gt;=85,C373&gt;=80,D373&gt;=75,E373&gt;=75,F373&gt;=80,G373&gt;=85),"Computer Science and Information Technology",IF(AND(B373&gt;=80,C373&gt;=75,D373&gt;=75,E373&gt;=75,F373&gt;=80,G373&gt;=80),"Mechanical and Electrical",IF(AND(B373&gt;=80,C373&gt;=75,D373&gt;=75,E373&gt;=75,F373&gt;=75,G373&gt;=80),"Electronics and Communication",IF(AND(B373&gt;=75,C373&gt;=70,D373&gt;=70,E373&gt;=75,F373&gt;=75,G373&gt;=75),"Construction and Design",IF(AND(B373&gt;=75,C373&gt;=75,D373&gt;=75,E373&gt;=80,F373&gt;=75,G373&gt;=75),"Hospitality and Event Management",IF(AND(B373&gt;=80,C373&gt;=85,D373&gt;=85,E373&gt;=85,F373&gt;=80,G373&gt;=80),"Life Sciences and Environment",IF(AND(B373&gt;=75,C373&gt;=75,D373&gt;=75,E373&gt;=75,F373&gt;=75,G373&gt;=75),"Arts and Media",IF(AND(B373&gt;=75,C373&gt;=75,D373&gt;=75,E373&gt;=75,F373&gt;=75,G373&gt;=75),"Physical Education and Wellness",IF(AND(B373&gt;=75,C373&gt;=80,D373&gt;=80,E373&gt;=75,F373&gt;=75,G373&gt;=80),"Finance, Business, and Marketing",”Not Qualified”))))))))),IF(H373="ITI",IF(AND(B373&gt;=75,C373&gt;=65,D373&gt;=65,E373&gt;=70,F373&gt;=70,G373&gt;=75),"Computer Science and Information Technology",IF(AND(B373&gt;=70,C373&gt;=65,D373&gt;=65,E373&gt;=65,F373&gt;=70,G373&gt;=70),"Mechanical and Electrical",IF(AND(B373&gt;=70,C373&gt;=65,D373&gt;=65,E373&gt;=65,F373&gt;=65,G373&gt;=70),"Electronics and Communication",IF(AND(B373&gt;=65,C373&gt;=60,D373&gt;=60,E373&gt;=65,F373&gt;=65,G373&gt;=65),"Construction and Design",IF(AND(B373&gt;=65,C373&gt;=65,D373&gt;=65,E373&gt;=70,F373&gt;=65,G373&gt;=65),"Hospitality and Event Management",IF(AND(B373&gt;=70,C373&gt;=75,D373&gt;=75,E373&gt;=75,F373&gt;=70,G373&gt;=70),"Life Sciences and Environment",IF(AND(B373&gt;=65,C373&gt;=65,D373&gt;=65,E373&gt;=65,F373&gt;=65,G373&gt;=65),"Arts and Media",IF(AND(B373&gt;=65,C373&gt;=65,D373&gt;=65,E373&gt;=65,F373&gt;=65,G373&gt;=65),"Physical Education and Wellness",IF(AND(B373&gt;=65,C373&gt;=70,D373&gt;=70,E373&gt;=65,F373&gt;=65,G373&gt;=70),"Finance, Business, and Marketing",”Not Qualified”))))))))),IF(H373="VOCATIONAL OR SKILL TRAINING",IF(AND(B373&gt;=55, C373&gt;=45, D373&gt;=45, E373&gt;=50, F373&gt;=50, G373&gt;=55), "Computer Science and Information Technology",IF(AND(B373&gt;=50, C373&gt;=45, D373&gt;=45, E373&gt;=45, F373&gt;=50, G373&gt;=50), "Mechanical and Electrical",IF(AND(B373&gt;=50, C373&gt;=45, D373&gt;=45, E373&gt;=45, F373&gt;=45, G373&gt;=50), "Electronics and Communication",IF(AND(B373&gt;=45, C373&gt;=50, D373&gt;=50, E373&gt;=45, F373&gt;=45, G373&gt;=45), "Construction and Design",IF(AND(B373&gt;=45, C373&gt;=45, D373&gt;=45, E373&gt;=50, F373&gt;=45, G373&gt;=45), "Hospitality and Event Management",IF(AND(B373&gt;=50, C373&gt;=55, D373&gt;=55, E373&gt;=55, F373&gt;=50, G373&gt;=50), "Life Sciences and Environment",IF(AND(B373&gt;=45, C373&gt;=45, D373&gt;=45, E373&gt;=45, F373&gt;=45, G373&gt;=45), "Arts and Media",IF(AND(B373&gt;=45, C373&gt;=45, D373&gt;=45, E373&gt;=45, F373&gt;=45, G373&gt;=45), "Physical Education and Wellness",IF(AND(B373&gt;=45, C373&gt;=50, D373&gt;=50, E373&gt;=45, F373&gt;=45, G373&gt;=50), "Finance, Business, and Marketing", "Culinary Studies and Cooking"))))))))),"Failed")))</f>
        <v>Computer Science and Information Technology</v>
      </c>
      <c r="J373" s="1"/>
      <c r="K373" s="1"/>
      <c r="L373" s="1"/>
      <c r="M373" s="1"/>
      <c r="N373" s="1"/>
    </row>
    <row r="374" spans="1:14" x14ac:dyDescent="0.25">
      <c r="A374" s="1">
        <v>373</v>
      </c>
      <c r="B374" s="1">
        <v>69</v>
      </c>
      <c r="C374" s="1">
        <v>74</v>
      </c>
      <c r="D374" s="1">
        <v>77</v>
      </c>
      <c r="E374" s="1">
        <v>69</v>
      </c>
      <c r="F374" s="1">
        <v>80</v>
      </c>
      <c r="G374" s="1">
        <v>85</v>
      </c>
      <c r="H374" s="1" t="str">
        <f t="shared" si="6"/>
        <v>ITI</v>
      </c>
      <c r="I374" s="1" t="str" cm="1">
        <f t="array" ref="I374">IF(H374="DIPLOMA",IF(AND(B374&gt;=85,C374&gt;=80,D374&gt;=75,E374&gt;=75,F374&gt;=80,G374&gt;=85),"Computer Science and Information Technology",IF(AND(B374&gt;=80,C374&gt;=75,D374&gt;=75,E374&gt;=75,F374&gt;=80,G374&gt;=80),"Mechanical and Electrical",IF(AND(B374&gt;=80,C374&gt;=75,D374&gt;=75,E374&gt;=75,F374&gt;=75,G374&gt;=80),"Electronics and Communication",IF(AND(B374&gt;=75,C374&gt;=70,D374&gt;=70,E374&gt;=75,F374&gt;=75,G374&gt;=75),"Construction and Design",IF(AND(B374&gt;=75,C374&gt;=75,D374&gt;=75,E374&gt;=80,F374&gt;=75,G374&gt;=75),"Hospitality and Event Management",IF(AND(B374&gt;=80,C374&gt;=85,D374&gt;=85,E374&gt;=85,F374&gt;=80,G374&gt;=80),"Life Sciences and Environment",IF(AND(B374&gt;=75,C374&gt;=75,D374&gt;=75,E374&gt;=75,F374&gt;=75,G374&gt;=75),"Arts and Media",IF(AND(B374&gt;=75,C374&gt;=75,D374&gt;=75,E374&gt;=75,F374&gt;=75,G374&gt;=75),"Physical Education and Wellness",IF(AND(B374&gt;=75,C374&gt;=80,D374&gt;=80,E374&gt;=75,F374&gt;=75,G374&gt;=80),"Finance, Business, and Marketing",”Not Qualified”))))))))),IF(H374="ITI",IF(AND(B374&gt;=75,C374&gt;=65,D374&gt;=65,E374&gt;=70,F374&gt;=70,G374&gt;=75),"Computer Science and Information Technology",IF(AND(B374&gt;=70,C374&gt;=65,D374&gt;=65,E374&gt;=65,F374&gt;=70,G374&gt;=70),"Mechanical and Electrical",IF(AND(B374&gt;=70,C374&gt;=65,D374&gt;=65,E374&gt;=65,F374&gt;=65,G374&gt;=70),"Electronics and Communication",IF(AND(B374&gt;=65,C374&gt;=60,D374&gt;=60,E374&gt;=65,F374&gt;=65,G374&gt;=65),"Construction and Design",IF(AND(B374&gt;=65,C374&gt;=65,D374&gt;=65,E374&gt;=70,F374&gt;=65,G374&gt;=65),"Hospitality and Event Management",IF(AND(B374&gt;=70,C374&gt;=75,D374&gt;=75,E374&gt;=75,F374&gt;=70,G374&gt;=70),"Life Sciences and Environment",IF(AND(B374&gt;=65,C374&gt;=65,D374&gt;=65,E374&gt;=65,F374&gt;=65,G374&gt;=65),"Arts and Media",IF(AND(B374&gt;=65,C374&gt;=65,D374&gt;=65,E374&gt;=65,F374&gt;=65,G374&gt;=65),"Physical Education and Wellness",IF(AND(B374&gt;=65,C374&gt;=70,D374&gt;=70,E374&gt;=65,F374&gt;=65,G374&gt;=70),"Finance, Business, and Marketing",”Not Qualified”))))))))),IF(H374="VOCATIONAL OR SKILL TRAINING",IF(AND(B374&gt;=55, C374&gt;=45, D374&gt;=45, E374&gt;=50, F374&gt;=50, G374&gt;=55), "Computer Science and Information Technology",IF(AND(B374&gt;=50, C374&gt;=45, D374&gt;=45, E374&gt;=45, F374&gt;=50, G374&gt;=50), "Mechanical and Electrical",IF(AND(B374&gt;=50, C374&gt;=45, D374&gt;=45, E374&gt;=45, F374&gt;=45, G374&gt;=50), "Electronics and Communication",IF(AND(B374&gt;=45, C374&gt;=50, D374&gt;=50, E374&gt;=45, F374&gt;=45, G374&gt;=45), "Construction and Design",IF(AND(B374&gt;=45, C374&gt;=45, D374&gt;=45, E374&gt;=50, F374&gt;=45, G374&gt;=45), "Hospitality and Event Management",IF(AND(B374&gt;=50, C374&gt;=55, D374&gt;=55, E374&gt;=55, F374&gt;=50, G374&gt;=50), "Life Sciences and Environment",IF(AND(B374&gt;=45, C374&gt;=45, D374&gt;=45, E374&gt;=45, F374&gt;=45, G374&gt;=45), "Arts and Media",IF(AND(B374&gt;=45, C374&gt;=45, D374&gt;=45, E374&gt;=45, F374&gt;=45, G374&gt;=45), "Physical Education and Wellness",IF(AND(B374&gt;=45, C374&gt;=50, D374&gt;=50, E374&gt;=45, F374&gt;=45, G374&gt;=50), "Finance, Business, and Marketing", "Culinary Studies and Cooking"))))))))),"Failed")))</f>
        <v>Construction and Design</v>
      </c>
      <c r="J374" s="1"/>
      <c r="K374" s="1"/>
      <c r="L374" s="1"/>
      <c r="M374" s="1"/>
      <c r="N374" s="1"/>
    </row>
    <row r="375" spans="1:14" x14ac:dyDescent="0.25">
      <c r="A375" s="1">
        <v>374</v>
      </c>
      <c r="B375" s="1">
        <v>84</v>
      </c>
      <c r="C375" s="1">
        <v>88</v>
      </c>
      <c r="D375" s="1">
        <v>89</v>
      </c>
      <c r="E375" s="1">
        <v>95</v>
      </c>
      <c r="F375" s="1">
        <v>93</v>
      </c>
      <c r="G375" s="1">
        <v>85</v>
      </c>
      <c r="H375" s="1" t="str">
        <f t="shared" si="6"/>
        <v>DIPLOMA</v>
      </c>
      <c r="I375" s="1" t="str" cm="1">
        <f t="array" ref="I375">IF(H375="DIPLOMA",IF(AND(B375&gt;=85,C375&gt;=80,D375&gt;=75,E375&gt;=75,F375&gt;=80,G375&gt;=85),"Computer Science and Information Technology",IF(AND(B375&gt;=80,C375&gt;=75,D375&gt;=75,E375&gt;=75,F375&gt;=80,G375&gt;=80),"Mechanical and Electrical",IF(AND(B375&gt;=80,C375&gt;=75,D375&gt;=75,E375&gt;=75,F375&gt;=75,G375&gt;=80),"Electronics and Communication",IF(AND(B375&gt;=75,C375&gt;=70,D375&gt;=70,E375&gt;=75,F375&gt;=75,G375&gt;=75),"Construction and Design",IF(AND(B375&gt;=75,C375&gt;=75,D375&gt;=75,E375&gt;=80,F375&gt;=75,G375&gt;=75),"Hospitality and Event Management",IF(AND(B375&gt;=80,C375&gt;=85,D375&gt;=85,E375&gt;=85,F375&gt;=80,G375&gt;=80),"Life Sciences and Environment",IF(AND(B375&gt;=75,C375&gt;=75,D375&gt;=75,E375&gt;=75,F375&gt;=75,G375&gt;=75),"Arts and Media",IF(AND(B375&gt;=75,C375&gt;=75,D375&gt;=75,E375&gt;=75,F375&gt;=75,G375&gt;=75),"Physical Education and Wellness",IF(AND(B375&gt;=75,C375&gt;=80,D375&gt;=80,E375&gt;=75,F375&gt;=75,G375&gt;=80),"Finance, Business, and Marketing",”Not Qualified”))))))))),IF(H375="ITI",IF(AND(B375&gt;=75,C375&gt;=65,D375&gt;=65,E375&gt;=70,F375&gt;=70,G375&gt;=75),"Computer Science and Information Technology",IF(AND(B375&gt;=70,C375&gt;=65,D375&gt;=65,E375&gt;=65,F375&gt;=70,G375&gt;=70),"Mechanical and Electrical",IF(AND(B375&gt;=70,C375&gt;=65,D375&gt;=65,E375&gt;=65,F375&gt;=65,G375&gt;=70),"Electronics and Communication",IF(AND(B375&gt;=65,C375&gt;=60,D375&gt;=60,E375&gt;=65,F375&gt;=65,G375&gt;=65),"Construction and Design",IF(AND(B375&gt;=65,C375&gt;=65,D375&gt;=65,E375&gt;=70,F375&gt;=65,G375&gt;=65),"Hospitality and Event Management",IF(AND(B375&gt;=70,C375&gt;=75,D375&gt;=75,E375&gt;=75,F375&gt;=70,G375&gt;=70),"Life Sciences and Environment",IF(AND(B375&gt;=65,C375&gt;=65,D375&gt;=65,E375&gt;=65,F375&gt;=65,G375&gt;=65),"Arts and Media",IF(AND(B375&gt;=65,C375&gt;=65,D375&gt;=65,E375&gt;=65,F375&gt;=65,G375&gt;=65),"Physical Education and Wellness",IF(AND(B375&gt;=65,C375&gt;=70,D375&gt;=70,E375&gt;=65,F375&gt;=65,G375&gt;=70),"Finance, Business, and Marketing",”Not Qualified”))))))))),IF(H375="VOCATIONAL OR SKILL TRAINING",IF(AND(B375&gt;=55, C375&gt;=45, D375&gt;=45, E375&gt;=50, F375&gt;=50, G375&gt;=55), "Computer Science and Information Technology",IF(AND(B375&gt;=50, C375&gt;=45, D375&gt;=45, E375&gt;=45, F375&gt;=50, G375&gt;=50), "Mechanical and Electrical",IF(AND(B375&gt;=50, C375&gt;=45, D375&gt;=45, E375&gt;=45, F375&gt;=45, G375&gt;=50), "Electronics and Communication",IF(AND(B375&gt;=45, C375&gt;=50, D375&gt;=50, E375&gt;=45, F375&gt;=45, G375&gt;=45), "Construction and Design",IF(AND(B375&gt;=45, C375&gt;=45, D375&gt;=45, E375&gt;=50, F375&gt;=45, G375&gt;=45), "Hospitality and Event Management",IF(AND(B375&gt;=50, C375&gt;=55, D375&gt;=55, E375&gt;=55, F375&gt;=50, G375&gt;=50), "Life Sciences and Environment",IF(AND(B375&gt;=45, C375&gt;=45, D375&gt;=45, E375&gt;=45, F375&gt;=45, G375&gt;=45), "Arts and Media",IF(AND(B375&gt;=45, C375&gt;=45, D375&gt;=45, E375&gt;=45, F375&gt;=45, G375&gt;=45), "Physical Education and Wellness",IF(AND(B375&gt;=45, C375&gt;=50, D375&gt;=50, E375&gt;=45, F375&gt;=45, G375&gt;=50), "Finance, Business, and Marketing", "Culinary Studies and Cooking"))))))))),"Failed")))</f>
        <v>Mechanical and Electrical</v>
      </c>
      <c r="J375" s="1"/>
      <c r="K375" s="1"/>
      <c r="L375" s="1"/>
      <c r="M375" s="1"/>
      <c r="N375" s="1"/>
    </row>
    <row r="376" spans="1:14" x14ac:dyDescent="0.25">
      <c r="A376" s="1">
        <v>375</v>
      </c>
      <c r="B376" s="1">
        <v>53</v>
      </c>
      <c r="C376" s="1">
        <v>42</v>
      </c>
      <c r="D376" s="1">
        <v>63</v>
      </c>
      <c r="E376" s="1">
        <v>65</v>
      </c>
      <c r="F376" s="1">
        <v>65</v>
      </c>
      <c r="G376" s="1">
        <v>56</v>
      </c>
      <c r="H376" s="1" t="str">
        <f t="shared" si="6"/>
        <v>VOCATIONAL OR SKILL TRAINING</v>
      </c>
      <c r="I376" s="1" t="str" cm="1">
        <f t="array" ref="I376">IF(H376="DIPLOMA",IF(AND(B376&gt;=85,C376&gt;=80,D376&gt;=75,E376&gt;=75,F376&gt;=80,G376&gt;=85),"Computer Science and Information Technology",IF(AND(B376&gt;=80,C376&gt;=75,D376&gt;=75,E376&gt;=75,F376&gt;=80,G376&gt;=80),"Mechanical and Electrical",IF(AND(B376&gt;=80,C376&gt;=75,D376&gt;=75,E376&gt;=75,F376&gt;=75,G376&gt;=80),"Electronics and Communication",IF(AND(B376&gt;=75,C376&gt;=70,D376&gt;=70,E376&gt;=75,F376&gt;=75,G376&gt;=75),"Construction and Design",IF(AND(B376&gt;=75,C376&gt;=75,D376&gt;=75,E376&gt;=80,F376&gt;=75,G376&gt;=75),"Hospitality and Event Management",IF(AND(B376&gt;=80,C376&gt;=85,D376&gt;=85,E376&gt;=85,F376&gt;=80,G376&gt;=80),"Life Sciences and Environment",IF(AND(B376&gt;=75,C376&gt;=75,D376&gt;=75,E376&gt;=75,F376&gt;=75,G376&gt;=75),"Arts and Media",IF(AND(B376&gt;=75,C376&gt;=75,D376&gt;=75,E376&gt;=75,F376&gt;=75,G376&gt;=75),"Physical Education and Wellness",IF(AND(B376&gt;=75,C376&gt;=80,D376&gt;=80,E376&gt;=75,F376&gt;=75,G376&gt;=80),"Finance, Business, and Marketing",”Not Qualified”))))))))),IF(H376="ITI",IF(AND(B376&gt;=75,C376&gt;=65,D376&gt;=65,E376&gt;=70,F376&gt;=70,G376&gt;=75),"Computer Science and Information Technology",IF(AND(B376&gt;=70,C376&gt;=65,D376&gt;=65,E376&gt;=65,F376&gt;=70,G376&gt;=70),"Mechanical and Electrical",IF(AND(B376&gt;=70,C376&gt;=65,D376&gt;=65,E376&gt;=65,F376&gt;=65,G376&gt;=70),"Electronics and Communication",IF(AND(B376&gt;=65,C376&gt;=60,D376&gt;=60,E376&gt;=65,F376&gt;=65,G376&gt;=65),"Construction and Design",IF(AND(B376&gt;=65,C376&gt;=65,D376&gt;=65,E376&gt;=70,F376&gt;=65,G376&gt;=65),"Hospitality and Event Management",IF(AND(B376&gt;=70,C376&gt;=75,D376&gt;=75,E376&gt;=75,F376&gt;=70,G376&gt;=70),"Life Sciences and Environment",IF(AND(B376&gt;=65,C376&gt;=65,D376&gt;=65,E376&gt;=65,F376&gt;=65,G376&gt;=65),"Arts and Media",IF(AND(B376&gt;=65,C376&gt;=65,D376&gt;=65,E376&gt;=65,F376&gt;=65,G376&gt;=65),"Physical Education and Wellness",IF(AND(B376&gt;=65,C376&gt;=70,D376&gt;=70,E376&gt;=65,F376&gt;=65,G376&gt;=70),"Finance, Business, and Marketing",”Not Qualified”))))))))),IF(H376="VOCATIONAL OR SKILL TRAINING",IF(AND(B376&gt;=55, C376&gt;=45, D376&gt;=45, E376&gt;=50, F376&gt;=50, G376&gt;=55), "Computer Science and Information Technology",IF(AND(B376&gt;=50, C376&gt;=45, D376&gt;=45, E376&gt;=45, F376&gt;=50, G376&gt;=50), "Mechanical and Electrical",IF(AND(B376&gt;=50, C376&gt;=45, D376&gt;=45, E376&gt;=45, F376&gt;=45, G376&gt;=50), "Electronics and Communication",IF(AND(B376&gt;=45, C376&gt;=50, D376&gt;=50, E376&gt;=45, F376&gt;=45, G376&gt;=45), "Construction and Design",IF(AND(B376&gt;=45, C376&gt;=45, D376&gt;=45, E376&gt;=50, F376&gt;=45, G376&gt;=45), "Hospitality and Event Management",IF(AND(B376&gt;=50, C376&gt;=55, D376&gt;=55, E376&gt;=55, F376&gt;=50, G376&gt;=50), "Life Sciences and Environment",IF(AND(B376&gt;=45, C376&gt;=45, D376&gt;=45, E376&gt;=45, F376&gt;=45, G376&gt;=45), "Arts and Media",IF(AND(B376&gt;=45, C376&gt;=45, D376&gt;=45, E376&gt;=45, F376&gt;=45, G376&gt;=45), "Physical Education and Wellness",IF(AND(B376&gt;=45, C376&gt;=50, D376&gt;=50, E376&gt;=45, F376&gt;=45, G376&gt;=50), "Finance, Business, and Marketing", "Culinary Studies and Cooking"))))))))),"Failed")))</f>
        <v>Culinary Studies and Cooking</v>
      </c>
      <c r="J376" s="1"/>
      <c r="K376" s="1"/>
      <c r="L376" s="1"/>
      <c r="M376" s="1"/>
      <c r="N376" s="1"/>
    </row>
    <row r="377" spans="1:14" x14ac:dyDescent="0.25">
      <c r="A377" s="1">
        <v>376</v>
      </c>
      <c r="B377" s="1">
        <v>93</v>
      </c>
      <c r="C377" s="1">
        <v>92</v>
      </c>
      <c r="D377" s="1">
        <v>94</v>
      </c>
      <c r="E377" s="1">
        <v>85</v>
      </c>
      <c r="F377" s="1">
        <v>93</v>
      </c>
      <c r="G377" s="1">
        <v>80</v>
      </c>
      <c r="H377" s="1" t="str">
        <f t="shared" si="6"/>
        <v>DIPLOMA</v>
      </c>
      <c r="I377" s="1" t="str" cm="1">
        <f t="array" ref="I377">IF(H377="DIPLOMA",IF(AND(B377&gt;=85,C377&gt;=80,D377&gt;=75,E377&gt;=75,F377&gt;=80,G377&gt;=85),"Computer Science and Information Technology",IF(AND(B377&gt;=80,C377&gt;=75,D377&gt;=75,E377&gt;=75,F377&gt;=80,G377&gt;=80),"Mechanical and Electrical",IF(AND(B377&gt;=80,C377&gt;=75,D377&gt;=75,E377&gt;=75,F377&gt;=75,G377&gt;=80),"Electronics and Communication",IF(AND(B377&gt;=75,C377&gt;=70,D377&gt;=70,E377&gt;=75,F377&gt;=75,G377&gt;=75),"Construction and Design",IF(AND(B377&gt;=75,C377&gt;=75,D377&gt;=75,E377&gt;=80,F377&gt;=75,G377&gt;=75),"Hospitality and Event Management",IF(AND(B377&gt;=80,C377&gt;=85,D377&gt;=85,E377&gt;=85,F377&gt;=80,G377&gt;=80),"Life Sciences and Environment",IF(AND(B377&gt;=75,C377&gt;=75,D377&gt;=75,E377&gt;=75,F377&gt;=75,G377&gt;=75),"Arts and Media",IF(AND(B377&gt;=75,C377&gt;=75,D377&gt;=75,E377&gt;=75,F377&gt;=75,G377&gt;=75),"Physical Education and Wellness",IF(AND(B377&gt;=75,C377&gt;=80,D377&gt;=80,E377&gt;=75,F377&gt;=75,G377&gt;=80),"Finance, Business, and Marketing",”Not Qualified”))))))))),IF(H377="ITI",IF(AND(B377&gt;=75,C377&gt;=65,D377&gt;=65,E377&gt;=70,F377&gt;=70,G377&gt;=75),"Computer Science and Information Technology",IF(AND(B377&gt;=70,C377&gt;=65,D377&gt;=65,E377&gt;=65,F377&gt;=70,G377&gt;=70),"Mechanical and Electrical",IF(AND(B377&gt;=70,C377&gt;=65,D377&gt;=65,E377&gt;=65,F377&gt;=65,G377&gt;=70),"Electronics and Communication",IF(AND(B377&gt;=65,C377&gt;=60,D377&gt;=60,E377&gt;=65,F377&gt;=65,G377&gt;=65),"Construction and Design",IF(AND(B377&gt;=65,C377&gt;=65,D377&gt;=65,E377&gt;=70,F377&gt;=65,G377&gt;=65),"Hospitality and Event Management",IF(AND(B377&gt;=70,C377&gt;=75,D377&gt;=75,E377&gt;=75,F377&gt;=70,G377&gt;=70),"Life Sciences and Environment",IF(AND(B377&gt;=65,C377&gt;=65,D377&gt;=65,E377&gt;=65,F377&gt;=65,G377&gt;=65),"Arts and Media",IF(AND(B377&gt;=65,C377&gt;=65,D377&gt;=65,E377&gt;=65,F377&gt;=65,G377&gt;=65),"Physical Education and Wellness",IF(AND(B377&gt;=65,C377&gt;=70,D377&gt;=70,E377&gt;=65,F377&gt;=65,G377&gt;=70),"Finance, Business, and Marketing",”Not Qualified”))))))))),IF(H377="VOCATIONAL OR SKILL TRAINING",IF(AND(B377&gt;=55, C377&gt;=45, D377&gt;=45, E377&gt;=50, F377&gt;=50, G377&gt;=55), "Computer Science and Information Technology",IF(AND(B377&gt;=50, C377&gt;=45, D377&gt;=45, E377&gt;=45, F377&gt;=50, G377&gt;=50), "Mechanical and Electrical",IF(AND(B377&gt;=50, C377&gt;=45, D377&gt;=45, E377&gt;=45, F377&gt;=45, G377&gt;=50), "Electronics and Communication",IF(AND(B377&gt;=45, C377&gt;=50, D377&gt;=50, E377&gt;=45, F377&gt;=45, G377&gt;=45), "Construction and Design",IF(AND(B377&gt;=45, C377&gt;=45, D377&gt;=45, E377&gt;=50, F377&gt;=45, G377&gt;=45), "Hospitality and Event Management",IF(AND(B377&gt;=50, C377&gt;=55, D377&gt;=55, E377&gt;=55, F377&gt;=50, G377&gt;=50), "Life Sciences and Environment",IF(AND(B377&gt;=45, C377&gt;=45, D377&gt;=45, E377&gt;=45, F377&gt;=45, G377&gt;=45), "Arts and Media",IF(AND(B377&gt;=45, C377&gt;=45, D377&gt;=45, E377&gt;=45, F377&gt;=45, G377&gt;=45), "Physical Education and Wellness",IF(AND(B377&gt;=45, C377&gt;=50, D377&gt;=50, E377&gt;=45, F377&gt;=45, G377&gt;=50), "Finance, Business, and Marketing", "Culinary Studies and Cooking"))))))))),"Failed")))</f>
        <v>Mechanical and Electrical</v>
      </c>
      <c r="J377" s="1"/>
      <c r="K377" s="1"/>
      <c r="L377" s="1"/>
      <c r="M377" s="1"/>
      <c r="N377" s="1"/>
    </row>
    <row r="378" spans="1:14" x14ac:dyDescent="0.25">
      <c r="A378" s="1">
        <v>377</v>
      </c>
      <c r="B378" s="1">
        <v>87</v>
      </c>
      <c r="C378" s="1">
        <v>80</v>
      </c>
      <c r="D378" s="1">
        <v>84</v>
      </c>
      <c r="E378" s="1">
        <v>81</v>
      </c>
      <c r="F378" s="1">
        <v>91</v>
      </c>
      <c r="G378" s="1">
        <v>87</v>
      </c>
      <c r="H378" s="1" t="str">
        <f t="shared" si="6"/>
        <v>DIPLOMA</v>
      </c>
      <c r="I378" s="1" t="str" cm="1">
        <f t="array" ref="I378">IF(H378="DIPLOMA",IF(AND(B378&gt;=85,C378&gt;=80,D378&gt;=75,E378&gt;=75,F378&gt;=80,G378&gt;=85),"Computer Science and Information Technology",IF(AND(B378&gt;=80,C378&gt;=75,D378&gt;=75,E378&gt;=75,F378&gt;=80,G378&gt;=80),"Mechanical and Electrical",IF(AND(B378&gt;=80,C378&gt;=75,D378&gt;=75,E378&gt;=75,F378&gt;=75,G378&gt;=80),"Electronics and Communication",IF(AND(B378&gt;=75,C378&gt;=70,D378&gt;=70,E378&gt;=75,F378&gt;=75,G378&gt;=75),"Construction and Design",IF(AND(B378&gt;=75,C378&gt;=75,D378&gt;=75,E378&gt;=80,F378&gt;=75,G378&gt;=75),"Hospitality and Event Management",IF(AND(B378&gt;=80,C378&gt;=85,D378&gt;=85,E378&gt;=85,F378&gt;=80,G378&gt;=80),"Life Sciences and Environment",IF(AND(B378&gt;=75,C378&gt;=75,D378&gt;=75,E378&gt;=75,F378&gt;=75,G378&gt;=75),"Arts and Media",IF(AND(B378&gt;=75,C378&gt;=75,D378&gt;=75,E378&gt;=75,F378&gt;=75,G378&gt;=75),"Physical Education and Wellness",IF(AND(B378&gt;=75,C378&gt;=80,D378&gt;=80,E378&gt;=75,F378&gt;=75,G378&gt;=80),"Finance, Business, and Marketing",”Not Qualified”))))))))),IF(H378="ITI",IF(AND(B378&gt;=75,C378&gt;=65,D378&gt;=65,E378&gt;=70,F378&gt;=70,G378&gt;=75),"Computer Science and Information Technology",IF(AND(B378&gt;=70,C378&gt;=65,D378&gt;=65,E378&gt;=65,F378&gt;=70,G378&gt;=70),"Mechanical and Electrical",IF(AND(B378&gt;=70,C378&gt;=65,D378&gt;=65,E378&gt;=65,F378&gt;=65,G378&gt;=70),"Electronics and Communication",IF(AND(B378&gt;=65,C378&gt;=60,D378&gt;=60,E378&gt;=65,F378&gt;=65,G378&gt;=65),"Construction and Design",IF(AND(B378&gt;=65,C378&gt;=65,D378&gt;=65,E378&gt;=70,F378&gt;=65,G378&gt;=65),"Hospitality and Event Management",IF(AND(B378&gt;=70,C378&gt;=75,D378&gt;=75,E378&gt;=75,F378&gt;=70,G378&gt;=70),"Life Sciences and Environment",IF(AND(B378&gt;=65,C378&gt;=65,D378&gt;=65,E378&gt;=65,F378&gt;=65,G378&gt;=65),"Arts and Media",IF(AND(B378&gt;=65,C378&gt;=65,D378&gt;=65,E378&gt;=65,F378&gt;=65,G378&gt;=65),"Physical Education and Wellness",IF(AND(B378&gt;=65,C378&gt;=70,D378&gt;=70,E378&gt;=65,F378&gt;=65,G378&gt;=70),"Finance, Business, and Marketing",”Not Qualified”))))))))),IF(H378="VOCATIONAL OR SKILL TRAINING",IF(AND(B378&gt;=55, C378&gt;=45, D378&gt;=45, E378&gt;=50, F378&gt;=50, G378&gt;=55), "Computer Science and Information Technology",IF(AND(B378&gt;=50, C378&gt;=45, D378&gt;=45, E378&gt;=45, F378&gt;=50, G378&gt;=50), "Mechanical and Electrical",IF(AND(B378&gt;=50, C378&gt;=45, D378&gt;=45, E378&gt;=45, F378&gt;=45, G378&gt;=50), "Electronics and Communication",IF(AND(B378&gt;=45, C378&gt;=50, D378&gt;=50, E378&gt;=45, F378&gt;=45, G378&gt;=45), "Construction and Design",IF(AND(B378&gt;=45, C378&gt;=45, D378&gt;=45, E378&gt;=50, F378&gt;=45, G378&gt;=45), "Hospitality and Event Management",IF(AND(B378&gt;=50, C378&gt;=55, D378&gt;=55, E378&gt;=55, F378&gt;=50, G378&gt;=50), "Life Sciences and Environment",IF(AND(B378&gt;=45, C378&gt;=45, D378&gt;=45, E378&gt;=45, F378&gt;=45, G378&gt;=45), "Arts and Media",IF(AND(B378&gt;=45, C378&gt;=45, D378&gt;=45, E378&gt;=45, F378&gt;=45, G378&gt;=45), "Physical Education and Wellness",IF(AND(B378&gt;=45, C378&gt;=50, D378&gt;=50, E378&gt;=45, F378&gt;=45, G378&gt;=50), "Finance, Business, and Marketing", "Culinary Studies and Cooking"))))))))),"Failed")))</f>
        <v>Computer Science and Information Technology</v>
      </c>
      <c r="J378" s="1"/>
      <c r="K378" s="1"/>
      <c r="L378" s="1"/>
      <c r="M378" s="1"/>
      <c r="N378" s="1"/>
    </row>
    <row r="379" spans="1:14" x14ac:dyDescent="0.25">
      <c r="A379" s="1">
        <v>378</v>
      </c>
      <c r="B379" s="1">
        <v>46</v>
      </c>
      <c r="C379" s="1">
        <v>48</v>
      </c>
      <c r="D379" s="1">
        <v>48</v>
      </c>
      <c r="E379" s="1">
        <v>45</v>
      </c>
      <c r="F379" s="1">
        <v>64</v>
      </c>
      <c r="G379" s="1">
        <v>42</v>
      </c>
      <c r="H379" s="1" t="str">
        <f t="shared" si="6"/>
        <v>VOCATIONAL OR SKILL TRAINING</v>
      </c>
      <c r="I379" s="1" t="str" cm="1">
        <f t="array" ref="I379">IF(H379="DIPLOMA",IF(AND(B379&gt;=85,C379&gt;=80,D379&gt;=75,E379&gt;=75,F379&gt;=80,G379&gt;=85),"Computer Science and Information Technology",IF(AND(B379&gt;=80,C379&gt;=75,D379&gt;=75,E379&gt;=75,F379&gt;=80,G379&gt;=80),"Mechanical and Electrical",IF(AND(B379&gt;=80,C379&gt;=75,D379&gt;=75,E379&gt;=75,F379&gt;=75,G379&gt;=80),"Electronics and Communication",IF(AND(B379&gt;=75,C379&gt;=70,D379&gt;=70,E379&gt;=75,F379&gt;=75,G379&gt;=75),"Construction and Design",IF(AND(B379&gt;=75,C379&gt;=75,D379&gt;=75,E379&gt;=80,F379&gt;=75,G379&gt;=75),"Hospitality and Event Management",IF(AND(B379&gt;=80,C379&gt;=85,D379&gt;=85,E379&gt;=85,F379&gt;=80,G379&gt;=80),"Life Sciences and Environment",IF(AND(B379&gt;=75,C379&gt;=75,D379&gt;=75,E379&gt;=75,F379&gt;=75,G379&gt;=75),"Arts and Media",IF(AND(B379&gt;=75,C379&gt;=75,D379&gt;=75,E379&gt;=75,F379&gt;=75,G379&gt;=75),"Physical Education and Wellness",IF(AND(B379&gt;=75,C379&gt;=80,D379&gt;=80,E379&gt;=75,F379&gt;=75,G379&gt;=80),"Finance, Business, and Marketing",”Not Qualified”))))))))),IF(H379="ITI",IF(AND(B379&gt;=75,C379&gt;=65,D379&gt;=65,E379&gt;=70,F379&gt;=70,G379&gt;=75),"Computer Science and Information Technology",IF(AND(B379&gt;=70,C379&gt;=65,D379&gt;=65,E379&gt;=65,F379&gt;=70,G379&gt;=70),"Mechanical and Electrical",IF(AND(B379&gt;=70,C379&gt;=65,D379&gt;=65,E379&gt;=65,F379&gt;=65,G379&gt;=70),"Electronics and Communication",IF(AND(B379&gt;=65,C379&gt;=60,D379&gt;=60,E379&gt;=65,F379&gt;=65,G379&gt;=65),"Construction and Design",IF(AND(B379&gt;=65,C379&gt;=65,D379&gt;=65,E379&gt;=70,F379&gt;=65,G379&gt;=65),"Hospitality and Event Management",IF(AND(B379&gt;=70,C379&gt;=75,D379&gt;=75,E379&gt;=75,F379&gt;=70,G379&gt;=70),"Life Sciences and Environment",IF(AND(B379&gt;=65,C379&gt;=65,D379&gt;=65,E379&gt;=65,F379&gt;=65,G379&gt;=65),"Arts and Media",IF(AND(B379&gt;=65,C379&gt;=65,D379&gt;=65,E379&gt;=65,F379&gt;=65,G379&gt;=65),"Physical Education and Wellness",IF(AND(B379&gt;=65,C379&gt;=70,D379&gt;=70,E379&gt;=65,F379&gt;=65,G379&gt;=70),"Finance, Business, and Marketing",”Not Qualified”))))))))),IF(H379="VOCATIONAL OR SKILL TRAINING",IF(AND(B379&gt;=55, C379&gt;=45, D379&gt;=45, E379&gt;=50, F379&gt;=50, G379&gt;=55), "Computer Science and Information Technology",IF(AND(B379&gt;=50, C379&gt;=45, D379&gt;=45, E379&gt;=45, F379&gt;=50, G379&gt;=50), "Mechanical and Electrical",IF(AND(B379&gt;=50, C379&gt;=45, D379&gt;=45, E379&gt;=45, F379&gt;=45, G379&gt;=50), "Electronics and Communication",IF(AND(B379&gt;=45, C379&gt;=50, D379&gt;=50, E379&gt;=45, F379&gt;=45, G379&gt;=45), "Construction and Design",IF(AND(B379&gt;=45, C379&gt;=45, D379&gt;=45, E379&gt;=50, F379&gt;=45, G379&gt;=45), "Hospitality and Event Management",IF(AND(B379&gt;=50, C379&gt;=55, D379&gt;=55, E379&gt;=55, F379&gt;=50, G379&gt;=50), "Life Sciences and Environment",IF(AND(B379&gt;=45, C379&gt;=45, D379&gt;=45, E379&gt;=45, F379&gt;=45, G379&gt;=45), "Arts and Media",IF(AND(B379&gt;=45, C379&gt;=45, D379&gt;=45, E379&gt;=45, F379&gt;=45, G379&gt;=45), "Physical Education and Wellness",IF(AND(B379&gt;=45, C379&gt;=50, D379&gt;=50, E379&gt;=45, F379&gt;=45, G379&gt;=50), "Finance, Business, and Marketing", "Culinary Studies and Cooking"))))))))),"Failed")))</f>
        <v>Culinary Studies and Cooking</v>
      </c>
      <c r="J379" s="1"/>
      <c r="K379" s="1"/>
      <c r="L379" s="1"/>
      <c r="M379" s="1"/>
      <c r="N379" s="1"/>
    </row>
    <row r="380" spans="1:14" x14ac:dyDescent="0.25">
      <c r="A380" s="1">
        <v>379</v>
      </c>
      <c r="B380" s="1">
        <v>87</v>
      </c>
      <c r="C380" s="1">
        <v>84</v>
      </c>
      <c r="D380" s="1">
        <v>88</v>
      </c>
      <c r="E380" s="1">
        <v>86</v>
      </c>
      <c r="F380" s="1">
        <v>80</v>
      </c>
      <c r="G380" s="1">
        <v>91</v>
      </c>
      <c r="H380" s="1" t="str">
        <f t="shared" si="6"/>
        <v>DIPLOMA</v>
      </c>
      <c r="I380" s="1" t="str" cm="1">
        <f t="array" ref="I380">IF(H380="DIPLOMA",IF(AND(B380&gt;=85,C380&gt;=80,D380&gt;=75,E380&gt;=75,F380&gt;=80,G380&gt;=85),"Computer Science and Information Technology",IF(AND(B380&gt;=80,C380&gt;=75,D380&gt;=75,E380&gt;=75,F380&gt;=80,G380&gt;=80),"Mechanical and Electrical",IF(AND(B380&gt;=80,C380&gt;=75,D380&gt;=75,E380&gt;=75,F380&gt;=75,G380&gt;=80),"Electronics and Communication",IF(AND(B380&gt;=75,C380&gt;=70,D380&gt;=70,E380&gt;=75,F380&gt;=75,G380&gt;=75),"Construction and Design",IF(AND(B380&gt;=75,C380&gt;=75,D380&gt;=75,E380&gt;=80,F380&gt;=75,G380&gt;=75),"Hospitality and Event Management",IF(AND(B380&gt;=80,C380&gt;=85,D380&gt;=85,E380&gt;=85,F380&gt;=80,G380&gt;=80),"Life Sciences and Environment",IF(AND(B380&gt;=75,C380&gt;=75,D380&gt;=75,E380&gt;=75,F380&gt;=75,G380&gt;=75),"Arts and Media",IF(AND(B380&gt;=75,C380&gt;=75,D380&gt;=75,E380&gt;=75,F380&gt;=75,G380&gt;=75),"Physical Education and Wellness",IF(AND(B380&gt;=75,C380&gt;=80,D380&gt;=80,E380&gt;=75,F380&gt;=75,G380&gt;=80),"Finance, Business, and Marketing",”Not Qualified”))))))))),IF(H380="ITI",IF(AND(B380&gt;=75,C380&gt;=65,D380&gt;=65,E380&gt;=70,F380&gt;=70,G380&gt;=75),"Computer Science and Information Technology",IF(AND(B380&gt;=70,C380&gt;=65,D380&gt;=65,E380&gt;=65,F380&gt;=70,G380&gt;=70),"Mechanical and Electrical",IF(AND(B380&gt;=70,C380&gt;=65,D380&gt;=65,E380&gt;=65,F380&gt;=65,G380&gt;=70),"Electronics and Communication",IF(AND(B380&gt;=65,C380&gt;=60,D380&gt;=60,E380&gt;=65,F380&gt;=65,G380&gt;=65),"Construction and Design",IF(AND(B380&gt;=65,C380&gt;=65,D380&gt;=65,E380&gt;=70,F380&gt;=65,G380&gt;=65),"Hospitality and Event Management",IF(AND(B380&gt;=70,C380&gt;=75,D380&gt;=75,E380&gt;=75,F380&gt;=70,G380&gt;=70),"Life Sciences and Environment",IF(AND(B380&gt;=65,C380&gt;=65,D380&gt;=65,E380&gt;=65,F380&gt;=65,G380&gt;=65),"Arts and Media",IF(AND(B380&gt;=65,C380&gt;=65,D380&gt;=65,E380&gt;=65,F380&gt;=65,G380&gt;=65),"Physical Education and Wellness",IF(AND(B380&gt;=65,C380&gt;=70,D380&gt;=70,E380&gt;=65,F380&gt;=65,G380&gt;=70),"Finance, Business, and Marketing",”Not Qualified”))))))))),IF(H380="VOCATIONAL OR SKILL TRAINING",IF(AND(B380&gt;=55, C380&gt;=45, D380&gt;=45, E380&gt;=50, F380&gt;=50, G380&gt;=55), "Computer Science and Information Technology",IF(AND(B380&gt;=50, C380&gt;=45, D380&gt;=45, E380&gt;=45, F380&gt;=50, G380&gt;=50), "Mechanical and Electrical",IF(AND(B380&gt;=50, C380&gt;=45, D380&gt;=45, E380&gt;=45, F380&gt;=45, G380&gt;=50), "Electronics and Communication",IF(AND(B380&gt;=45, C380&gt;=50, D380&gt;=50, E380&gt;=45, F380&gt;=45, G380&gt;=45), "Construction and Design",IF(AND(B380&gt;=45, C380&gt;=45, D380&gt;=45, E380&gt;=50, F380&gt;=45, G380&gt;=45), "Hospitality and Event Management",IF(AND(B380&gt;=50, C380&gt;=55, D380&gt;=55, E380&gt;=55, F380&gt;=50, G380&gt;=50), "Life Sciences and Environment",IF(AND(B380&gt;=45, C380&gt;=45, D380&gt;=45, E380&gt;=45, F380&gt;=45, G380&gt;=45), "Arts and Media",IF(AND(B380&gt;=45, C380&gt;=45, D380&gt;=45, E380&gt;=45, F380&gt;=45, G380&gt;=45), "Physical Education and Wellness",IF(AND(B380&gt;=45, C380&gt;=50, D380&gt;=50, E380&gt;=45, F380&gt;=45, G380&gt;=50), "Finance, Business, and Marketing", "Culinary Studies and Cooking"))))))))),"Failed")))</f>
        <v>Computer Science and Information Technology</v>
      </c>
      <c r="J380" s="1"/>
      <c r="K380" s="1"/>
      <c r="L380" s="1"/>
      <c r="M380" s="1"/>
      <c r="N380" s="1"/>
    </row>
    <row r="381" spans="1:14" x14ac:dyDescent="0.25">
      <c r="A381" s="1">
        <v>380</v>
      </c>
      <c r="B381" s="1">
        <v>49</v>
      </c>
      <c r="C381" s="1">
        <v>53</v>
      </c>
      <c r="D381" s="1">
        <v>47</v>
      </c>
      <c r="E381" s="1">
        <v>53</v>
      </c>
      <c r="F381" s="1">
        <v>49</v>
      </c>
      <c r="G381" s="1">
        <v>43</v>
      </c>
      <c r="H381" s="1" t="str">
        <f t="shared" si="6"/>
        <v>VOCATIONAL OR SKILL TRAINING</v>
      </c>
      <c r="I381" s="1" t="str" cm="1">
        <f t="array" ref="I381">IF(H381="DIPLOMA",IF(AND(B381&gt;=85,C381&gt;=80,D381&gt;=75,E381&gt;=75,F381&gt;=80,G381&gt;=85),"Computer Science and Information Technology",IF(AND(B381&gt;=80,C381&gt;=75,D381&gt;=75,E381&gt;=75,F381&gt;=80,G381&gt;=80),"Mechanical and Electrical",IF(AND(B381&gt;=80,C381&gt;=75,D381&gt;=75,E381&gt;=75,F381&gt;=75,G381&gt;=80),"Electronics and Communication",IF(AND(B381&gt;=75,C381&gt;=70,D381&gt;=70,E381&gt;=75,F381&gt;=75,G381&gt;=75),"Construction and Design",IF(AND(B381&gt;=75,C381&gt;=75,D381&gt;=75,E381&gt;=80,F381&gt;=75,G381&gt;=75),"Hospitality and Event Management",IF(AND(B381&gt;=80,C381&gt;=85,D381&gt;=85,E381&gt;=85,F381&gt;=80,G381&gt;=80),"Life Sciences and Environment",IF(AND(B381&gt;=75,C381&gt;=75,D381&gt;=75,E381&gt;=75,F381&gt;=75,G381&gt;=75),"Arts and Media",IF(AND(B381&gt;=75,C381&gt;=75,D381&gt;=75,E381&gt;=75,F381&gt;=75,G381&gt;=75),"Physical Education and Wellness",IF(AND(B381&gt;=75,C381&gt;=80,D381&gt;=80,E381&gt;=75,F381&gt;=75,G381&gt;=80),"Finance, Business, and Marketing",”Not Qualified”))))))))),IF(H381="ITI",IF(AND(B381&gt;=75,C381&gt;=65,D381&gt;=65,E381&gt;=70,F381&gt;=70,G381&gt;=75),"Computer Science and Information Technology",IF(AND(B381&gt;=70,C381&gt;=65,D381&gt;=65,E381&gt;=65,F381&gt;=70,G381&gt;=70),"Mechanical and Electrical",IF(AND(B381&gt;=70,C381&gt;=65,D381&gt;=65,E381&gt;=65,F381&gt;=65,G381&gt;=70),"Electronics and Communication",IF(AND(B381&gt;=65,C381&gt;=60,D381&gt;=60,E381&gt;=65,F381&gt;=65,G381&gt;=65),"Construction and Design",IF(AND(B381&gt;=65,C381&gt;=65,D381&gt;=65,E381&gt;=70,F381&gt;=65,G381&gt;=65),"Hospitality and Event Management",IF(AND(B381&gt;=70,C381&gt;=75,D381&gt;=75,E381&gt;=75,F381&gt;=70,G381&gt;=70),"Life Sciences and Environment",IF(AND(B381&gt;=65,C381&gt;=65,D381&gt;=65,E381&gt;=65,F381&gt;=65,G381&gt;=65),"Arts and Media",IF(AND(B381&gt;=65,C381&gt;=65,D381&gt;=65,E381&gt;=65,F381&gt;=65,G381&gt;=65),"Physical Education and Wellness",IF(AND(B381&gt;=65,C381&gt;=70,D381&gt;=70,E381&gt;=65,F381&gt;=65,G381&gt;=70),"Finance, Business, and Marketing",”Not Qualified”))))))))),IF(H381="VOCATIONAL OR SKILL TRAINING",IF(AND(B381&gt;=55, C381&gt;=45, D381&gt;=45, E381&gt;=50, F381&gt;=50, G381&gt;=55), "Computer Science and Information Technology",IF(AND(B381&gt;=50, C381&gt;=45, D381&gt;=45, E381&gt;=45, F381&gt;=50, G381&gt;=50), "Mechanical and Electrical",IF(AND(B381&gt;=50, C381&gt;=45, D381&gt;=45, E381&gt;=45, F381&gt;=45, G381&gt;=50), "Electronics and Communication",IF(AND(B381&gt;=45, C381&gt;=50, D381&gt;=50, E381&gt;=45, F381&gt;=45, G381&gt;=45), "Construction and Design",IF(AND(B381&gt;=45, C381&gt;=45, D381&gt;=45, E381&gt;=50, F381&gt;=45, G381&gt;=45), "Hospitality and Event Management",IF(AND(B381&gt;=50, C381&gt;=55, D381&gt;=55, E381&gt;=55, F381&gt;=50, G381&gt;=50), "Life Sciences and Environment",IF(AND(B381&gt;=45, C381&gt;=45, D381&gt;=45, E381&gt;=45, F381&gt;=45, G381&gt;=45), "Arts and Media",IF(AND(B381&gt;=45, C381&gt;=45, D381&gt;=45, E381&gt;=45, F381&gt;=45, G381&gt;=45), "Physical Education and Wellness",IF(AND(B381&gt;=45, C381&gt;=50, D381&gt;=50, E381&gt;=45, F381&gt;=45, G381&gt;=50), "Finance, Business, and Marketing", "Culinary Studies and Cooking"))))))))),"Failed")))</f>
        <v>Culinary Studies and Cooking</v>
      </c>
      <c r="J381" s="1"/>
      <c r="K381" s="1"/>
      <c r="L381" s="1"/>
      <c r="M381" s="1"/>
      <c r="N381" s="1"/>
    </row>
    <row r="382" spans="1:14" x14ac:dyDescent="0.25">
      <c r="A382" s="1">
        <v>381</v>
      </c>
      <c r="B382" s="1">
        <v>62</v>
      </c>
      <c r="C382" s="1">
        <v>63</v>
      </c>
      <c r="D382" s="1">
        <v>56</v>
      </c>
      <c r="E382" s="1">
        <v>52</v>
      </c>
      <c r="F382" s="1">
        <v>40</v>
      </c>
      <c r="G382" s="1">
        <v>46</v>
      </c>
      <c r="H382" s="1" t="str">
        <f t="shared" si="6"/>
        <v>VOCATIONAL OR SKILL TRAINING</v>
      </c>
      <c r="I382" s="1" t="str" cm="1">
        <f t="array" ref="I382">IF(H382="DIPLOMA",IF(AND(B382&gt;=85,C382&gt;=80,D382&gt;=75,E382&gt;=75,F382&gt;=80,G382&gt;=85),"Computer Science and Information Technology",IF(AND(B382&gt;=80,C382&gt;=75,D382&gt;=75,E382&gt;=75,F382&gt;=80,G382&gt;=80),"Mechanical and Electrical",IF(AND(B382&gt;=80,C382&gt;=75,D382&gt;=75,E382&gt;=75,F382&gt;=75,G382&gt;=80),"Electronics and Communication",IF(AND(B382&gt;=75,C382&gt;=70,D382&gt;=70,E382&gt;=75,F382&gt;=75,G382&gt;=75),"Construction and Design",IF(AND(B382&gt;=75,C382&gt;=75,D382&gt;=75,E382&gt;=80,F382&gt;=75,G382&gt;=75),"Hospitality and Event Management",IF(AND(B382&gt;=80,C382&gt;=85,D382&gt;=85,E382&gt;=85,F382&gt;=80,G382&gt;=80),"Life Sciences and Environment",IF(AND(B382&gt;=75,C382&gt;=75,D382&gt;=75,E382&gt;=75,F382&gt;=75,G382&gt;=75),"Arts and Media",IF(AND(B382&gt;=75,C382&gt;=75,D382&gt;=75,E382&gt;=75,F382&gt;=75,G382&gt;=75),"Physical Education and Wellness",IF(AND(B382&gt;=75,C382&gt;=80,D382&gt;=80,E382&gt;=75,F382&gt;=75,G382&gt;=80),"Finance, Business, and Marketing",”Not Qualified”))))))))),IF(H382="ITI",IF(AND(B382&gt;=75,C382&gt;=65,D382&gt;=65,E382&gt;=70,F382&gt;=70,G382&gt;=75),"Computer Science and Information Technology",IF(AND(B382&gt;=70,C382&gt;=65,D382&gt;=65,E382&gt;=65,F382&gt;=70,G382&gt;=70),"Mechanical and Electrical",IF(AND(B382&gt;=70,C382&gt;=65,D382&gt;=65,E382&gt;=65,F382&gt;=65,G382&gt;=70),"Electronics and Communication",IF(AND(B382&gt;=65,C382&gt;=60,D382&gt;=60,E382&gt;=65,F382&gt;=65,G382&gt;=65),"Construction and Design",IF(AND(B382&gt;=65,C382&gt;=65,D382&gt;=65,E382&gt;=70,F382&gt;=65,G382&gt;=65),"Hospitality and Event Management",IF(AND(B382&gt;=70,C382&gt;=75,D382&gt;=75,E382&gt;=75,F382&gt;=70,G382&gt;=70),"Life Sciences and Environment",IF(AND(B382&gt;=65,C382&gt;=65,D382&gt;=65,E382&gt;=65,F382&gt;=65,G382&gt;=65),"Arts and Media",IF(AND(B382&gt;=65,C382&gt;=65,D382&gt;=65,E382&gt;=65,F382&gt;=65,G382&gt;=65),"Physical Education and Wellness",IF(AND(B382&gt;=65,C382&gt;=70,D382&gt;=70,E382&gt;=65,F382&gt;=65,G382&gt;=70),"Finance, Business, and Marketing",”Not Qualified”))))))))),IF(H382="VOCATIONAL OR SKILL TRAINING",IF(AND(B382&gt;=55, C382&gt;=45, D382&gt;=45, E382&gt;=50, F382&gt;=50, G382&gt;=55), "Computer Science and Information Technology",IF(AND(B382&gt;=50, C382&gt;=45, D382&gt;=45, E382&gt;=45, F382&gt;=50, G382&gt;=50), "Mechanical and Electrical",IF(AND(B382&gt;=50, C382&gt;=45, D382&gt;=45, E382&gt;=45, F382&gt;=45, G382&gt;=50), "Electronics and Communication",IF(AND(B382&gt;=45, C382&gt;=50, D382&gt;=50, E382&gt;=45, F382&gt;=45, G382&gt;=45), "Construction and Design",IF(AND(B382&gt;=45, C382&gt;=45, D382&gt;=45, E382&gt;=50, F382&gt;=45, G382&gt;=45), "Hospitality and Event Management",IF(AND(B382&gt;=50, C382&gt;=55, D382&gt;=55, E382&gt;=55, F382&gt;=50, G382&gt;=50), "Life Sciences and Environment",IF(AND(B382&gt;=45, C382&gt;=45, D382&gt;=45, E382&gt;=45, F382&gt;=45, G382&gt;=45), "Arts and Media",IF(AND(B382&gt;=45, C382&gt;=45, D382&gt;=45, E382&gt;=45, F382&gt;=45, G382&gt;=45), "Physical Education and Wellness",IF(AND(B382&gt;=45, C382&gt;=50, D382&gt;=50, E382&gt;=45, F382&gt;=45, G382&gt;=50), "Finance, Business, and Marketing", "Culinary Studies and Cooking"))))))))),"Failed")))</f>
        <v>Culinary Studies and Cooking</v>
      </c>
      <c r="J382" s="1"/>
      <c r="K382" s="1"/>
      <c r="L382" s="1"/>
      <c r="M382" s="1"/>
      <c r="N382" s="1"/>
    </row>
    <row r="383" spans="1:14" x14ac:dyDescent="0.25">
      <c r="A383" s="1">
        <v>382</v>
      </c>
      <c r="B383" s="1">
        <v>58</v>
      </c>
      <c r="C383" s="1">
        <v>53</v>
      </c>
      <c r="D383" s="1">
        <v>48</v>
      </c>
      <c r="E383" s="1">
        <v>45</v>
      </c>
      <c r="F383" s="1">
        <v>51</v>
      </c>
      <c r="G383" s="1">
        <v>40</v>
      </c>
      <c r="H383" s="1" t="str">
        <f t="shared" si="6"/>
        <v>VOCATIONAL OR SKILL TRAINING</v>
      </c>
      <c r="I383" s="1" t="str" cm="1">
        <f t="array" ref="I383">IF(H383="DIPLOMA",IF(AND(B383&gt;=85,C383&gt;=80,D383&gt;=75,E383&gt;=75,F383&gt;=80,G383&gt;=85),"Computer Science and Information Technology",IF(AND(B383&gt;=80,C383&gt;=75,D383&gt;=75,E383&gt;=75,F383&gt;=80,G383&gt;=80),"Mechanical and Electrical",IF(AND(B383&gt;=80,C383&gt;=75,D383&gt;=75,E383&gt;=75,F383&gt;=75,G383&gt;=80),"Electronics and Communication",IF(AND(B383&gt;=75,C383&gt;=70,D383&gt;=70,E383&gt;=75,F383&gt;=75,G383&gt;=75),"Construction and Design",IF(AND(B383&gt;=75,C383&gt;=75,D383&gt;=75,E383&gt;=80,F383&gt;=75,G383&gt;=75),"Hospitality and Event Management",IF(AND(B383&gt;=80,C383&gt;=85,D383&gt;=85,E383&gt;=85,F383&gt;=80,G383&gt;=80),"Life Sciences and Environment",IF(AND(B383&gt;=75,C383&gt;=75,D383&gt;=75,E383&gt;=75,F383&gt;=75,G383&gt;=75),"Arts and Media",IF(AND(B383&gt;=75,C383&gt;=75,D383&gt;=75,E383&gt;=75,F383&gt;=75,G383&gt;=75),"Physical Education and Wellness",IF(AND(B383&gt;=75,C383&gt;=80,D383&gt;=80,E383&gt;=75,F383&gt;=75,G383&gt;=80),"Finance, Business, and Marketing",”Not Qualified”))))))))),IF(H383="ITI",IF(AND(B383&gt;=75,C383&gt;=65,D383&gt;=65,E383&gt;=70,F383&gt;=70,G383&gt;=75),"Computer Science and Information Technology",IF(AND(B383&gt;=70,C383&gt;=65,D383&gt;=65,E383&gt;=65,F383&gt;=70,G383&gt;=70),"Mechanical and Electrical",IF(AND(B383&gt;=70,C383&gt;=65,D383&gt;=65,E383&gt;=65,F383&gt;=65,G383&gt;=70),"Electronics and Communication",IF(AND(B383&gt;=65,C383&gt;=60,D383&gt;=60,E383&gt;=65,F383&gt;=65,G383&gt;=65),"Construction and Design",IF(AND(B383&gt;=65,C383&gt;=65,D383&gt;=65,E383&gt;=70,F383&gt;=65,G383&gt;=65),"Hospitality and Event Management",IF(AND(B383&gt;=70,C383&gt;=75,D383&gt;=75,E383&gt;=75,F383&gt;=70,G383&gt;=70),"Life Sciences and Environment",IF(AND(B383&gt;=65,C383&gt;=65,D383&gt;=65,E383&gt;=65,F383&gt;=65,G383&gt;=65),"Arts and Media",IF(AND(B383&gt;=65,C383&gt;=65,D383&gt;=65,E383&gt;=65,F383&gt;=65,G383&gt;=65),"Physical Education and Wellness",IF(AND(B383&gt;=65,C383&gt;=70,D383&gt;=70,E383&gt;=65,F383&gt;=65,G383&gt;=70),"Finance, Business, and Marketing",”Not Qualified”))))))))),IF(H383="VOCATIONAL OR SKILL TRAINING",IF(AND(B383&gt;=55, C383&gt;=45, D383&gt;=45, E383&gt;=50, F383&gt;=50, G383&gt;=55), "Computer Science and Information Technology",IF(AND(B383&gt;=50, C383&gt;=45, D383&gt;=45, E383&gt;=45, F383&gt;=50, G383&gt;=50), "Mechanical and Electrical",IF(AND(B383&gt;=50, C383&gt;=45, D383&gt;=45, E383&gt;=45, F383&gt;=45, G383&gt;=50), "Electronics and Communication",IF(AND(B383&gt;=45, C383&gt;=50, D383&gt;=50, E383&gt;=45, F383&gt;=45, G383&gt;=45), "Construction and Design",IF(AND(B383&gt;=45, C383&gt;=45, D383&gt;=45, E383&gt;=50, F383&gt;=45, G383&gt;=45), "Hospitality and Event Management",IF(AND(B383&gt;=50, C383&gt;=55, D383&gt;=55, E383&gt;=55, F383&gt;=50, G383&gt;=50), "Life Sciences and Environment",IF(AND(B383&gt;=45, C383&gt;=45, D383&gt;=45, E383&gt;=45, F383&gt;=45, G383&gt;=45), "Arts and Media",IF(AND(B383&gt;=45, C383&gt;=45, D383&gt;=45, E383&gt;=45, F383&gt;=45, G383&gt;=45), "Physical Education and Wellness",IF(AND(B383&gt;=45, C383&gt;=50, D383&gt;=50, E383&gt;=45, F383&gt;=45, G383&gt;=50), "Finance, Business, and Marketing", "Culinary Studies and Cooking"))))))))),"Failed")))</f>
        <v>Culinary Studies and Cooking</v>
      </c>
      <c r="J383" s="1"/>
      <c r="K383" s="1"/>
      <c r="L383" s="1"/>
      <c r="M383" s="1"/>
      <c r="N383" s="1"/>
    </row>
    <row r="384" spans="1:14" x14ac:dyDescent="0.25">
      <c r="A384" s="1">
        <v>383</v>
      </c>
      <c r="B384" s="1">
        <v>84</v>
      </c>
      <c r="C384" s="1">
        <v>65</v>
      </c>
      <c r="D384" s="1">
        <v>84</v>
      </c>
      <c r="E384" s="1">
        <v>83</v>
      </c>
      <c r="F384" s="1">
        <v>80</v>
      </c>
      <c r="G384" s="1">
        <v>85</v>
      </c>
      <c r="H384" s="1" t="str">
        <f t="shared" si="6"/>
        <v>ITI</v>
      </c>
      <c r="I384" s="1" t="str" cm="1">
        <f t="array" ref="I384">IF(H384="DIPLOMA",IF(AND(B384&gt;=85,C384&gt;=80,D384&gt;=75,E384&gt;=75,F384&gt;=80,G384&gt;=85),"Computer Science and Information Technology",IF(AND(B384&gt;=80,C384&gt;=75,D384&gt;=75,E384&gt;=75,F384&gt;=80,G384&gt;=80),"Mechanical and Electrical",IF(AND(B384&gt;=80,C384&gt;=75,D384&gt;=75,E384&gt;=75,F384&gt;=75,G384&gt;=80),"Electronics and Communication",IF(AND(B384&gt;=75,C384&gt;=70,D384&gt;=70,E384&gt;=75,F384&gt;=75,G384&gt;=75),"Construction and Design",IF(AND(B384&gt;=75,C384&gt;=75,D384&gt;=75,E384&gt;=80,F384&gt;=75,G384&gt;=75),"Hospitality and Event Management",IF(AND(B384&gt;=80,C384&gt;=85,D384&gt;=85,E384&gt;=85,F384&gt;=80,G384&gt;=80),"Life Sciences and Environment",IF(AND(B384&gt;=75,C384&gt;=75,D384&gt;=75,E384&gt;=75,F384&gt;=75,G384&gt;=75),"Arts and Media",IF(AND(B384&gt;=75,C384&gt;=75,D384&gt;=75,E384&gt;=75,F384&gt;=75,G384&gt;=75),"Physical Education and Wellness",IF(AND(B384&gt;=75,C384&gt;=80,D384&gt;=80,E384&gt;=75,F384&gt;=75,G384&gt;=80),"Finance, Business, and Marketing",”Not Qualified”))))))))),IF(H384="ITI",IF(AND(B384&gt;=75,C384&gt;=65,D384&gt;=65,E384&gt;=70,F384&gt;=70,G384&gt;=75),"Computer Science and Information Technology",IF(AND(B384&gt;=70,C384&gt;=65,D384&gt;=65,E384&gt;=65,F384&gt;=70,G384&gt;=70),"Mechanical and Electrical",IF(AND(B384&gt;=70,C384&gt;=65,D384&gt;=65,E384&gt;=65,F384&gt;=65,G384&gt;=70),"Electronics and Communication",IF(AND(B384&gt;=65,C384&gt;=60,D384&gt;=60,E384&gt;=65,F384&gt;=65,G384&gt;=65),"Construction and Design",IF(AND(B384&gt;=65,C384&gt;=65,D384&gt;=65,E384&gt;=70,F384&gt;=65,G384&gt;=65),"Hospitality and Event Management",IF(AND(B384&gt;=70,C384&gt;=75,D384&gt;=75,E384&gt;=75,F384&gt;=70,G384&gt;=70),"Life Sciences and Environment",IF(AND(B384&gt;=65,C384&gt;=65,D384&gt;=65,E384&gt;=65,F384&gt;=65,G384&gt;=65),"Arts and Media",IF(AND(B384&gt;=65,C384&gt;=65,D384&gt;=65,E384&gt;=65,F384&gt;=65,G384&gt;=65),"Physical Education and Wellness",IF(AND(B384&gt;=65,C384&gt;=70,D384&gt;=70,E384&gt;=65,F384&gt;=65,G384&gt;=70),"Finance, Business, and Marketing",”Not Qualified”))))))))),IF(H384="VOCATIONAL OR SKILL TRAINING",IF(AND(B384&gt;=55, C384&gt;=45, D384&gt;=45, E384&gt;=50, F384&gt;=50, G384&gt;=55), "Computer Science and Information Technology",IF(AND(B384&gt;=50, C384&gt;=45, D384&gt;=45, E384&gt;=45, F384&gt;=50, G384&gt;=50), "Mechanical and Electrical",IF(AND(B384&gt;=50, C384&gt;=45, D384&gt;=45, E384&gt;=45, F384&gt;=45, G384&gt;=50), "Electronics and Communication",IF(AND(B384&gt;=45, C384&gt;=50, D384&gt;=50, E384&gt;=45, F384&gt;=45, G384&gt;=45), "Construction and Design",IF(AND(B384&gt;=45, C384&gt;=45, D384&gt;=45, E384&gt;=50, F384&gt;=45, G384&gt;=45), "Hospitality and Event Management",IF(AND(B384&gt;=50, C384&gt;=55, D384&gt;=55, E384&gt;=55, F384&gt;=50, G384&gt;=50), "Life Sciences and Environment",IF(AND(B384&gt;=45, C384&gt;=45, D384&gt;=45, E384&gt;=45, F384&gt;=45, G384&gt;=45), "Arts and Media",IF(AND(B384&gt;=45, C384&gt;=45, D384&gt;=45, E384&gt;=45, F384&gt;=45, G384&gt;=45), "Physical Education and Wellness",IF(AND(B384&gt;=45, C384&gt;=50, D384&gt;=50, E384&gt;=45, F384&gt;=45, G384&gt;=50), "Finance, Business, and Marketing", "Culinary Studies and Cooking"))))))))),"Failed")))</f>
        <v>Computer Science and Information Technology</v>
      </c>
      <c r="J384" s="1"/>
      <c r="K384" s="1"/>
      <c r="L384" s="1"/>
      <c r="M384" s="1"/>
      <c r="N384" s="1"/>
    </row>
    <row r="385" spans="1:14" x14ac:dyDescent="0.25">
      <c r="A385" s="1">
        <v>384</v>
      </c>
      <c r="B385" s="1">
        <v>43</v>
      </c>
      <c r="C385" s="1">
        <v>54</v>
      </c>
      <c r="D385" s="1">
        <v>53</v>
      </c>
      <c r="E385" s="1">
        <v>40</v>
      </c>
      <c r="F385" s="1">
        <v>48</v>
      </c>
      <c r="G385" s="1">
        <v>40</v>
      </c>
      <c r="H385" s="1" t="str">
        <f t="shared" si="6"/>
        <v>VOCATIONAL OR SKILL TRAINING</v>
      </c>
      <c r="I385" s="1" t="str" cm="1">
        <f t="array" ref="I385">IF(H385="DIPLOMA",IF(AND(B385&gt;=85,C385&gt;=80,D385&gt;=75,E385&gt;=75,F385&gt;=80,G385&gt;=85),"Computer Science and Information Technology",IF(AND(B385&gt;=80,C385&gt;=75,D385&gt;=75,E385&gt;=75,F385&gt;=80,G385&gt;=80),"Mechanical and Electrical",IF(AND(B385&gt;=80,C385&gt;=75,D385&gt;=75,E385&gt;=75,F385&gt;=75,G385&gt;=80),"Electronics and Communication",IF(AND(B385&gt;=75,C385&gt;=70,D385&gt;=70,E385&gt;=75,F385&gt;=75,G385&gt;=75),"Construction and Design",IF(AND(B385&gt;=75,C385&gt;=75,D385&gt;=75,E385&gt;=80,F385&gt;=75,G385&gt;=75),"Hospitality and Event Management",IF(AND(B385&gt;=80,C385&gt;=85,D385&gt;=85,E385&gt;=85,F385&gt;=80,G385&gt;=80),"Life Sciences and Environment",IF(AND(B385&gt;=75,C385&gt;=75,D385&gt;=75,E385&gt;=75,F385&gt;=75,G385&gt;=75),"Arts and Media",IF(AND(B385&gt;=75,C385&gt;=75,D385&gt;=75,E385&gt;=75,F385&gt;=75,G385&gt;=75),"Physical Education and Wellness",IF(AND(B385&gt;=75,C385&gt;=80,D385&gt;=80,E385&gt;=75,F385&gt;=75,G385&gt;=80),"Finance, Business, and Marketing",”Not Qualified”))))))))),IF(H385="ITI",IF(AND(B385&gt;=75,C385&gt;=65,D385&gt;=65,E385&gt;=70,F385&gt;=70,G385&gt;=75),"Computer Science and Information Technology",IF(AND(B385&gt;=70,C385&gt;=65,D385&gt;=65,E385&gt;=65,F385&gt;=70,G385&gt;=70),"Mechanical and Electrical",IF(AND(B385&gt;=70,C385&gt;=65,D385&gt;=65,E385&gt;=65,F385&gt;=65,G385&gt;=70),"Electronics and Communication",IF(AND(B385&gt;=65,C385&gt;=60,D385&gt;=60,E385&gt;=65,F385&gt;=65,G385&gt;=65),"Construction and Design",IF(AND(B385&gt;=65,C385&gt;=65,D385&gt;=65,E385&gt;=70,F385&gt;=65,G385&gt;=65),"Hospitality and Event Management",IF(AND(B385&gt;=70,C385&gt;=75,D385&gt;=75,E385&gt;=75,F385&gt;=70,G385&gt;=70),"Life Sciences and Environment",IF(AND(B385&gt;=65,C385&gt;=65,D385&gt;=65,E385&gt;=65,F385&gt;=65,G385&gt;=65),"Arts and Media",IF(AND(B385&gt;=65,C385&gt;=65,D385&gt;=65,E385&gt;=65,F385&gt;=65,G385&gt;=65),"Physical Education and Wellness",IF(AND(B385&gt;=65,C385&gt;=70,D385&gt;=70,E385&gt;=65,F385&gt;=65,G385&gt;=70),"Finance, Business, and Marketing",”Not Qualified”))))))))),IF(H385="VOCATIONAL OR SKILL TRAINING",IF(AND(B385&gt;=55, C385&gt;=45, D385&gt;=45, E385&gt;=50, F385&gt;=50, G385&gt;=55), "Computer Science and Information Technology",IF(AND(B385&gt;=50, C385&gt;=45, D385&gt;=45, E385&gt;=45, F385&gt;=50, G385&gt;=50), "Mechanical and Electrical",IF(AND(B385&gt;=50, C385&gt;=45, D385&gt;=45, E385&gt;=45, F385&gt;=45, G385&gt;=50), "Electronics and Communication",IF(AND(B385&gt;=45, C385&gt;=50, D385&gt;=50, E385&gt;=45, F385&gt;=45, G385&gt;=45), "Construction and Design",IF(AND(B385&gt;=45, C385&gt;=45, D385&gt;=45, E385&gt;=50, F385&gt;=45, G385&gt;=45), "Hospitality and Event Management",IF(AND(B385&gt;=50, C385&gt;=55, D385&gt;=55, E385&gt;=55, F385&gt;=50, G385&gt;=50), "Life Sciences and Environment",IF(AND(B385&gt;=45, C385&gt;=45, D385&gt;=45, E385&gt;=45, F385&gt;=45, G385&gt;=45), "Arts and Media",IF(AND(B385&gt;=45, C385&gt;=45, D385&gt;=45, E385&gt;=45, F385&gt;=45, G385&gt;=45), "Physical Education and Wellness",IF(AND(B385&gt;=45, C385&gt;=50, D385&gt;=50, E385&gt;=45, F385&gt;=45, G385&gt;=50), "Finance, Business, and Marketing", "Culinary Studies and Cooking"))))))))),"Failed")))</f>
        <v>Culinary Studies and Cooking</v>
      </c>
      <c r="J385" s="1"/>
      <c r="K385" s="1"/>
      <c r="L385" s="1"/>
      <c r="M385" s="1"/>
      <c r="N385" s="1"/>
    </row>
    <row r="386" spans="1:14" x14ac:dyDescent="0.25">
      <c r="A386" s="1">
        <v>385</v>
      </c>
      <c r="B386" s="1">
        <v>60</v>
      </c>
      <c r="C386" s="1">
        <v>62</v>
      </c>
      <c r="D386" s="1">
        <v>51</v>
      </c>
      <c r="E386" s="1">
        <v>50</v>
      </c>
      <c r="F386" s="1">
        <v>53</v>
      </c>
      <c r="G386" s="1">
        <v>49</v>
      </c>
      <c r="H386" s="1" t="str">
        <f t="shared" ref="H386:H449" si="7">IF(AND(B386&gt;=75,C386&gt;=75,D386&gt;=75,E386&gt;=65,F386&gt;=75,G386&gt;=75),"DIPLOMA",IF(AND(B386&gt;=65,C386&gt;=65,D386&gt;=65,E386&gt;=55,F386&gt;=65,G386&gt;=65),"ITI","VOCATIONAL OR SKILL TRAINING"))</f>
        <v>VOCATIONAL OR SKILL TRAINING</v>
      </c>
      <c r="I386" s="1" t="str" cm="1">
        <f t="array" ref="I386">IF(H386="DIPLOMA",IF(AND(B386&gt;=85,C386&gt;=80,D386&gt;=75,E386&gt;=75,F386&gt;=80,G386&gt;=85),"Computer Science and Information Technology",IF(AND(B386&gt;=80,C386&gt;=75,D386&gt;=75,E386&gt;=75,F386&gt;=80,G386&gt;=80),"Mechanical and Electrical",IF(AND(B386&gt;=80,C386&gt;=75,D386&gt;=75,E386&gt;=75,F386&gt;=75,G386&gt;=80),"Electronics and Communication",IF(AND(B386&gt;=75,C386&gt;=70,D386&gt;=70,E386&gt;=75,F386&gt;=75,G386&gt;=75),"Construction and Design",IF(AND(B386&gt;=75,C386&gt;=75,D386&gt;=75,E386&gt;=80,F386&gt;=75,G386&gt;=75),"Hospitality and Event Management",IF(AND(B386&gt;=80,C386&gt;=85,D386&gt;=85,E386&gt;=85,F386&gt;=80,G386&gt;=80),"Life Sciences and Environment",IF(AND(B386&gt;=75,C386&gt;=75,D386&gt;=75,E386&gt;=75,F386&gt;=75,G386&gt;=75),"Arts and Media",IF(AND(B386&gt;=75,C386&gt;=75,D386&gt;=75,E386&gt;=75,F386&gt;=75,G386&gt;=75),"Physical Education and Wellness",IF(AND(B386&gt;=75,C386&gt;=80,D386&gt;=80,E386&gt;=75,F386&gt;=75,G386&gt;=80),"Finance, Business, and Marketing",”Not Qualified”))))))))),IF(H386="ITI",IF(AND(B386&gt;=75,C386&gt;=65,D386&gt;=65,E386&gt;=70,F386&gt;=70,G386&gt;=75),"Computer Science and Information Technology",IF(AND(B386&gt;=70,C386&gt;=65,D386&gt;=65,E386&gt;=65,F386&gt;=70,G386&gt;=70),"Mechanical and Electrical",IF(AND(B386&gt;=70,C386&gt;=65,D386&gt;=65,E386&gt;=65,F386&gt;=65,G386&gt;=70),"Electronics and Communication",IF(AND(B386&gt;=65,C386&gt;=60,D386&gt;=60,E386&gt;=65,F386&gt;=65,G386&gt;=65),"Construction and Design",IF(AND(B386&gt;=65,C386&gt;=65,D386&gt;=65,E386&gt;=70,F386&gt;=65,G386&gt;=65),"Hospitality and Event Management",IF(AND(B386&gt;=70,C386&gt;=75,D386&gt;=75,E386&gt;=75,F386&gt;=70,G386&gt;=70),"Life Sciences and Environment",IF(AND(B386&gt;=65,C386&gt;=65,D386&gt;=65,E386&gt;=65,F386&gt;=65,G386&gt;=65),"Arts and Media",IF(AND(B386&gt;=65,C386&gt;=65,D386&gt;=65,E386&gt;=65,F386&gt;=65,G386&gt;=65),"Physical Education and Wellness",IF(AND(B386&gt;=65,C386&gt;=70,D386&gt;=70,E386&gt;=65,F386&gt;=65,G386&gt;=70),"Finance, Business, and Marketing",”Not Qualified”))))))))),IF(H386="VOCATIONAL OR SKILL TRAINING",IF(AND(B386&gt;=55, C386&gt;=45, D386&gt;=45, E386&gt;=50, F386&gt;=50, G386&gt;=55), "Computer Science and Information Technology",IF(AND(B386&gt;=50, C386&gt;=45, D386&gt;=45, E386&gt;=45, F386&gt;=50, G386&gt;=50), "Mechanical and Electrical",IF(AND(B386&gt;=50, C386&gt;=45, D386&gt;=45, E386&gt;=45, F386&gt;=45, G386&gt;=50), "Electronics and Communication",IF(AND(B386&gt;=45, C386&gt;=50, D386&gt;=50, E386&gt;=45, F386&gt;=45, G386&gt;=45), "Construction and Design",IF(AND(B386&gt;=45, C386&gt;=45, D386&gt;=45, E386&gt;=50, F386&gt;=45, G386&gt;=45), "Hospitality and Event Management",IF(AND(B386&gt;=50, C386&gt;=55, D386&gt;=55, E386&gt;=55, F386&gt;=50, G386&gt;=50), "Life Sciences and Environment",IF(AND(B386&gt;=45, C386&gt;=45, D386&gt;=45, E386&gt;=45, F386&gt;=45, G386&gt;=45), "Arts and Media",IF(AND(B386&gt;=45, C386&gt;=45, D386&gt;=45, E386&gt;=45, F386&gt;=45, G386&gt;=45), "Physical Education and Wellness",IF(AND(B386&gt;=45, C386&gt;=50, D386&gt;=50, E386&gt;=45, F386&gt;=45, G386&gt;=50), "Finance, Business, and Marketing", "Culinary Studies and Cooking"))))))))),"Failed")))</f>
        <v>Construction and Design</v>
      </c>
      <c r="J386" s="1"/>
      <c r="K386" s="1"/>
      <c r="L386" s="1"/>
      <c r="M386" s="1"/>
      <c r="N386" s="1"/>
    </row>
    <row r="387" spans="1:14" x14ac:dyDescent="0.25">
      <c r="A387" s="1">
        <v>386</v>
      </c>
      <c r="B387" s="1">
        <v>44</v>
      </c>
      <c r="C387" s="1">
        <v>44</v>
      </c>
      <c r="D387" s="1">
        <v>62</v>
      </c>
      <c r="E387" s="1">
        <v>63</v>
      </c>
      <c r="F387" s="1">
        <v>50</v>
      </c>
      <c r="G387" s="1">
        <v>58</v>
      </c>
      <c r="H387" s="1" t="str">
        <f t="shared" si="7"/>
        <v>VOCATIONAL OR SKILL TRAINING</v>
      </c>
      <c r="I387" s="1" t="str" cm="1">
        <f t="array" ref="I387">IF(H387="DIPLOMA",IF(AND(B387&gt;=85,C387&gt;=80,D387&gt;=75,E387&gt;=75,F387&gt;=80,G387&gt;=85),"Computer Science and Information Technology",IF(AND(B387&gt;=80,C387&gt;=75,D387&gt;=75,E387&gt;=75,F387&gt;=80,G387&gt;=80),"Mechanical and Electrical",IF(AND(B387&gt;=80,C387&gt;=75,D387&gt;=75,E387&gt;=75,F387&gt;=75,G387&gt;=80),"Electronics and Communication",IF(AND(B387&gt;=75,C387&gt;=70,D387&gt;=70,E387&gt;=75,F387&gt;=75,G387&gt;=75),"Construction and Design",IF(AND(B387&gt;=75,C387&gt;=75,D387&gt;=75,E387&gt;=80,F387&gt;=75,G387&gt;=75),"Hospitality and Event Management",IF(AND(B387&gt;=80,C387&gt;=85,D387&gt;=85,E387&gt;=85,F387&gt;=80,G387&gt;=80),"Life Sciences and Environment",IF(AND(B387&gt;=75,C387&gt;=75,D387&gt;=75,E387&gt;=75,F387&gt;=75,G387&gt;=75),"Arts and Media",IF(AND(B387&gt;=75,C387&gt;=75,D387&gt;=75,E387&gt;=75,F387&gt;=75,G387&gt;=75),"Physical Education and Wellness",IF(AND(B387&gt;=75,C387&gt;=80,D387&gt;=80,E387&gt;=75,F387&gt;=75,G387&gt;=80),"Finance, Business, and Marketing",”Not Qualified”))))))))),IF(H387="ITI",IF(AND(B387&gt;=75,C387&gt;=65,D387&gt;=65,E387&gt;=70,F387&gt;=70,G387&gt;=75),"Computer Science and Information Technology",IF(AND(B387&gt;=70,C387&gt;=65,D387&gt;=65,E387&gt;=65,F387&gt;=70,G387&gt;=70),"Mechanical and Electrical",IF(AND(B387&gt;=70,C387&gt;=65,D387&gt;=65,E387&gt;=65,F387&gt;=65,G387&gt;=70),"Electronics and Communication",IF(AND(B387&gt;=65,C387&gt;=60,D387&gt;=60,E387&gt;=65,F387&gt;=65,G387&gt;=65),"Construction and Design",IF(AND(B387&gt;=65,C387&gt;=65,D387&gt;=65,E387&gt;=70,F387&gt;=65,G387&gt;=65),"Hospitality and Event Management",IF(AND(B387&gt;=70,C387&gt;=75,D387&gt;=75,E387&gt;=75,F387&gt;=70,G387&gt;=70),"Life Sciences and Environment",IF(AND(B387&gt;=65,C387&gt;=65,D387&gt;=65,E387&gt;=65,F387&gt;=65,G387&gt;=65),"Arts and Media",IF(AND(B387&gt;=65,C387&gt;=65,D387&gt;=65,E387&gt;=65,F387&gt;=65,G387&gt;=65),"Physical Education and Wellness",IF(AND(B387&gt;=65,C387&gt;=70,D387&gt;=70,E387&gt;=65,F387&gt;=65,G387&gt;=70),"Finance, Business, and Marketing",”Not Qualified”))))))))),IF(H387="VOCATIONAL OR SKILL TRAINING",IF(AND(B387&gt;=55, C387&gt;=45, D387&gt;=45, E387&gt;=50, F387&gt;=50, G387&gt;=55), "Computer Science and Information Technology",IF(AND(B387&gt;=50, C387&gt;=45, D387&gt;=45, E387&gt;=45, F387&gt;=50, G387&gt;=50), "Mechanical and Electrical",IF(AND(B387&gt;=50, C387&gt;=45, D387&gt;=45, E387&gt;=45, F387&gt;=45, G387&gt;=50), "Electronics and Communication",IF(AND(B387&gt;=45, C387&gt;=50, D387&gt;=50, E387&gt;=45, F387&gt;=45, G387&gt;=45), "Construction and Design",IF(AND(B387&gt;=45, C387&gt;=45, D387&gt;=45, E387&gt;=50, F387&gt;=45, G387&gt;=45), "Hospitality and Event Management",IF(AND(B387&gt;=50, C387&gt;=55, D387&gt;=55, E387&gt;=55, F387&gt;=50, G387&gt;=50), "Life Sciences and Environment",IF(AND(B387&gt;=45, C387&gt;=45, D387&gt;=45, E387&gt;=45, F387&gt;=45, G387&gt;=45), "Arts and Media",IF(AND(B387&gt;=45, C387&gt;=45, D387&gt;=45, E387&gt;=45, F387&gt;=45, G387&gt;=45), "Physical Education and Wellness",IF(AND(B387&gt;=45, C387&gt;=50, D387&gt;=50, E387&gt;=45, F387&gt;=45, G387&gt;=50), "Finance, Business, and Marketing", "Culinary Studies and Cooking"))))))))),"Failed")))</f>
        <v>Culinary Studies and Cooking</v>
      </c>
      <c r="J387" s="1"/>
      <c r="K387" s="1"/>
      <c r="L387" s="1"/>
      <c r="M387" s="1"/>
      <c r="N387" s="1"/>
    </row>
    <row r="388" spans="1:14" x14ac:dyDescent="0.25">
      <c r="A388" s="1">
        <v>387</v>
      </c>
      <c r="B388" s="1">
        <v>45</v>
      </c>
      <c r="C388" s="1">
        <v>63</v>
      </c>
      <c r="D388" s="1">
        <v>63</v>
      </c>
      <c r="E388" s="1">
        <v>52</v>
      </c>
      <c r="F388" s="1">
        <v>47</v>
      </c>
      <c r="G388" s="1">
        <v>58</v>
      </c>
      <c r="H388" s="1" t="str">
        <f t="shared" si="7"/>
        <v>VOCATIONAL OR SKILL TRAINING</v>
      </c>
      <c r="I388" s="1" t="str" cm="1">
        <f t="array" ref="I388">IF(H388="DIPLOMA",IF(AND(B388&gt;=85,C388&gt;=80,D388&gt;=75,E388&gt;=75,F388&gt;=80,G388&gt;=85),"Computer Science and Information Technology",IF(AND(B388&gt;=80,C388&gt;=75,D388&gt;=75,E388&gt;=75,F388&gt;=80,G388&gt;=80),"Mechanical and Electrical",IF(AND(B388&gt;=80,C388&gt;=75,D388&gt;=75,E388&gt;=75,F388&gt;=75,G388&gt;=80),"Electronics and Communication",IF(AND(B388&gt;=75,C388&gt;=70,D388&gt;=70,E388&gt;=75,F388&gt;=75,G388&gt;=75),"Construction and Design",IF(AND(B388&gt;=75,C388&gt;=75,D388&gt;=75,E388&gt;=80,F388&gt;=75,G388&gt;=75),"Hospitality and Event Management",IF(AND(B388&gt;=80,C388&gt;=85,D388&gt;=85,E388&gt;=85,F388&gt;=80,G388&gt;=80),"Life Sciences and Environment",IF(AND(B388&gt;=75,C388&gt;=75,D388&gt;=75,E388&gt;=75,F388&gt;=75,G388&gt;=75),"Arts and Media",IF(AND(B388&gt;=75,C388&gt;=75,D388&gt;=75,E388&gt;=75,F388&gt;=75,G388&gt;=75),"Physical Education and Wellness",IF(AND(B388&gt;=75,C388&gt;=80,D388&gt;=80,E388&gt;=75,F388&gt;=75,G388&gt;=80),"Finance, Business, and Marketing",”Not Qualified”))))))))),IF(H388="ITI",IF(AND(B388&gt;=75,C388&gt;=65,D388&gt;=65,E388&gt;=70,F388&gt;=70,G388&gt;=75),"Computer Science and Information Technology",IF(AND(B388&gt;=70,C388&gt;=65,D388&gt;=65,E388&gt;=65,F388&gt;=70,G388&gt;=70),"Mechanical and Electrical",IF(AND(B388&gt;=70,C388&gt;=65,D388&gt;=65,E388&gt;=65,F388&gt;=65,G388&gt;=70),"Electronics and Communication",IF(AND(B388&gt;=65,C388&gt;=60,D388&gt;=60,E388&gt;=65,F388&gt;=65,G388&gt;=65),"Construction and Design",IF(AND(B388&gt;=65,C388&gt;=65,D388&gt;=65,E388&gt;=70,F388&gt;=65,G388&gt;=65),"Hospitality and Event Management",IF(AND(B388&gt;=70,C388&gt;=75,D388&gt;=75,E388&gt;=75,F388&gt;=70,G388&gt;=70),"Life Sciences and Environment",IF(AND(B388&gt;=65,C388&gt;=65,D388&gt;=65,E388&gt;=65,F388&gt;=65,G388&gt;=65),"Arts and Media",IF(AND(B388&gt;=65,C388&gt;=65,D388&gt;=65,E388&gt;=65,F388&gt;=65,G388&gt;=65),"Physical Education and Wellness",IF(AND(B388&gt;=65,C388&gt;=70,D388&gt;=70,E388&gt;=65,F388&gt;=65,G388&gt;=70),"Finance, Business, and Marketing",”Not Qualified”))))))))),IF(H388="VOCATIONAL OR SKILL TRAINING",IF(AND(B388&gt;=55, C388&gt;=45, D388&gt;=45, E388&gt;=50, F388&gt;=50, G388&gt;=55), "Computer Science and Information Technology",IF(AND(B388&gt;=50, C388&gt;=45, D388&gt;=45, E388&gt;=45, F388&gt;=50, G388&gt;=50), "Mechanical and Electrical",IF(AND(B388&gt;=50, C388&gt;=45, D388&gt;=45, E388&gt;=45, F388&gt;=45, G388&gt;=50), "Electronics and Communication",IF(AND(B388&gt;=45, C388&gt;=50, D388&gt;=50, E388&gt;=45, F388&gt;=45, G388&gt;=45), "Construction and Design",IF(AND(B388&gt;=45, C388&gt;=45, D388&gt;=45, E388&gt;=50, F388&gt;=45, G388&gt;=45), "Hospitality and Event Management",IF(AND(B388&gt;=50, C388&gt;=55, D388&gt;=55, E388&gt;=55, F388&gt;=50, G388&gt;=50), "Life Sciences and Environment",IF(AND(B388&gt;=45, C388&gt;=45, D388&gt;=45, E388&gt;=45, F388&gt;=45, G388&gt;=45), "Arts and Media",IF(AND(B388&gt;=45, C388&gt;=45, D388&gt;=45, E388&gt;=45, F388&gt;=45, G388&gt;=45), "Physical Education and Wellness",IF(AND(B388&gt;=45, C388&gt;=50, D388&gt;=50, E388&gt;=45, F388&gt;=45, G388&gt;=50), "Finance, Business, and Marketing", "Culinary Studies and Cooking"))))))))),"Failed")))</f>
        <v>Construction and Design</v>
      </c>
      <c r="J388" s="1"/>
      <c r="K388" s="1"/>
      <c r="L388" s="1"/>
      <c r="M388" s="1"/>
      <c r="N388" s="1"/>
    </row>
    <row r="389" spans="1:14" x14ac:dyDescent="0.25">
      <c r="A389" s="1">
        <v>388</v>
      </c>
      <c r="B389" s="1">
        <v>56</v>
      </c>
      <c r="C389" s="1">
        <v>53</v>
      </c>
      <c r="D389" s="1">
        <v>54</v>
      </c>
      <c r="E389" s="1">
        <v>52</v>
      </c>
      <c r="F389" s="1">
        <v>49</v>
      </c>
      <c r="G389" s="1">
        <v>46</v>
      </c>
      <c r="H389" s="1" t="str">
        <f t="shared" si="7"/>
        <v>VOCATIONAL OR SKILL TRAINING</v>
      </c>
      <c r="I389" s="1" t="str" cm="1">
        <f t="array" ref="I389">IF(H389="DIPLOMA",IF(AND(B389&gt;=85,C389&gt;=80,D389&gt;=75,E389&gt;=75,F389&gt;=80,G389&gt;=85),"Computer Science and Information Technology",IF(AND(B389&gt;=80,C389&gt;=75,D389&gt;=75,E389&gt;=75,F389&gt;=80,G389&gt;=80),"Mechanical and Electrical",IF(AND(B389&gt;=80,C389&gt;=75,D389&gt;=75,E389&gt;=75,F389&gt;=75,G389&gt;=80),"Electronics and Communication",IF(AND(B389&gt;=75,C389&gt;=70,D389&gt;=70,E389&gt;=75,F389&gt;=75,G389&gt;=75),"Construction and Design",IF(AND(B389&gt;=75,C389&gt;=75,D389&gt;=75,E389&gt;=80,F389&gt;=75,G389&gt;=75),"Hospitality and Event Management",IF(AND(B389&gt;=80,C389&gt;=85,D389&gt;=85,E389&gt;=85,F389&gt;=80,G389&gt;=80),"Life Sciences and Environment",IF(AND(B389&gt;=75,C389&gt;=75,D389&gt;=75,E389&gt;=75,F389&gt;=75,G389&gt;=75),"Arts and Media",IF(AND(B389&gt;=75,C389&gt;=75,D389&gt;=75,E389&gt;=75,F389&gt;=75,G389&gt;=75),"Physical Education and Wellness",IF(AND(B389&gt;=75,C389&gt;=80,D389&gt;=80,E389&gt;=75,F389&gt;=75,G389&gt;=80),"Finance, Business, and Marketing",”Not Qualified”))))))))),IF(H389="ITI",IF(AND(B389&gt;=75,C389&gt;=65,D389&gt;=65,E389&gt;=70,F389&gt;=70,G389&gt;=75),"Computer Science and Information Technology",IF(AND(B389&gt;=70,C389&gt;=65,D389&gt;=65,E389&gt;=65,F389&gt;=70,G389&gt;=70),"Mechanical and Electrical",IF(AND(B389&gt;=70,C389&gt;=65,D389&gt;=65,E389&gt;=65,F389&gt;=65,G389&gt;=70),"Electronics and Communication",IF(AND(B389&gt;=65,C389&gt;=60,D389&gt;=60,E389&gt;=65,F389&gt;=65,G389&gt;=65),"Construction and Design",IF(AND(B389&gt;=65,C389&gt;=65,D389&gt;=65,E389&gt;=70,F389&gt;=65,G389&gt;=65),"Hospitality and Event Management",IF(AND(B389&gt;=70,C389&gt;=75,D389&gt;=75,E389&gt;=75,F389&gt;=70,G389&gt;=70),"Life Sciences and Environment",IF(AND(B389&gt;=65,C389&gt;=65,D389&gt;=65,E389&gt;=65,F389&gt;=65,G389&gt;=65),"Arts and Media",IF(AND(B389&gt;=65,C389&gt;=65,D389&gt;=65,E389&gt;=65,F389&gt;=65,G389&gt;=65),"Physical Education and Wellness",IF(AND(B389&gt;=65,C389&gt;=70,D389&gt;=70,E389&gt;=65,F389&gt;=65,G389&gt;=70),"Finance, Business, and Marketing",”Not Qualified”))))))))),IF(H389="VOCATIONAL OR SKILL TRAINING",IF(AND(B389&gt;=55, C389&gt;=45, D389&gt;=45, E389&gt;=50, F389&gt;=50, G389&gt;=55), "Computer Science and Information Technology",IF(AND(B389&gt;=50, C389&gt;=45, D389&gt;=45, E389&gt;=45, F389&gt;=50, G389&gt;=50), "Mechanical and Electrical",IF(AND(B389&gt;=50, C389&gt;=45, D389&gt;=45, E389&gt;=45, F389&gt;=45, G389&gt;=50), "Electronics and Communication",IF(AND(B389&gt;=45, C389&gt;=50, D389&gt;=50, E389&gt;=45, F389&gt;=45, G389&gt;=45), "Construction and Design",IF(AND(B389&gt;=45, C389&gt;=45, D389&gt;=45, E389&gt;=50, F389&gt;=45, G389&gt;=45), "Hospitality and Event Management",IF(AND(B389&gt;=50, C389&gt;=55, D389&gt;=55, E389&gt;=55, F389&gt;=50, G389&gt;=50), "Life Sciences and Environment",IF(AND(B389&gt;=45, C389&gt;=45, D389&gt;=45, E389&gt;=45, F389&gt;=45, G389&gt;=45), "Arts and Media",IF(AND(B389&gt;=45, C389&gt;=45, D389&gt;=45, E389&gt;=45, F389&gt;=45, G389&gt;=45), "Physical Education and Wellness",IF(AND(B389&gt;=45, C389&gt;=50, D389&gt;=50, E389&gt;=45, F389&gt;=45, G389&gt;=50), "Finance, Business, and Marketing", "Culinary Studies and Cooking"))))))))),"Failed")))</f>
        <v>Construction and Design</v>
      </c>
      <c r="J389" s="1"/>
      <c r="K389" s="1"/>
      <c r="L389" s="1"/>
      <c r="M389" s="1"/>
      <c r="N389" s="1"/>
    </row>
    <row r="390" spans="1:14" x14ac:dyDescent="0.25">
      <c r="A390" s="1">
        <v>389</v>
      </c>
      <c r="B390" s="1">
        <v>80</v>
      </c>
      <c r="C390" s="1">
        <v>67</v>
      </c>
      <c r="D390" s="1">
        <v>75</v>
      </c>
      <c r="E390" s="1">
        <v>80</v>
      </c>
      <c r="F390" s="1">
        <v>85</v>
      </c>
      <c r="G390" s="1">
        <v>74</v>
      </c>
      <c r="H390" s="1" t="str">
        <f t="shared" si="7"/>
        <v>ITI</v>
      </c>
      <c r="I390" s="1" t="str" cm="1">
        <f t="array" ref="I390">IF(H390="DIPLOMA",IF(AND(B390&gt;=85,C390&gt;=80,D390&gt;=75,E390&gt;=75,F390&gt;=80,G390&gt;=85),"Computer Science and Information Technology",IF(AND(B390&gt;=80,C390&gt;=75,D390&gt;=75,E390&gt;=75,F390&gt;=80,G390&gt;=80),"Mechanical and Electrical",IF(AND(B390&gt;=80,C390&gt;=75,D390&gt;=75,E390&gt;=75,F390&gt;=75,G390&gt;=80),"Electronics and Communication",IF(AND(B390&gt;=75,C390&gt;=70,D390&gt;=70,E390&gt;=75,F390&gt;=75,G390&gt;=75),"Construction and Design",IF(AND(B390&gt;=75,C390&gt;=75,D390&gt;=75,E390&gt;=80,F390&gt;=75,G390&gt;=75),"Hospitality and Event Management",IF(AND(B390&gt;=80,C390&gt;=85,D390&gt;=85,E390&gt;=85,F390&gt;=80,G390&gt;=80),"Life Sciences and Environment",IF(AND(B390&gt;=75,C390&gt;=75,D390&gt;=75,E390&gt;=75,F390&gt;=75,G390&gt;=75),"Arts and Media",IF(AND(B390&gt;=75,C390&gt;=75,D390&gt;=75,E390&gt;=75,F390&gt;=75,G390&gt;=75),"Physical Education and Wellness",IF(AND(B390&gt;=75,C390&gt;=80,D390&gt;=80,E390&gt;=75,F390&gt;=75,G390&gt;=80),"Finance, Business, and Marketing",”Not Qualified”))))))))),IF(H390="ITI",IF(AND(B390&gt;=75,C390&gt;=65,D390&gt;=65,E390&gt;=70,F390&gt;=70,G390&gt;=75),"Computer Science and Information Technology",IF(AND(B390&gt;=70,C390&gt;=65,D390&gt;=65,E390&gt;=65,F390&gt;=70,G390&gt;=70),"Mechanical and Electrical",IF(AND(B390&gt;=70,C390&gt;=65,D390&gt;=65,E390&gt;=65,F390&gt;=65,G390&gt;=70),"Electronics and Communication",IF(AND(B390&gt;=65,C390&gt;=60,D390&gt;=60,E390&gt;=65,F390&gt;=65,G390&gt;=65),"Construction and Design",IF(AND(B390&gt;=65,C390&gt;=65,D390&gt;=65,E390&gt;=70,F390&gt;=65,G390&gt;=65),"Hospitality and Event Management",IF(AND(B390&gt;=70,C390&gt;=75,D390&gt;=75,E390&gt;=75,F390&gt;=70,G390&gt;=70),"Life Sciences and Environment",IF(AND(B390&gt;=65,C390&gt;=65,D390&gt;=65,E390&gt;=65,F390&gt;=65,G390&gt;=65),"Arts and Media",IF(AND(B390&gt;=65,C390&gt;=65,D390&gt;=65,E390&gt;=65,F390&gt;=65,G390&gt;=65),"Physical Education and Wellness",IF(AND(B390&gt;=65,C390&gt;=70,D390&gt;=70,E390&gt;=65,F390&gt;=65,G390&gt;=70),"Finance, Business, and Marketing",”Not Qualified”))))))))),IF(H390="VOCATIONAL OR SKILL TRAINING",IF(AND(B390&gt;=55, C390&gt;=45, D390&gt;=45, E390&gt;=50, F390&gt;=50, G390&gt;=55), "Computer Science and Information Technology",IF(AND(B390&gt;=50, C390&gt;=45, D390&gt;=45, E390&gt;=45, F390&gt;=50, G390&gt;=50), "Mechanical and Electrical",IF(AND(B390&gt;=50, C390&gt;=45, D390&gt;=45, E390&gt;=45, F390&gt;=45, G390&gt;=50), "Electronics and Communication",IF(AND(B390&gt;=45, C390&gt;=50, D390&gt;=50, E390&gt;=45, F390&gt;=45, G390&gt;=45), "Construction and Design",IF(AND(B390&gt;=45, C390&gt;=45, D390&gt;=45, E390&gt;=50, F390&gt;=45, G390&gt;=45), "Hospitality and Event Management",IF(AND(B390&gt;=50, C390&gt;=55, D390&gt;=55, E390&gt;=55, F390&gt;=50, G390&gt;=50), "Life Sciences and Environment",IF(AND(B390&gt;=45, C390&gt;=45, D390&gt;=45, E390&gt;=45, F390&gt;=45, G390&gt;=45), "Arts and Media",IF(AND(B390&gt;=45, C390&gt;=45, D390&gt;=45, E390&gt;=45, F390&gt;=45, G390&gt;=45), "Physical Education and Wellness",IF(AND(B390&gt;=45, C390&gt;=50, D390&gt;=50, E390&gt;=45, F390&gt;=45, G390&gt;=50), "Finance, Business, and Marketing", "Culinary Studies and Cooking"))))))))),"Failed")))</f>
        <v>Mechanical and Electrical</v>
      </c>
      <c r="J390" s="1"/>
      <c r="K390" s="1"/>
      <c r="L390" s="1"/>
      <c r="M390" s="1"/>
      <c r="N390" s="1"/>
    </row>
    <row r="391" spans="1:14" x14ac:dyDescent="0.25">
      <c r="A391" s="1">
        <v>390</v>
      </c>
      <c r="B391" s="1">
        <v>51</v>
      </c>
      <c r="C391" s="1">
        <v>58</v>
      </c>
      <c r="D391" s="1">
        <v>57</v>
      </c>
      <c r="E391" s="1">
        <v>45</v>
      </c>
      <c r="F391" s="1">
        <v>41</v>
      </c>
      <c r="G391" s="1">
        <v>47</v>
      </c>
      <c r="H391" s="1" t="str">
        <f t="shared" si="7"/>
        <v>VOCATIONAL OR SKILL TRAINING</v>
      </c>
      <c r="I391" s="1" t="str" cm="1">
        <f t="array" ref="I391">IF(H391="DIPLOMA",IF(AND(B391&gt;=85,C391&gt;=80,D391&gt;=75,E391&gt;=75,F391&gt;=80,G391&gt;=85),"Computer Science and Information Technology",IF(AND(B391&gt;=80,C391&gt;=75,D391&gt;=75,E391&gt;=75,F391&gt;=80,G391&gt;=80),"Mechanical and Electrical",IF(AND(B391&gt;=80,C391&gt;=75,D391&gt;=75,E391&gt;=75,F391&gt;=75,G391&gt;=80),"Electronics and Communication",IF(AND(B391&gt;=75,C391&gt;=70,D391&gt;=70,E391&gt;=75,F391&gt;=75,G391&gt;=75),"Construction and Design",IF(AND(B391&gt;=75,C391&gt;=75,D391&gt;=75,E391&gt;=80,F391&gt;=75,G391&gt;=75),"Hospitality and Event Management",IF(AND(B391&gt;=80,C391&gt;=85,D391&gt;=85,E391&gt;=85,F391&gt;=80,G391&gt;=80),"Life Sciences and Environment",IF(AND(B391&gt;=75,C391&gt;=75,D391&gt;=75,E391&gt;=75,F391&gt;=75,G391&gt;=75),"Arts and Media",IF(AND(B391&gt;=75,C391&gt;=75,D391&gt;=75,E391&gt;=75,F391&gt;=75,G391&gt;=75),"Physical Education and Wellness",IF(AND(B391&gt;=75,C391&gt;=80,D391&gt;=80,E391&gt;=75,F391&gt;=75,G391&gt;=80),"Finance, Business, and Marketing",”Not Qualified”))))))))),IF(H391="ITI",IF(AND(B391&gt;=75,C391&gt;=65,D391&gt;=65,E391&gt;=70,F391&gt;=70,G391&gt;=75),"Computer Science and Information Technology",IF(AND(B391&gt;=70,C391&gt;=65,D391&gt;=65,E391&gt;=65,F391&gt;=70,G391&gt;=70),"Mechanical and Electrical",IF(AND(B391&gt;=70,C391&gt;=65,D391&gt;=65,E391&gt;=65,F391&gt;=65,G391&gt;=70),"Electronics and Communication",IF(AND(B391&gt;=65,C391&gt;=60,D391&gt;=60,E391&gt;=65,F391&gt;=65,G391&gt;=65),"Construction and Design",IF(AND(B391&gt;=65,C391&gt;=65,D391&gt;=65,E391&gt;=70,F391&gt;=65,G391&gt;=65),"Hospitality and Event Management",IF(AND(B391&gt;=70,C391&gt;=75,D391&gt;=75,E391&gt;=75,F391&gt;=70,G391&gt;=70),"Life Sciences and Environment",IF(AND(B391&gt;=65,C391&gt;=65,D391&gt;=65,E391&gt;=65,F391&gt;=65,G391&gt;=65),"Arts and Media",IF(AND(B391&gt;=65,C391&gt;=65,D391&gt;=65,E391&gt;=65,F391&gt;=65,G391&gt;=65),"Physical Education and Wellness",IF(AND(B391&gt;=65,C391&gt;=70,D391&gt;=70,E391&gt;=65,F391&gt;=65,G391&gt;=70),"Finance, Business, and Marketing",”Not Qualified”))))))))),IF(H391="VOCATIONAL OR SKILL TRAINING",IF(AND(B391&gt;=55, C391&gt;=45, D391&gt;=45, E391&gt;=50, F391&gt;=50, G391&gt;=55), "Computer Science and Information Technology",IF(AND(B391&gt;=50, C391&gt;=45, D391&gt;=45, E391&gt;=45, F391&gt;=50, G391&gt;=50), "Mechanical and Electrical",IF(AND(B391&gt;=50, C391&gt;=45, D391&gt;=45, E391&gt;=45, F391&gt;=45, G391&gt;=50), "Electronics and Communication",IF(AND(B391&gt;=45, C391&gt;=50, D391&gt;=50, E391&gt;=45, F391&gt;=45, G391&gt;=45), "Construction and Design",IF(AND(B391&gt;=45, C391&gt;=45, D391&gt;=45, E391&gt;=50, F391&gt;=45, G391&gt;=45), "Hospitality and Event Management",IF(AND(B391&gt;=50, C391&gt;=55, D391&gt;=55, E391&gt;=55, F391&gt;=50, G391&gt;=50), "Life Sciences and Environment",IF(AND(B391&gt;=45, C391&gt;=45, D391&gt;=45, E391&gt;=45, F391&gt;=45, G391&gt;=45), "Arts and Media",IF(AND(B391&gt;=45, C391&gt;=45, D391&gt;=45, E391&gt;=45, F391&gt;=45, G391&gt;=45), "Physical Education and Wellness",IF(AND(B391&gt;=45, C391&gt;=50, D391&gt;=50, E391&gt;=45, F391&gt;=45, G391&gt;=50), "Finance, Business, and Marketing", "Culinary Studies and Cooking"))))))))),"Failed")))</f>
        <v>Culinary Studies and Cooking</v>
      </c>
      <c r="J391" s="1"/>
      <c r="K391" s="1"/>
      <c r="L391" s="1"/>
      <c r="M391" s="1"/>
      <c r="N391" s="1"/>
    </row>
    <row r="392" spans="1:14" x14ac:dyDescent="0.25">
      <c r="A392" s="1">
        <v>391</v>
      </c>
      <c r="B392" s="1">
        <v>81</v>
      </c>
      <c r="C392" s="1">
        <v>85</v>
      </c>
      <c r="D392" s="1">
        <v>69</v>
      </c>
      <c r="E392" s="1">
        <v>70</v>
      </c>
      <c r="F392" s="1">
        <v>77</v>
      </c>
      <c r="G392" s="1">
        <v>70</v>
      </c>
      <c r="H392" s="1" t="str">
        <f t="shared" si="7"/>
        <v>ITI</v>
      </c>
      <c r="I392" s="1" t="str" cm="1">
        <f t="array" ref="I392">IF(H392="DIPLOMA",IF(AND(B392&gt;=85,C392&gt;=80,D392&gt;=75,E392&gt;=75,F392&gt;=80,G392&gt;=85),"Computer Science and Information Technology",IF(AND(B392&gt;=80,C392&gt;=75,D392&gt;=75,E392&gt;=75,F392&gt;=80,G392&gt;=80),"Mechanical and Electrical",IF(AND(B392&gt;=80,C392&gt;=75,D392&gt;=75,E392&gt;=75,F392&gt;=75,G392&gt;=80),"Electronics and Communication",IF(AND(B392&gt;=75,C392&gt;=70,D392&gt;=70,E392&gt;=75,F392&gt;=75,G392&gt;=75),"Construction and Design",IF(AND(B392&gt;=75,C392&gt;=75,D392&gt;=75,E392&gt;=80,F392&gt;=75,G392&gt;=75),"Hospitality and Event Management",IF(AND(B392&gt;=80,C392&gt;=85,D392&gt;=85,E392&gt;=85,F392&gt;=80,G392&gt;=80),"Life Sciences and Environment",IF(AND(B392&gt;=75,C392&gt;=75,D392&gt;=75,E392&gt;=75,F392&gt;=75,G392&gt;=75),"Arts and Media",IF(AND(B392&gt;=75,C392&gt;=75,D392&gt;=75,E392&gt;=75,F392&gt;=75,G392&gt;=75),"Physical Education and Wellness",IF(AND(B392&gt;=75,C392&gt;=80,D392&gt;=80,E392&gt;=75,F392&gt;=75,G392&gt;=80),"Finance, Business, and Marketing",”Not Qualified”))))))))),IF(H392="ITI",IF(AND(B392&gt;=75,C392&gt;=65,D392&gt;=65,E392&gt;=70,F392&gt;=70,G392&gt;=75),"Computer Science and Information Technology",IF(AND(B392&gt;=70,C392&gt;=65,D392&gt;=65,E392&gt;=65,F392&gt;=70,G392&gt;=70),"Mechanical and Electrical",IF(AND(B392&gt;=70,C392&gt;=65,D392&gt;=65,E392&gt;=65,F392&gt;=65,G392&gt;=70),"Electronics and Communication",IF(AND(B392&gt;=65,C392&gt;=60,D392&gt;=60,E392&gt;=65,F392&gt;=65,G392&gt;=65),"Construction and Design",IF(AND(B392&gt;=65,C392&gt;=65,D392&gt;=65,E392&gt;=70,F392&gt;=65,G392&gt;=65),"Hospitality and Event Management",IF(AND(B392&gt;=70,C392&gt;=75,D392&gt;=75,E392&gt;=75,F392&gt;=70,G392&gt;=70),"Life Sciences and Environment",IF(AND(B392&gt;=65,C392&gt;=65,D392&gt;=65,E392&gt;=65,F392&gt;=65,G392&gt;=65),"Arts and Media",IF(AND(B392&gt;=65,C392&gt;=65,D392&gt;=65,E392&gt;=65,F392&gt;=65,G392&gt;=65),"Physical Education and Wellness",IF(AND(B392&gt;=65,C392&gt;=70,D392&gt;=70,E392&gt;=65,F392&gt;=65,G392&gt;=70),"Finance, Business, and Marketing",”Not Qualified”))))))))),IF(H392="VOCATIONAL OR SKILL TRAINING",IF(AND(B392&gt;=55, C392&gt;=45, D392&gt;=45, E392&gt;=50, F392&gt;=50, G392&gt;=55), "Computer Science and Information Technology",IF(AND(B392&gt;=50, C392&gt;=45, D392&gt;=45, E392&gt;=45, F392&gt;=50, G392&gt;=50), "Mechanical and Electrical",IF(AND(B392&gt;=50, C392&gt;=45, D392&gt;=45, E392&gt;=45, F392&gt;=45, G392&gt;=50), "Electronics and Communication",IF(AND(B392&gt;=45, C392&gt;=50, D392&gt;=50, E392&gt;=45, F392&gt;=45, G392&gt;=45), "Construction and Design",IF(AND(B392&gt;=45, C392&gt;=45, D392&gt;=45, E392&gt;=50, F392&gt;=45, G392&gt;=45), "Hospitality and Event Management",IF(AND(B392&gt;=50, C392&gt;=55, D392&gt;=55, E392&gt;=55, F392&gt;=50, G392&gt;=50), "Life Sciences and Environment",IF(AND(B392&gt;=45, C392&gt;=45, D392&gt;=45, E392&gt;=45, F392&gt;=45, G392&gt;=45), "Arts and Media",IF(AND(B392&gt;=45, C392&gt;=45, D392&gt;=45, E392&gt;=45, F392&gt;=45, G392&gt;=45), "Physical Education and Wellness",IF(AND(B392&gt;=45, C392&gt;=50, D392&gt;=50, E392&gt;=45, F392&gt;=45, G392&gt;=50), "Finance, Business, and Marketing", "Culinary Studies and Cooking"))))))))),"Failed")))</f>
        <v>Mechanical and Electrical</v>
      </c>
      <c r="J392" s="1"/>
      <c r="K392" s="1"/>
      <c r="L392" s="1"/>
      <c r="M392" s="1"/>
      <c r="N392" s="1"/>
    </row>
    <row r="393" spans="1:14" x14ac:dyDescent="0.25">
      <c r="A393" s="1">
        <v>392</v>
      </c>
      <c r="B393" s="1">
        <v>94</v>
      </c>
      <c r="C393" s="1">
        <v>94</v>
      </c>
      <c r="D393" s="1">
        <v>90</v>
      </c>
      <c r="E393" s="1">
        <v>90</v>
      </c>
      <c r="F393" s="1">
        <v>82</v>
      </c>
      <c r="G393" s="1">
        <v>84</v>
      </c>
      <c r="H393" s="1" t="str">
        <f t="shared" si="7"/>
        <v>DIPLOMA</v>
      </c>
      <c r="I393" s="1" t="str" cm="1">
        <f t="array" ref="I393">IF(H393="DIPLOMA",IF(AND(B393&gt;=85,C393&gt;=80,D393&gt;=75,E393&gt;=75,F393&gt;=80,G393&gt;=85),"Computer Science and Information Technology",IF(AND(B393&gt;=80,C393&gt;=75,D393&gt;=75,E393&gt;=75,F393&gt;=80,G393&gt;=80),"Mechanical and Electrical",IF(AND(B393&gt;=80,C393&gt;=75,D393&gt;=75,E393&gt;=75,F393&gt;=75,G393&gt;=80),"Electronics and Communication",IF(AND(B393&gt;=75,C393&gt;=70,D393&gt;=70,E393&gt;=75,F393&gt;=75,G393&gt;=75),"Construction and Design",IF(AND(B393&gt;=75,C393&gt;=75,D393&gt;=75,E393&gt;=80,F393&gt;=75,G393&gt;=75),"Hospitality and Event Management",IF(AND(B393&gt;=80,C393&gt;=85,D393&gt;=85,E393&gt;=85,F393&gt;=80,G393&gt;=80),"Life Sciences and Environment",IF(AND(B393&gt;=75,C393&gt;=75,D393&gt;=75,E393&gt;=75,F393&gt;=75,G393&gt;=75),"Arts and Media",IF(AND(B393&gt;=75,C393&gt;=75,D393&gt;=75,E393&gt;=75,F393&gt;=75,G393&gt;=75),"Physical Education and Wellness",IF(AND(B393&gt;=75,C393&gt;=80,D393&gt;=80,E393&gt;=75,F393&gt;=75,G393&gt;=80),"Finance, Business, and Marketing",”Not Qualified”))))))))),IF(H393="ITI",IF(AND(B393&gt;=75,C393&gt;=65,D393&gt;=65,E393&gt;=70,F393&gt;=70,G393&gt;=75),"Computer Science and Information Technology",IF(AND(B393&gt;=70,C393&gt;=65,D393&gt;=65,E393&gt;=65,F393&gt;=70,G393&gt;=70),"Mechanical and Electrical",IF(AND(B393&gt;=70,C393&gt;=65,D393&gt;=65,E393&gt;=65,F393&gt;=65,G393&gt;=70),"Electronics and Communication",IF(AND(B393&gt;=65,C393&gt;=60,D393&gt;=60,E393&gt;=65,F393&gt;=65,G393&gt;=65),"Construction and Design",IF(AND(B393&gt;=65,C393&gt;=65,D393&gt;=65,E393&gt;=70,F393&gt;=65,G393&gt;=65),"Hospitality and Event Management",IF(AND(B393&gt;=70,C393&gt;=75,D393&gt;=75,E393&gt;=75,F393&gt;=70,G393&gt;=70),"Life Sciences and Environment",IF(AND(B393&gt;=65,C393&gt;=65,D393&gt;=65,E393&gt;=65,F393&gt;=65,G393&gt;=65),"Arts and Media",IF(AND(B393&gt;=65,C393&gt;=65,D393&gt;=65,E393&gt;=65,F393&gt;=65,G393&gt;=65),"Physical Education and Wellness",IF(AND(B393&gt;=65,C393&gt;=70,D393&gt;=70,E393&gt;=65,F393&gt;=65,G393&gt;=70),"Finance, Business, and Marketing",”Not Qualified”))))))))),IF(H393="VOCATIONAL OR SKILL TRAINING",IF(AND(B393&gt;=55, C393&gt;=45, D393&gt;=45, E393&gt;=50, F393&gt;=50, G393&gt;=55), "Computer Science and Information Technology",IF(AND(B393&gt;=50, C393&gt;=45, D393&gt;=45, E393&gt;=45, F393&gt;=50, G393&gt;=50), "Mechanical and Electrical",IF(AND(B393&gt;=50, C393&gt;=45, D393&gt;=45, E393&gt;=45, F393&gt;=45, G393&gt;=50), "Electronics and Communication",IF(AND(B393&gt;=45, C393&gt;=50, D393&gt;=50, E393&gt;=45, F393&gt;=45, G393&gt;=45), "Construction and Design",IF(AND(B393&gt;=45, C393&gt;=45, D393&gt;=45, E393&gt;=50, F393&gt;=45, G393&gt;=45), "Hospitality and Event Management",IF(AND(B393&gt;=50, C393&gt;=55, D393&gt;=55, E393&gt;=55, F393&gt;=50, G393&gt;=50), "Life Sciences and Environment",IF(AND(B393&gt;=45, C393&gt;=45, D393&gt;=45, E393&gt;=45, F393&gt;=45, G393&gt;=45), "Arts and Media",IF(AND(B393&gt;=45, C393&gt;=45, D393&gt;=45, E393&gt;=45, F393&gt;=45, G393&gt;=45), "Physical Education and Wellness",IF(AND(B393&gt;=45, C393&gt;=50, D393&gt;=50, E393&gt;=45, F393&gt;=45, G393&gt;=50), "Finance, Business, and Marketing", "Culinary Studies and Cooking"))))))))),"Failed")))</f>
        <v>Mechanical and Electrical</v>
      </c>
      <c r="J393" s="1"/>
      <c r="K393" s="1"/>
      <c r="L393" s="1"/>
      <c r="M393" s="1"/>
      <c r="N393" s="1"/>
    </row>
    <row r="394" spans="1:14" x14ac:dyDescent="0.25">
      <c r="A394" s="1">
        <v>393</v>
      </c>
      <c r="B394" s="1">
        <v>80</v>
      </c>
      <c r="C394" s="1">
        <v>72</v>
      </c>
      <c r="D394" s="1">
        <v>72</v>
      </c>
      <c r="E394" s="1">
        <v>72</v>
      </c>
      <c r="F394" s="1">
        <v>72</v>
      </c>
      <c r="G394" s="1">
        <v>81</v>
      </c>
      <c r="H394" s="1" t="str">
        <f t="shared" si="7"/>
        <v>ITI</v>
      </c>
      <c r="I394" s="1" t="str" cm="1">
        <f t="array" ref="I394">IF(H394="DIPLOMA",IF(AND(B394&gt;=85,C394&gt;=80,D394&gt;=75,E394&gt;=75,F394&gt;=80,G394&gt;=85),"Computer Science and Information Technology",IF(AND(B394&gt;=80,C394&gt;=75,D394&gt;=75,E394&gt;=75,F394&gt;=80,G394&gt;=80),"Mechanical and Electrical",IF(AND(B394&gt;=80,C394&gt;=75,D394&gt;=75,E394&gt;=75,F394&gt;=75,G394&gt;=80),"Electronics and Communication",IF(AND(B394&gt;=75,C394&gt;=70,D394&gt;=70,E394&gt;=75,F394&gt;=75,G394&gt;=75),"Construction and Design",IF(AND(B394&gt;=75,C394&gt;=75,D394&gt;=75,E394&gt;=80,F394&gt;=75,G394&gt;=75),"Hospitality and Event Management",IF(AND(B394&gt;=80,C394&gt;=85,D394&gt;=85,E394&gt;=85,F394&gt;=80,G394&gt;=80),"Life Sciences and Environment",IF(AND(B394&gt;=75,C394&gt;=75,D394&gt;=75,E394&gt;=75,F394&gt;=75,G394&gt;=75),"Arts and Media",IF(AND(B394&gt;=75,C394&gt;=75,D394&gt;=75,E394&gt;=75,F394&gt;=75,G394&gt;=75),"Physical Education and Wellness",IF(AND(B394&gt;=75,C394&gt;=80,D394&gt;=80,E394&gt;=75,F394&gt;=75,G394&gt;=80),"Finance, Business, and Marketing",”Not Qualified”))))))))),IF(H394="ITI",IF(AND(B394&gt;=75,C394&gt;=65,D394&gt;=65,E394&gt;=70,F394&gt;=70,G394&gt;=75),"Computer Science and Information Technology",IF(AND(B394&gt;=70,C394&gt;=65,D394&gt;=65,E394&gt;=65,F394&gt;=70,G394&gt;=70),"Mechanical and Electrical",IF(AND(B394&gt;=70,C394&gt;=65,D394&gt;=65,E394&gt;=65,F394&gt;=65,G394&gt;=70),"Electronics and Communication",IF(AND(B394&gt;=65,C394&gt;=60,D394&gt;=60,E394&gt;=65,F394&gt;=65,G394&gt;=65),"Construction and Design",IF(AND(B394&gt;=65,C394&gt;=65,D394&gt;=65,E394&gt;=70,F394&gt;=65,G394&gt;=65),"Hospitality and Event Management",IF(AND(B394&gt;=70,C394&gt;=75,D394&gt;=75,E394&gt;=75,F394&gt;=70,G394&gt;=70),"Life Sciences and Environment",IF(AND(B394&gt;=65,C394&gt;=65,D394&gt;=65,E394&gt;=65,F394&gt;=65,G394&gt;=65),"Arts and Media",IF(AND(B394&gt;=65,C394&gt;=65,D394&gt;=65,E394&gt;=65,F394&gt;=65,G394&gt;=65),"Physical Education and Wellness",IF(AND(B394&gt;=65,C394&gt;=70,D394&gt;=70,E394&gt;=65,F394&gt;=65,G394&gt;=70),"Finance, Business, and Marketing",”Not Qualified”))))))))),IF(H394="VOCATIONAL OR SKILL TRAINING",IF(AND(B394&gt;=55, C394&gt;=45, D394&gt;=45, E394&gt;=50, F394&gt;=50, G394&gt;=55), "Computer Science and Information Technology",IF(AND(B394&gt;=50, C394&gt;=45, D394&gt;=45, E394&gt;=45, F394&gt;=50, G394&gt;=50), "Mechanical and Electrical",IF(AND(B394&gt;=50, C394&gt;=45, D394&gt;=45, E394&gt;=45, F394&gt;=45, G394&gt;=50), "Electronics and Communication",IF(AND(B394&gt;=45, C394&gt;=50, D394&gt;=50, E394&gt;=45, F394&gt;=45, G394&gt;=45), "Construction and Design",IF(AND(B394&gt;=45, C394&gt;=45, D394&gt;=45, E394&gt;=50, F394&gt;=45, G394&gt;=45), "Hospitality and Event Management",IF(AND(B394&gt;=50, C394&gt;=55, D394&gt;=55, E394&gt;=55, F394&gt;=50, G394&gt;=50), "Life Sciences and Environment",IF(AND(B394&gt;=45, C394&gt;=45, D394&gt;=45, E394&gt;=45, F394&gt;=45, G394&gt;=45), "Arts and Media",IF(AND(B394&gt;=45, C394&gt;=45, D394&gt;=45, E394&gt;=45, F394&gt;=45, G394&gt;=45), "Physical Education and Wellness",IF(AND(B394&gt;=45, C394&gt;=50, D394&gt;=50, E394&gt;=45, F394&gt;=45, G394&gt;=50), "Finance, Business, and Marketing", "Culinary Studies and Cooking"))))))))),"Failed")))</f>
        <v>Computer Science and Information Technology</v>
      </c>
      <c r="J394" s="1"/>
      <c r="K394" s="1"/>
      <c r="L394" s="1"/>
      <c r="M394" s="1"/>
      <c r="N394" s="1"/>
    </row>
    <row r="395" spans="1:14" x14ac:dyDescent="0.25">
      <c r="A395" s="1">
        <v>394</v>
      </c>
      <c r="B395" s="1">
        <v>43</v>
      </c>
      <c r="C395" s="1">
        <v>62</v>
      </c>
      <c r="D395" s="1">
        <v>41</v>
      </c>
      <c r="E395" s="1">
        <v>59</v>
      </c>
      <c r="F395" s="1">
        <v>41</v>
      </c>
      <c r="G395" s="1">
        <v>44</v>
      </c>
      <c r="H395" s="1" t="str">
        <f t="shared" si="7"/>
        <v>VOCATIONAL OR SKILL TRAINING</v>
      </c>
      <c r="I395" s="1" t="str" cm="1">
        <f t="array" ref="I395">IF(H395="DIPLOMA",IF(AND(B395&gt;=85,C395&gt;=80,D395&gt;=75,E395&gt;=75,F395&gt;=80,G395&gt;=85),"Computer Science and Information Technology",IF(AND(B395&gt;=80,C395&gt;=75,D395&gt;=75,E395&gt;=75,F395&gt;=80,G395&gt;=80),"Mechanical and Electrical",IF(AND(B395&gt;=80,C395&gt;=75,D395&gt;=75,E395&gt;=75,F395&gt;=75,G395&gt;=80),"Electronics and Communication",IF(AND(B395&gt;=75,C395&gt;=70,D395&gt;=70,E395&gt;=75,F395&gt;=75,G395&gt;=75),"Construction and Design",IF(AND(B395&gt;=75,C395&gt;=75,D395&gt;=75,E395&gt;=80,F395&gt;=75,G395&gt;=75),"Hospitality and Event Management",IF(AND(B395&gt;=80,C395&gt;=85,D395&gt;=85,E395&gt;=85,F395&gt;=80,G395&gt;=80),"Life Sciences and Environment",IF(AND(B395&gt;=75,C395&gt;=75,D395&gt;=75,E395&gt;=75,F395&gt;=75,G395&gt;=75),"Arts and Media",IF(AND(B395&gt;=75,C395&gt;=75,D395&gt;=75,E395&gt;=75,F395&gt;=75,G395&gt;=75),"Physical Education and Wellness",IF(AND(B395&gt;=75,C395&gt;=80,D395&gt;=80,E395&gt;=75,F395&gt;=75,G395&gt;=80),"Finance, Business, and Marketing",”Not Qualified”))))))))),IF(H395="ITI",IF(AND(B395&gt;=75,C395&gt;=65,D395&gt;=65,E395&gt;=70,F395&gt;=70,G395&gt;=75),"Computer Science and Information Technology",IF(AND(B395&gt;=70,C395&gt;=65,D395&gt;=65,E395&gt;=65,F395&gt;=70,G395&gt;=70),"Mechanical and Electrical",IF(AND(B395&gt;=70,C395&gt;=65,D395&gt;=65,E395&gt;=65,F395&gt;=65,G395&gt;=70),"Electronics and Communication",IF(AND(B395&gt;=65,C395&gt;=60,D395&gt;=60,E395&gt;=65,F395&gt;=65,G395&gt;=65),"Construction and Design",IF(AND(B395&gt;=65,C395&gt;=65,D395&gt;=65,E395&gt;=70,F395&gt;=65,G395&gt;=65),"Hospitality and Event Management",IF(AND(B395&gt;=70,C395&gt;=75,D395&gt;=75,E395&gt;=75,F395&gt;=70,G395&gt;=70),"Life Sciences and Environment",IF(AND(B395&gt;=65,C395&gt;=65,D395&gt;=65,E395&gt;=65,F395&gt;=65,G395&gt;=65),"Arts and Media",IF(AND(B395&gt;=65,C395&gt;=65,D395&gt;=65,E395&gt;=65,F395&gt;=65,G395&gt;=65),"Physical Education and Wellness",IF(AND(B395&gt;=65,C395&gt;=70,D395&gt;=70,E395&gt;=65,F395&gt;=65,G395&gt;=70),"Finance, Business, and Marketing",”Not Qualified”))))))))),IF(H395="VOCATIONAL OR SKILL TRAINING",IF(AND(B395&gt;=55, C395&gt;=45, D395&gt;=45, E395&gt;=50, F395&gt;=50, G395&gt;=55), "Computer Science and Information Technology",IF(AND(B395&gt;=50, C395&gt;=45, D395&gt;=45, E395&gt;=45, F395&gt;=50, G395&gt;=50), "Mechanical and Electrical",IF(AND(B395&gt;=50, C395&gt;=45, D395&gt;=45, E395&gt;=45, F395&gt;=45, G395&gt;=50), "Electronics and Communication",IF(AND(B395&gt;=45, C395&gt;=50, D395&gt;=50, E395&gt;=45, F395&gt;=45, G395&gt;=45), "Construction and Design",IF(AND(B395&gt;=45, C395&gt;=45, D395&gt;=45, E395&gt;=50, F395&gt;=45, G395&gt;=45), "Hospitality and Event Management",IF(AND(B395&gt;=50, C395&gt;=55, D395&gt;=55, E395&gt;=55, F395&gt;=50, G395&gt;=50), "Life Sciences and Environment",IF(AND(B395&gt;=45, C395&gt;=45, D395&gt;=45, E395&gt;=45, F395&gt;=45, G395&gt;=45), "Arts and Media",IF(AND(B395&gt;=45, C395&gt;=45, D395&gt;=45, E395&gt;=45, F395&gt;=45, G395&gt;=45), "Physical Education and Wellness",IF(AND(B395&gt;=45, C395&gt;=50, D395&gt;=50, E395&gt;=45, F395&gt;=45, G395&gt;=50), "Finance, Business, and Marketing", "Culinary Studies and Cooking"))))))))),"Failed")))</f>
        <v>Culinary Studies and Cooking</v>
      </c>
      <c r="J395" s="1"/>
      <c r="K395" s="1"/>
      <c r="L395" s="1"/>
      <c r="M395" s="1"/>
      <c r="N395" s="1"/>
    </row>
    <row r="396" spans="1:14" x14ac:dyDescent="0.25">
      <c r="A396" s="1">
        <v>395</v>
      </c>
      <c r="B396" s="1">
        <v>61</v>
      </c>
      <c r="C396" s="1">
        <v>48</v>
      </c>
      <c r="D396" s="1">
        <v>42</v>
      </c>
      <c r="E396" s="1">
        <v>61</v>
      </c>
      <c r="F396" s="1">
        <v>62</v>
      </c>
      <c r="G396" s="1">
        <v>65</v>
      </c>
      <c r="H396" s="1" t="str">
        <f t="shared" si="7"/>
        <v>VOCATIONAL OR SKILL TRAINING</v>
      </c>
      <c r="I396" s="1" t="str" cm="1">
        <f t="array" ref="I396">IF(H396="DIPLOMA",IF(AND(B396&gt;=85,C396&gt;=80,D396&gt;=75,E396&gt;=75,F396&gt;=80,G396&gt;=85),"Computer Science and Information Technology",IF(AND(B396&gt;=80,C396&gt;=75,D396&gt;=75,E396&gt;=75,F396&gt;=80,G396&gt;=80),"Mechanical and Electrical",IF(AND(B396&gt;=80,C396&gt;=75,D396&gt;=75,E396&gt;=75,F396&gt;=75,G396&gt;=80),"Electronics and Communication",IF(AND(B396&gt;=75,C396&gt;=70,D396&gt;=70,E396&gt;=75,F396&gt;=75,G396&gt;=75),"Construction and Design",IF(AND(B396&gt;=75,C396&gt;=75,D396&gt;=75,E396&gt;=80,F396&gt;=75,G396&gt;=75),"Hospitality and Event Management",IF(AND(B396&gt;=80,C396&gt;=85,D396&gt;=85,E396&gt;=85,F396&gt;=80,G396&gt;=80),"Life Sciences and Environment",IF(AND(B396&gt;=75,C396&gt;=75,D396&gt;=75,E396&gt;=75,F396&gt;=75,G396&gt;=75),"Arts and Media",IF(AND(B396&gt;=75,C396&gt;=75,D396&gt;=75,E396&gt;=75,F396&gt;=75,G396&gt;=75),"Physical Education and Wellness",IF(AND(B396&gt;=75,C396&gt;=80,D396&gt;=80,E396&gt;=75,F396&gt;=75,G396&gt;=80),"Finance, Business, and Marketing",”Not Qualified”))))))))),IF(H396="ITI",IF(AND(B396&gt;=75,C396&gt;=65,D396&gt;=65,E396&gt;=70,F396&gt;=70,G396&gt;=75),"Computer Science and Information Technology",IF(AND(B396&gt;=70,C396&gt;=65,D396&gt;=65,E396&gt;=65,F396&gt;=70,G396&gt;=70),"Mechanical and Electrical",IF(AND(B396&gt;=70,C396&gt;=65,D396&gt;=65,E396&gt;=65,F396&gt;=65,G396&gt;=70),"Electronics and Communication",IF(AND(B396&gt;=65,C396&gt;=60,D396&gt;=60,E396&gt;=65,F396&gt;=65,G396&gt;=65),"Construction and Design",IF(AND(B396&gt;=65,C396&gt;=65,D396&gt;=65,E396&gt;=70,F396&gt;=65,G396&gt;=65),"Hospitality and Event Management",IF(AND(B396&gt;=70,C396&gt;=75,D396&gt;=75,E396&gt;=75,F396&gt;=70,G396&gt;=70),"Life Sciences and Environment",IF(AND(B396&gt;=65,C396&gt;=65,D396&gt;=65,E396&gt;=65,F396&gt;=65,G396&gt;=65),"Arts and Media",IF(AND(B396&gt;=65,C396&gt;=65,D396&gt;=65,E396&gt;=65,F396&gt;=65,G396&gt;=65),"Physical Education and Wellness",IF(AND(B396&gt;=65,C396&gt;=70,D396&gt;=70,E396&gt;=65,F396&gt;=65,G396&gt;=70),"Finance, Business, and Marketing",”Not Qualified”))))))))),IF(H396="VOCATIONAL OR SKILL TRAINING",IF(AND(B396&gt;=55, C396&gt;=45, D396&gt;=45, E396&gt;=50, F396&gt;=50, G396&gt;=55), "Computer Science and Information Technology",IF(AND(B396&gt;=50, C396&gt;=45, D396&gt;=45, E396&gt;=45, F396&gt;=50, G396&gt;=50), "Mechanical and Electrical",IF(AND(B396&gt;=50, C396&gt;=45, D396&gt;=45, E396&gt;=45, F396&gt;=45, G396&gt;=50), "Electronics and Communication",IF(AND(B396&gt;=45, C396&gt;=50, D396&gt;=50, E396&gt;=45, F396&gt;=45, G396&gt;=45), "Construction and Design",IF(AND(B396&gt;=45, C396&gt;=45, D396&gt;=45, E396&gt;=50, F396&gt;=45, G396&gt;=45), "Hospitality and Event Management",IF(AND(B396&gt;=50, C396&gt;=55, D396&gt;=55, E396&gt;=55, F396&gt;=50, G396&gt;=50), "Life Sciences and Environment",IF(AND(B396&gt;=45, C396&gt;=45, D396&gt;=45, E396&gt;=45, F396&gt;=45, G396&gt;=45), "Arts and Media",IF(AND(B396&gt;=45, C396&gt;=45, D396&gt;=45, E396&gt;=45, F396&gt;=45, G396&gt;=45), "Physical Education and Wellness",IF(AND(B396&gt;=45, C396&gt;=50, D396&gt;=50, E396&gt;=45, F396&gt;=45, G396&gt;=50), "Finance, Business, and Marketing", "Culinary Studies and Cooking"))))))))),"Failed")))</f>
        <v>Culinary Studies and Cooking</v>
      </c>
      <c r="J396" s="1"/>
      <c r="K396" s="1"/>
      <c r="L396" s="1"/>
      <c r="M396" s="1"/>
      <c r="N396" s="1"/>
    </row>
    <row r="397" spans="1:14" x14ac:dyDescent="0.25">
      <c r="A397" s="1">
        <v>396</v>
      </c>
      <c r="B397" s="1">
        <v>91</v>
      </c>
      <c r="C397" s="1">
        <v>92</v>
      </c>
      <c r="D397" s="1">
        <v>91</v>
      </c>
      <c r="E397" s="1">
        <v>89</v>
      </c>
      <c r="F397" s="1">
        <v>86</v>
      </c>
      <c r="G397" s="1">
        <v>89</v>
      </c>
      <c r="H397" s="1" t="str">
        <f t="shared" si="7"/>
        <v>DIPLOMA</v>
      </c>
      <c r="I397" s="1" t="str" cm="1">
        <f t="array" ref="I397">IF(H397="DIPLOMA",IF(AND(B397&gt;=85,C397&gt;=80,D397&gt;=75,E397&gt;=75,F397&gt;=80,G397&gt;=85),"Computer Science and Information Technology",IF(AND(B397&gt;=80,C397&gt;=75,D397&gt;=75,E397&gt;=75,F397&gt;=80,G397&gt;=80),"Mechanical and Electrical",IF(AND(B397&gt;=80,C397&gt;=75,D397&gt;=75,E397&gt;=75,F397&gt;=75,G397&gt;=80),"Electronics and Communication",IF(AND(B397&gt;=75,C397&gt;=70,D397&gt;=70,E397&gt;=75,F397&gt;=75,G397&gt;=75),"Construction and Design",IF(AND(B397&gt;=75,C397&gt;=75,D397&gt;=75,E397&gt;=80,F397&gt;=75,G397&gt;=75),"Hospitality and Event Management",IF(AND(B397&gt;=80,C397&gt;=85,D397&gt;=85,E397&gt;=85,F397&gt;=80,G397&gt;=80),"Life Sciences and Environment",IF(AND(B397&gt;=75,C397&gt;=75,D397&gt;=75,E397&gt;=75,F397&gt;=75,G397&gt;=75),"Arts and Media",IF(AND(B397&gt;=75,C397&gt;=75,D397&gt;=75,E397&gt;=75,F397&gt;=75,G397&gt;=75),"Physical Education and Wellness",IF(AND(B397&gt;=75,C397&gt;=80,D397&gt;=80,E397&gt;=75,F397&gt;=75,G397&gt;=80),"Finance, Business, and Marketing",”Not Qualified”))))))))),IF(H397="ITI",IF(AND(B397&gt;=75,C397&gt;=65,D397&gt;=65,E397&gt;=70,F397&gt;=70,G397&gt;=75),"Computer Science and Information Technology",IF(AND(B397&gt;=70,C397&gt;=65,D397&gt;=65,E397&gt;=65,F397&gt;=70,G397&gt;=70),"Mechanical and Electrical",IF(AND(B397&gt;=70,C397&gt;=65,D397&gt;=65,E397&gt;=65,F397&gt;=65,G397&gt;=70),"Electronics and Communication",IF(AND(B397&gt;=65,C397&gt;=60,D397&gt;=60,E397&gt;=65,F397&gt;=65,G397&gt;=65),"Construction and Design",IF(AND(B397&gt;=65,C397&gt;=65,D397&gt;=65,E397&gt;=70,F397&gt;=65,G397&gt;=65),"Hospitality and Event Management",IF(AND(B397&gt;=70,C397&gt;=75,D397&gt;=75,E397&gt;=75,F397&gt;=70,G397&gt;=70),"Life Sciences and Environment",IF(AND(B397&gt;=65,C397&gt;=65,D397&gt;=65,E397&gt;=65,F397&gt;=65,G397&gt;=65),"Arts and Media",IF(AND(B397&gt;=65,C397&gt;=65,D397&gt;=65,E397&gt;=65,F397&gt;=65,G397&gt;=65),"Physical Education and Wellness",IF(AND(B397&gt;=65,C397&gt;=70,D397&gt;=70,E397&gt;=65,F397&gt;=65,G397&gt;=70),"Finance, Business, and Marketing",”Not Qualified”))))))))),IF(H397="VOCATIONAL OR SKILL TRAINING",IF(AND(B397&gt;=55, C397&gt;=45, D397&gt;=45, E397&gt;=50, F397&gt;=50, G397&gt;=55), "Computer Science and Information Technology",IF(AND(B397&gt;=50, C397&gt;=45, D397&gt;=45, E397&gt;=45, F397&gt;=50, G397&gt;=50), "Mechanical and Electrical",IF(AND(B397&gt;=50, C397&gt;=45, D397&gt;=45, E397&gt;=45, F397&gt;=45, G397&gt;=50), "Electronics and Communication",IF(AND(B397&gt;=45, C397&gt;=50, D397&gt;=50, E397&gt;=45, F397&gt;=45, G397&gt;=45), "Construction and Design",IF(AND(B397&gt;=45, C397&gt;=45, D397&gt;=45, E397&gt;=50, F397&gt;=45, G397&gt;=45), "Hospitality and Event Management",IF(AND(B397&gt;=50, C397&gt;=55, D397&gt;=55, E397&gt;=55, F397&gt;=50, G397&gt;=50), "Life Sciences and Environment",IF(AND(B397&gt;=45, C397&gt;=45, D397&gt;=45, E397&gt;=45, F397&gt;=45, G397&gt;=45), "Arts and Media",IF(AND(B397&gt;=45, C397&gt;=45, D397&gt;=45, E397&gt;=45, F397&gt;=45, G397&gt;=45), "Physical Education and Wellness",IF(AND(B397&gt;=45, C397&gt;=50, D397&gt;=50, E397&gt;=45, F397&gt;=45, G397&gt;=50), "Finance, Business, and Marketing", "Culinary Studies and Cooking"))))))))),"Failed")))</f>
        <v>Computer Science and Information Technology</v>
      </c>
      <c r="J397" s="1"/>
      <c r="K397" s="1"/>
      <c r="L397" s="1"/>
      <c r="M397" s="1"/>
      <c r="N397" s="1"/>
    </row>
    <row r="398" spans="1:14" x14ac:dyDescent="0.25">
      <c r="A398" s="1">
        <v>397</v>
      </c>
      <c r="B398" s="1">
        <v>78</v>
      </c>
      <c r="C398" s="1">
        <v>72</v>
      </c>
      <c r="D398" s="1">
        <v>78</v>
      </c>
      <c r="E398" s="1">
        <v>70</v>
      </c>
      <c r="F398" s="1">
        <v>65</v>
      </c>
      <c r="G398" s="1">
        <v>73</v>
      </c>
      <c r="H398" s="1" t="str">
        <f t="shared" si="7"/>
        <v>ITI</v>
      </c>
      <c r="I398" s="1" t="str" cm="1">
        <f t="array" ref="I398">IF(H398="DIPLOMA",IF(AND(B398&gt;=85,C398&gt;=80,D398&gt;=75,E398&gt;=75,F398&gt;=80,G398&gt;=85),"Computer Science and Information Technology",IF(AND(B398&gt;=80,C398&gt;=75,D398&gt;=75,E398&gt;=75,F398&gt;=80,G398&gt;=80),"Mechanical and Electrical",IF(AND(B398&gt;=80,C398&gt;=75,D398&gt;=75,E398&gt;=75,F398&gt;=75,G398&gt;=80),"Electronics and Communication",IF(AND(B398&gt;=75,C398&gt;=70,D398&gt;=70,E398&gt;=75,F398&gt;=75,G398&gt;=75),"Construction and Design",IF(AND(B398&gt;=75,C398&gt;=75,D398&gt;=75,E398&gt;=80,F398&gt;=75,G398&gt;=75),"Hospitality and Event Management",IF(AND(B398&gt;=80,C398&gt;=85,D398&gt;=85,E398&gt;=85,F398&gt;=80,G398&gt;=80),"Life Sciences and Environment",IF(AND(B398&gt;=75,C398&gt;=75,D398&gt;=75,E398&gt;=75,F398&gt;=75,G398&gt;=75),"Arts and Media",IF(AND(B398&gt;=75,C398&gt;=75,D398&gt;=75,E398&gt;=75,F398&gt;=75,G398&gt;=75),"Physical Education and Wellness",IF(AND(B398&gt;=75,C398&gt;=80,D398&gt;=80,E398&gt;=75,F398&gt;=75,G398&gt;=80),"Finance, Business, and Marketing",”Not Qualified”))))))))),IF(H398="ITI",IF(AND(B398&gt;=75,C398&gt;=65,D398&gt;=65,E398&gt;=70,F398&gt;=70,G398&gt;=75),"Computer Science and Information Technology",IF(AND(B398&gt;=70,C398&gt;=65,D398&gt;=65,E398&gt;=65,F398&gt;=70,G398&gt;=70),"Mechanical and Electrical",IF(AND(B398&gt;=70,C398&gt;=65,D398&gt;=65,E398&gt;=65,F398&gt;=65,G398&gt;=70),"Electronics and Communication",IF(AND(B398&gt;=65,C398&gt;=60,D398&gt;=60,E398&gt;=65,F398&gt;=65,G398&gt;=65),"Construction and Design",IF(AND(B398&gt;=65,C398&gt;=65,D398&gt;=65,E398&gt;=70,F398&gt;=65,G398&gt;=65),"Hospitality and Event Management",IF(AND(B398&gt;=70,C398&gt;=75,D398&gt;=75,E398&gt;=75,F398&gt;=70,G398&gt;=70),"Life Sciences and Environment",IF(AND(B398&gt;=65,C398&gt;=65,D398&gt;=65,E398&gt;=65,F398&gt;=65,G398&gt;=65),"Arts and Media",IF(AND(B398&gt;=65,C398&gt;=65,D398&gt;=65,E398&gt;=65,F398&gt;=65,G398&gt;=65),"Physical Education and Wellness",IF(AND(B398&gt;=65,C398&gt;=70,D398&gt;=70,E398&gt;=65,F398&gt;=65,G398&gt;=70),"Finance, Business, and Marketing",”Not Qualified”))))))))),IF(H398="VOCATIONAL OR SKILL TRAINING",IF(AND(B398&gt;=55, C398&gt;=45, D398&gt;=45, E398&gt;=50, F398&gt;=50, G398&gt;=55), "Computer Science and Information Technology",IF(AND(B398&gt;=50, C398&gt;=45, D398&gt;=45, E398&gt;=45, F398&gt;=50, G398&gt;=50), "Mechanical and Electrical",IF(AND(B398&gt;=50, C398&gt;=45, D398&gt;=45, E398&gt;=45, F398&gt;=45, G398&gt;=50), "Electronics and Communication",IF(AND(B398&gt;=45, C398&gt;=50, D398&gt;=50, E398&gt;=45, F398&gt;=45, G398&gt;=45), "Construction and Design",IF(AND(B398&gt;=45, C398&gt;=45, D398&gt;=45, E398&gt;=50, F398&gt;=45, G398&gt;=45), "Hospitality and Event Management",IF(AND(B398&gt;=50, C398&gt;=55, D398&gt;=55, E398&gt;=55, F398&gt;=50, G398&gt;=50), "Life Sciences and Environment",IF(AND(B398&gt;=45, C398&gt;=45, D398&gt;=45, E398&gt;=45, F398&gt;=45, G398&gt;=45), "Arts and Media",IF(AND(B398&gt;=45, C398&gt;=45, D398&gt;=45, E398&gt;=45, F398&gt;=45, G398&gt;=45), "Physical Education and Wellness",IF(AND(B398&gt;=45, C398&gt;=50, D398&gt;=50, E398&gt;=45, F398&gt;=45, G398&gt;=50), "Finance, Business, and Marketing", "Culinary Studies and Cooking"))))))))),"Failed")))</f>
        <v>Electronics and Communication</v>
      </c>
      <c r="J398" s="1"/>
      <c r="K398" s="1"/>
      <c r="L398" s="1"/>
      <c r="M398" s="1"/>
      <c r="N398" s="1"/>
    </row>
    <row r="399" spans="1:14" x14ac:dyDescent="0.25">
      <c r="A399" s="1">
        <v>398</v>
      </c>
      <c r="B399" s="1">
        <v>70</v>
      </c>
      <c r="C399" s="1">
        <v>65</v>
      </c>
      <c r="D399" s="1">
        <v>81</v>
      </c>
      <c r="E399" s="1">
        <v>67</v>
      </c>
      <c r="F399" s="1">
        <v>73</v>
      </c>
      <c r="G399" s="1">
        <v>68</v>
      </c>
      <c r="H399" s="1" t="str">
        <f t="shared" si="7"/>
        <v>ITI</v>
      </c>
      <c r="I399" s="1" t="str" cm="1">
        <f t="array" ref="I399">IF(H399="DIPLOMA",IF(AND(B399&gt;=85,C399&gt;=80,D399&gt;=75,E399&gt;=75,F399&gt;=80,G399&gt;=85),"Computer Science and Information Technology",IF(AND(B399&gt;=80,C399&gt;=75,D399&gt;=75,E399&gt;=75,F399&gt;=80,G399&gt;=80),"Mechanical and Electrical",IF(AND(B399&gt;=80,C399&gt;=75,D399&gt;=75,E399&gt;=75,F399&gt;=75,G399&gt;=80),"Electronics and Communication",IF(AND(B399&gt;=75,C399&gt;=70,D399&gt;=70,E399&gt;=75,F399&gt;=75,G399&gt;=75),"Construction and Design",IF(AND(B399&gt;=75,C399&gt;=75,D399&gt;=75,E399&gt;=80,F399&gt;=75,G399&gt;=75),"Hospitality and Event Management",IF(AND(B399&gt;=80,C399&gt;=85,D399&gt;=85,E399&gt;=85,F399&gt;=80,G399&gt;=80),"Life Sciences and Environment",IF(AND(B399&gt;=75,C399&gt;=75,D399&gt;=75,E399&gt;=75,F399&gt;=75,G399&gt;=75),"Arts and Media",IF(AND(B399&gt;=75,C399&gt;=75,D399&gt;=75,E399&gt;=75,F399&gt;=75,G399&gt;=75),"Physical Education and Wellness",IF(AND(B399&gt;=75,C399&gt;=80,D399&gt;=80,E399&gt;=75,F399&gt;=75,G399&gt;=80),"Finance, Business, and Marketing",”Not Qualified”))))))))),IF(H399="ITI",IF(AND(B399&gt;=75,C399&gt;=65,D399&gt;=65,E399&gt;=70,F399&gt;=70,G399&gt;=75),"Computer Science and Information Technology",IF(AND(B399&gt;=70,C399&gt;=65,D399&gt;=65,E399&gt;=65,F399&gt;=70,G399&gt;=70),"Mechanical and Electrical",IF(AND(B399&gt;=70,C399&gt;=65,D399&gt;=65,E399&gt;=65,F399&gt;=65,G399&gt;=70),"Electronics and Communication",IF(AND(B399&gt;=65,C399&gt;=60,D399&gt;=60,E399&gt;=65,F399&gt;=65,G399&gt;=65),"Construction and Design",IF(AND(B399&gt;=65,C399&gt;=65,D399&gt;=65,E399&gt;=70,F399&gt;=65,G399&gt;=65),"Hospitality and Event Management",IF(AND(B399&gt;=70,C399&gt;=75,D399&gt;=75,E399&gt;=75,F399&gt;=70,G399&gt;=70),"Life Sciences and Environment",IF(AND(B399&gt;=65,C399&gt;=65,D399&gt;=65,E399&gt;=65,F399&gt;=65,G399&gt;=65),"Arts and Media",IF(AND(B399&gt;=65,C399&gt;=65,D399&gt;=65,E399&gt;=65,F399&gt;=65,G399&gt;=65),"Physical Education and Wellness",IF(AND(B399&gt;=65,C399&gt;=70,D399&gt;=70,E399&gt;=65,F399&gt;=65,G399&gt;=70),"Finance, Business, and Marketing",”Not Qualified”))))))))),IF(H399="VOCATIONAL OR SKILL TRAINING",IF(AND(B399&gt;=55, C399&gt;=45, D399&gt;=45, E399&gt;=50, F399&gt;=50, G399&gt;=55), "Computer Science and Information Technology",IF(AND(B399&gt;=50, C399&gt;=45, D399&gt;=45, E399&gt;=45, F399&gt;=50, G399&gt;=50), "Mechanical and Electrical",IF(AND(B399&gt;=50, C399&gt;=45, D399&gt;=45, E399&gt;=45, F399&gt;=45, G399&gt;=50), "Electronics and Communication",IF(AND(B399&gt;=45, C399&gt;=50, D399&gt;=50, E399&gt;=45, F399&gt;=45, G399&gt;=45), "Construction and Design",IF(AND(B399&gt;=45, C399&gt;=45, D399&gt;=45, E399&gt;=50, F399&gt;=45, G399&gt;=45), "Hospitality and Event Management",IF(AND(B399&gt;=50, C399&gt;=55, D399&gt;=55, E399&gt;=55, F399&gt;=50, G399&gt;=50), "Life Sciences and Environment",IF(AND(B399&gt;=45, C399&gt;=45, D399&gt;=45, E399&gt;=45, F399&gt;=45, G399&gt;=45), "Arts and Media",IF(AND(B399&gt;=45, C399&gt;=45, D399&gt;=45, E399&gt;=45, F399&gt;=45, G399&gt;=45), "Physical Education and Wellness",IF(AND(B399&gt;=45, C399&gt;=50, D399&gt;=50, E399&gt;=45, F399&gt;=45, G399&gt;=50), "Finance, Business, and Marketing", "Culinary Studies and Cooking"))))))))),"Failed")))</f>
        <v>Construction and Design</v>
      </c>
      <c r="J399" s="1"/>
      <c r="K399" s="1"/>
      <c r="L399" s="1"/>
      <c r="M399" s="1"/>
      <c r="N399" s="1"/>
    </row>
    <row r="400" spans="1:14" x14ac:dyDescent="0.25">
      <c r="A400" s="1">
        <v>399</v>
      </c>
      <c r="B400" s="1">
        <v>88</v>
      </c>
      <c r="C400" s="1">
        <v>85</v>
      </c>
      <c r="D400" s="1">
        <v>83</v>
      </c>
      <c r="E400" s="1">
        <v>88</v>
      </c>
      <c r="F400" s="1">
        <v>89</v>
      </c>
      <c r="G400" s="1">
        <v>95</v>
      </c>
      <c r="H400" s="1" t="str">
        <f t="shared" si="7"/>
        <v>DIPLOMA</v>
      </c>
      <c r="I400" s="1" t="str" cm="1">
        <f t="array" ref="I400">IF(H400="DIPLOMA",IF(AND(B400&gt;=85,C400&gt;=80,D400&gt;=75,E400&gt;=75,F400&gt;=80,G400&gt;=85),"Computer Science and Information Technology",IF(AND(B400&gt;=80,C400&gt;=75,D400&gt;=75,E400&gt;=75,F400&gt;=80,G400&gt;=80),"Mechanical and Electrical",IF(AND(B400&gt;=80,C400&gt;=75,D400&gt;=75,E400&gt;=75,F400&gt;=75,G400&gt;=80),"Electronics and Communication",IF(AND(B400&gt;=75,C400&gt;=70,D400&gt;=70,E400&gt;=75,F400&gt;=75,G400&gt;=75),"Construction and Design",IF(AND(B400&gt;=75,C400&gt;=75,D400&gt;=75,E400&gt;=80,F400&gt;=75,G400&gt;=75),"Hospitality and Event Management",IF(AND(B400&gt;=80,C400&gt;=85,D400&gt;=85,E400&gt;=85,F400&gt;=80,G400&gt;=80),"Life Sciences and Environment",IF(AND(B400&gt;=75,C400&gt;=75,D400&gt;=75,E400&gt;=75,F400&gt;=75,G400&gt;=75),"Arts and Media",IF(AND(B400&gt;=75,C400&gt;=75,D400&gt;=75,E400&gt;=75,F400&gt;=75,G400&gt;=75),"Physical Education and Wellness",IF(AND(B400&gt;=75,C400&gt;=80,D400&gt;=80,E400&gt;=75,F400&gt;=75,G400&gt;=80),"Finance, Business, and Marketing",”Not Qualified”))))))))),IF(H400="ITI",IF(AND(B400&gt;=75,C400&gt;=65,D400&gt;=65,E400&gt;=70,F400&gt;=70,G400&gt;=75),"Computer Science and Information Technology",IF(AND(B400&gt;=70,C400&gt;=65,D400&gt;=65,E400&gt;=65,F400&gt;=70,G400&gt;=70),"Mechanical and Electrical",IF(AND(B400&gt;=70,C400&gt;=65,D400&gt;=65,E400&gt;=65,F400&gt;=65,G400&gt;=70),"Electronics and Communication",IF(AND(B400&gt;=65,C400&gt;=60,D400&gt;=60,E400&gt;=65,F400&gt;=65,G400&gt;=65),"Construction and Design",IF(AND(B400&gt;=65,C400&gt;=65,D400&gt;=65,E400&gt;=70,F400&gt;=65,G400&gt;=65),"Hospitality and Event Management",IF(AND(B400&gt;=70,C400&gt;=75,D400&gt;=75,E400&gt;=75,F400&gt;=70,G400&gt;=70),"Life Sciences and Environment",IF(AND(B400&gt;=65,C400&gt;=65,D400&gt;=65,E400&gt;=65,F400&gt;=65,G400&gt;=65),"Arts and Media",IF(AND(B400&gt;=65,C400&gt;=65,D400&gt;=65,E400&gt;=65,F400&gt;=65,G400&gt;=65),"Physical Education and Wellness",IF(AND(B400&gt;=65,C400&gt;=70,D400&gt;=70,E400&gt;=65,F400&gt;=65,G400&gt;=70),"Finance, Business, and Marketing",”Not Qualified”))))))))),IF(H400="VOCATIONAL OR SKILL TRAINING",IF(AND(B400&gt;=55, C400&gt;=45, D400&gt;=45, E400&gt;=50, F400&gt;=50, G400&gt;=55), "Computer Science and Information Technology",IF(AND(B400&gt;=50, C400&gt;=45, D400&gt;=45, E400&gt;=45, F400&gt;=50, G400&gt;=50), "Mechanical and Electrical",IF(AND(B400&gt;=50, C400&gt;=45, D400&gt;=45, E400&gt;=45, F400&gt;=45, G400&gt;=50), "Electronics and Communication",IF(AND(B400&gt;=45, C400&gt;=50, D400&gt;=50, E400&gt;=45, F400&gt;=45, G400&gt;=45), "Construction and Design",IF(AND(B400&gt;=45, C400&gt;=45, D400&gt;=45, E400&gt;=50, F400&gt;=45, G400&gt;=45), "Hospitality and Event Management",IF(AND(B400&gt;=50, C400&gt;=55, D400&gt;=55, E400&gt;=55, F400&gt;=50, G400&gt;=50), "Life Sciences and Environment",IF(AND(B400&gt;=45, C400&gt;=45, D400&gt;=45, E400&gt;=45, F400&gt;=45, G400&gt;=45), "Arts and Media",IF(AND(B400&gt;=45, C400&gt;=45, D400&gt;=45, E400&gt;=45, F400&gt;=45, G400&gt;=45), "Physical Education and Wellness",IF(AND(B400&gt;=45, C400&gt;=50, D400&gt;=50, E400&gt;=45, F400&gt;=45, G400&gt;=50), "Finance, Business, and Marketing", "Culinary Studies and Cooking"))))))))),"Failed")))</f>
        <v>Computer Science and Information Technology</v>
      </c>
      <c r="J400" s="1"/>
      <c r="K400" s="1"/>
      <c r="L400" s="1"/>
      <c r="M400" s="1"/>
      <c r="N400" s="1"/>
    </row>
    <row r="401" spans="1:14" x14ac:dyDescent="0.25">
      <c r="A401" s="1">
        <v>400</v>
      </c>
      <c r="B401" s="1">
        <v>47</v>
      </c>
      <c r="C401" s="1">
        <v>56</v>
      </c>
      <c r="D401" s="1">
        <v>40</v>
      </c>
      <c r="E401" s="1">
        <v>43</v>
      </c>
      <c r="F401" s="1">
        <v>65</v>
      </c>
      <c r="G401" s="1">
        <v>53</v>
      </c>
      <c r="H401" s="1" t="str">
        <f t="shared" si="7"/>
        <v>VOCATIONAL OR SKILL TRAINING</v>
      </c>
      <c r="I401" s="1" t="str" cm="1">
        <f t="array" ref="I401">IF(H401="DIPLOMA",IF(AND(B401&gt;=85,C401&gt;=80,D401&gt;=75,E401&gt;=75,F401&gt;=80,G401&gt;=85),"Computer Science and Information Technology",IF(AND(B401&gt;=80,C401&gt;=75,D401&gt;=75,E401&gt;=75,F401&gt;=80,G401&gt;=80),"Mechanical and Electrical",IF(AND(B401&gt;=80,C401&gt;=75,D401&gt;=75,E401&gt;=75,F401&gt;=75,G401&gt;=80),"Electronics and Communication",IF(AND(B401&gt;=75,C401&gt;=70,D401&gt;=70,E401&gt;=75,F401&gt;=75,G401&gt;=75),"Construction and Design",IF(AND(B401&gt;=75,C401&gt;=75,D401&gt;=75,E401&gt;=80,F401&gt;=75,G401&gt;=75),"Hospitality and Event Management",IF(AND(B401&gt;=80,C401&gt;=85,D401&gt;=85,E401&gt;=85,F401&gt;=80,G401&gt;=80),"Life Sciences and Environment",IF(AND(B401&gt;=75,C401&gt;=75,D401&gt;=75,E401&gt;=75,F401&gt;=75,G401&gt;=75),"Arts and Media",IF(AND(B401&gt;=75,C401&gt;=75,D401&gt;=75,E401&gt;=75,F401&gt;=75,G401&gt;=75),"Physical Education and Wellness",IF(AND(B401&gt;=75,C401&gt;=80,D401&gt;=80,E401&gt;=75,F401&gt;=75,G401&gt;=80),"Finance, Business, and Marketing",”Not Qualified”))))))))),IF(H401="ITI",IF(AND(B401&gt;=75,C401&gt;=65,D401&gt;=65,E401&gt;=70,F401&gt;=70,G401&gt;=75),"Computer Science and Information Technology",IF(AND(B401&gt;=70,C401&gt;=65,D401&gt;=65,E401&gt;=65,F401&gt;=70,G401&gt;=70),"Mechanical and Electrical",IF(AND(B401&gt;=70,C401&gt;=65,D401&gt;=65,E401&gt;=65,F401&gt;=65,G401&gt;=70),"Electronics and Communication",IF(AND(B401&gt;=65,C401&gt;=60,D401&gt;=60,E401&gt;=65,F401&gt;=65,G401&gt;=65),"Construction and Design",IF(AND(B401&gt;=65,C401&gt;=65,D401&gt;=65,E401&gt;=70,F401&gt;=65,G401&gt;=65),"Hospitality and Event Management",IF(AND(B401&gt;=70,C401&gt;=75,D401&gt;=75,E401&gt;=75,F401&gt;=70,G401&gt;=70),"Life Sciences and Environment",IF(AND(B401&gt;=65,C401&gt;=65,D401&gt;=65,E401&gt;=65,F401&gt;=65,G401&gt;=65),"Arts and Media",IF(AND(B401&gt;=65,C401&gt;=65,D401&gt;=65,E401&gt;=65,F401&gt;=65,G401&gt;=65),"Physical Education and Wellness",IF(AND(B401&gt;=65,C401&gt;=70,D401&gt;=70,E401&gt;=65,F401&gt;=65,G401&gt;=70),"Finance, Business, and Marketing",”Not Qualified”))))))))),IF(H401="VOCATIONAL OR SKILL TRAINING",IF(AND(B401&gt;=55, C401&gt;=45, D401&gt;=45, E401&gt;=50, F401&gt;=50, G401&gt;=55), "Computer Science and Information Technology",IF(AND(B401&gt;=50, C401&gt;=45, D401&gt;=45, E401&gt;=45, F401&gt;=50, G401&gt;=50), "Mechanical and Electrical",IF(AND(B401&gt;=50, C401&gt;=45, D401&gt;=45, E401&gt;=45, F401&gt;=45, G401&gt;=50), "Electronics and Communication",IF(AND(B401&gt;=45, C401&gt;=50, D401&gt;=50, E401&gt;=45, F401&gt;=45, G401&gt;=45), "Construction and Design",IF(AND(B401&gt;=45, C401&gt;=45, D401&gt;=45, E401&gt;=50, F401&gt;=45, G401&gt;=45), "Hospitality and Event Management",IF(AND(B401&gt;=50, C401&gt;=55, D401&gt;=55, E401&gt;=55, F401&gt;=50, G401&gt;=50), "Life Sciences and Environment",IF(AND(B401&gt;=45, C401&gt;=45, D401&gt;=45, E401&gt;=45, F401&gt;=45, G401&gt;=45), "Arts and Media",IF(AND(B401&gt;=45, C401&gt;=45, D401&gt;=45, E401&gt;=45, F401&gt;=45, G401&gt;=45), "Physical Education and Wellness",IF(AND(B401&gt;=45, C401&gt;=50, D401&gt;=50, E401&gt;=45, F401&gt;=45, G401&gt;=50), "Finance, Business, and Marketing", "Culinary Studies and Cooking"))))))))),"Failed")))</f>
        <v>Culinary Studies and Cooking</v>
      </c>
      <c r="J401" s="1"/>
      <c r="K401" s="1"/>
      <c r="L401" s="1"/>
      <c r="M401" s="1"/>
      <c r="N401" s="1"/>
    </row>
    <row r="402" spans="1:14" x14ac:dyDescent="0.25">
      <c r="A402" s="1">
        <v>401</v>
      </c>
      <c r="B402" s="1">
        <v>44</v>
      </c>
      <c r="C402" s="1">
        <v>52</v>
      </c>
      <c r="D402" s="1">
        <v>59</v>
      </c>
      <c r="E402" s="1">
        <v>62</v>
      </c>
      <c r="F402" s="1">
        <v>54</v>
      </c>
      <c r="G402" s="1">
        <v>57</v>
      </c>
      <c r="H402" s="1" t="str">
        <f t="shared" si="7"/>
        <v>VOCATIONAL OR SKILL TRAINING</v>
      </c>
      <c r="I402" s="1" t="str" cm="1">
        <f t="array" ref="I402">IF(H402="DIPLOMA",IF(AND(B402&gt;=85,C402&gt;=80,D402&gt;=75,E402&gt;=75,F402&gt;=80,G402&gt;=85),"Computer Science and Information Technology",IF(AND(B402&gt;=80,C402&gt;=75,D402&gt;=75,E402&gt;=75,F402&gt;=80,G402&gt;=80),"Mechanical and Electrical",IF(AND(B402&gt;=80,C402&gt;=75,D402&gt;=75,E402&gt;=75,F402&gt;=75,G402&gt;=80),"Electronics and Communication",IF(AND(B402&gt;=75,C402&gt;=70,D402&gt;=70,E402&gt;=75,F402&gt;=75,G402&gt;=75),"Construction and Design",IF(AND(B402&gt;=75,C402&gt;=75,D402&gt;=75,E402&gt;=80,F402&gt;=75,G402&gt;=75),"Hospitality and Event Management",IF(AND(B402&gt;=80,C402&gt;=85,D402&gt;=85,E402&gt;=85,F402&gt;=80,G402&gt;=80),"Life Sciences and Environment",IF(AND(B402&gt;=75,C402&gt;=75,D402&gt;=75,E402&gt;=75,F402&gt;=75,G402&gt;=75),"Arts and Media",IF(AND(B402&gt;=75,C402&gt;=75,D402&gt;=75,E402&gt;=75,F402&gt;=75,G402&gt;=75),"Physical Education and Wellness",IF(AND(B402&gt;=75,C402&gt;=80,D402&gt;=80,E402&gt;=75,F402&gt;=75,G402&gt;=80),"Finance, Business, and Marketing",”Not Qualified”))))))))),IF(H402="ITI",IF(AND(B402&gt;=75,C402&gt;=65,D402&gt;=65,E402&gt;=70,F402&gt;=70,G402&gt;=75),"Computer Science and Information Technology",IF(AND(B402&gt;=70,C402&gt;=65,D402&gt;=65,E402&gt;=65,F402&gt;=70,G402&gt;=70),"Mechanical and Electrical",IF(AND(B402&gt;=70,C402&gt;=65,D402&gt;=65,E402&gt;=65,F402&gt;=65,G402&gt;=70),"Electronics and Communication",IF(AND(B402&gt;=65,C402&gt;=60,D402&gt;=60,E402&gt;=65,F402&gt;=65,G402&gt;=65),"Construction and Design",IF(AND(B402&gt;=65,C402&gt;=65,D402&gt;=65,E402&gt;=70,F402&gt;=65,G402&gt;=65),"Hospitality and Event Management",IF(AND(B402&gt;=70,C402&gt;=75,D402&gt;=75,E402&gt;=75,F402&gt;=70,G402&gt;=70),"Life Sciences and Environment",IF(AND(B402&gt;=65,C402&gt;=65,D402&gt;=65,E402&gt;=65,F402&gt;=65,G402&gt;=65),"Arts and Media",IF(AND(B402&gt;=65,C402&gt;=65,D402&gt;=65,E402&gt;=65,F402&gt;=65,G402&gt;=65),"Physical Education and Wellness",IF(AND(B402&gt;=65,C402&gt;=70,D402&gt;=70,E402&gt;=65,F402&gt;=65,G402&gt;=70),"Finance, Business, and Marketing",”Not Qualified”))))))))),IF(H402="VOCATIONAL OR SKILL TRAINING",IF(AND(B402&gt;=55, C402&gt;=45, D402&gt;=45, E402&gt;=50, F402&gt;=50, G402&gt;=55), "Computer Science and Information Technology",IF(AND(B402&gt;=50, C402&gt;=45, D402&gt;=45, E402&gt;=45, F402&gt;=50, G402&gt;=50), "Mechanical and Electrical",IF(AND(B402&gt;=50, C402&gt;=45, D402&gt;=45, E402&gt;=45, F402&gt;=45, G402&gt;=50), "Electronics and Communication",IF(AND(B402&gt;=45, C402&gt;=50, D402&gt;=50, E402&gt;=45, F402&gt;=45, G402&gt;=45), "Construction and Design",IF(AND(B402&gt;=45, C402&gt;=45, D402&gt;=45, E402&gt;=50, F402&gt;=45, G402&gt;=45), "Hospitality and Event Management",IF(AND(B402&gt;=50, C402&gt;=55, D402&gt;=55, E402&gt;=55, F402&gt;=50, G402&gt;=50), "Life Sciences and Environment",IF(AND(B402&gt;=45, C402&gt;=45, D402&gt;=45, E402&gt;=45, F402&gt;=45, G402&gt;=45), "Arts and Media",IF(AND(B402&gt;=45, C402&gt;=45, D402&gt;=45, E402&gt;=45, F402&gt;=45, G402&gt;=45), "Physical Education and Wellness",IF(AND(B402&gt;=45, C402&gt;=50, D402&gt;=50, E402&gt;=45, F402&gt;=45, G402&gt;=50), "Finance, Business, and Marketing", "Culinary Studies and Cooking"))))))))),"Failed")))</f>
        <v>Culinary Studies and Cooking</v>
      </c>
      <c r="J402" s="1"/>
      <c r="K402" s="1"/>
      <c r="L402" s="1"/>
      <c r="M402" s="1"/>
      <c r="N402" s="1"/>
    </row>
    <row r="403" spans="1:14" x14ac:dyDescent="0.25">
      <c r="A403" s="1">
        <v>402</v>
      </c>
      <c r="B403" s="1">
        <v>58</v>
      </c>
      <c r="C403" s="1">
        <v>61</v>
      </c>
      <c r="D403" s="1">
        <v>43</v>
      </c>
      <c r="E403" s="1">
        <v>50</v>
      </c>
      <c r="F403" s="1">
        <v>41</v>
      </c>
      <c r="G403" s="1">
        <v>45</v>
      </c>
      <c r="H403" s="1" t="str">
        <f t="shared" si="7"/>
        <v>VOCATIONAL OR SKILL TRAINING</v>
      </c>
      <c r="I403" s="1" t="str" cm="1">
        <f t="array" ref="I403">IF(H403="DIPLOMA",IF(AND(B403&gt;=85,C403&gt;=80,D403&gt;=75,E403&gt;=75,F403&gt;=80,G403&gt;=85),"Computer Science and Information Technology",IF(AND(B403&gt;=80,C403&gt;=75,D403&gt;=75,E403&gt;=75,F403&gt;=80,G403&gt;=80),"Mechanical and Electrical",IF(AND(B403&gt;=80,C403&gt;=75,D403&gt;=75,E403&gt;=75,F403&gt;=75,G403&gt;=80),"Electronics and Communication",IF(AND(B403&gt;=75,C403&gt;=70,D403&gt;=70,E403&gt;=75,F403&gt;=75,G403&gt;=75),"Construction and Design",IF(AND(B403&gt;=75,C403&gt;=75,D403&gt;=75,E403&gt;=80,F403&gt;=75,G403&gt;=75),"Hospitality and Event Management",IF(AND(B403&gt;=80,C403&gt;=85,D403&gt;=85,E403&gt;=85,F403&gt;=80,G403&gt;=80),"Life Sciences and Environment",IF(AND(B403&gt;=75,C403&gt;=75,D403&gt;=75,E403&gt;=75,F403&gt;=75,G403&gt;=75),"Arts and Media",IF(AND(B403&gt;=75,C403&gt;=75,D403&gt;=75,E403&gt;=75,F403&gt;=75,G403&gt;=75),"Physical Education and Wellness",IF(AND(B403&gt;=75,C403&gt;=80,D403&gt;=80,E403&gt;=75,F403&gt;=75,G403&gt;=80),"Finance, Business, and Marketing",”Not Qualified”))))))))),IF(H403="ITI",IF(AND(B403&gt;=75,C403&gt;=65,D403&gt;=65,E403&gt;=70,F403&gt;=70,G403&gt;=75),"Computer Science and Information Technology",IF(AND(B403&gt;=70,C403&gt;=65,D403&gt;=65,E403&gt;=65,F403&gt;=70,G403&gt;=70),"Mechanical and Electrical",IF(AND(B403&gt;=70,C403&gt;=65,D403&gt;=65,E403&gt;=65,F403&gt;=65,G403&gt;=70),"Electronics and Communication",IF(AND(B403&gt;=65,C403&gt;=60,D403&gt;=60,E403&gt;=65,F403&gt;=65,G403&gt;=65),"Construction and Design",IF(AND(B403&gt;=65,C403&gt;=65,D403&gt;=65,E403&gt;=70,F403&gt;=65,G403&gt;=65),"Hospitality and Event Management",IF(AND(B403&gt;=70,C403&gt;=75,D403&gt;=75,E403&gt;=75,F403&gt;=70,G403&gt;=70),"Life Sciences and Environment",IF(AND(B403&gt;=65,C403&gt;=65,D403&gt;=65,E403&gt;=65,F403&gt;=65,G403&gt;=65),"Arts and Media",IF(AND(B403&gt;=65,C403&gt;=65,D403&gt;=65,E403&gt;=65,F403&gt;=65,G403&gt;=65),"Physical Education and Wellness",IF(AND(B403&gt;=65,C403&gt;=70,D403&gt;=70,E403&gt;=65,F403&gt;=65,G403&gt;=70),"Finance, Business, and Marketing",”Not Qualified”))))))))),IF(H403="VOCATIONAL OR SKILL TRAINING",IF(AND(B403&gt;=55, C403&gt;=45, D403&gt;=45, E403&gt;=50, F403&gt;=50, G403&gt;=55), "Computer Science and Information Technology",IF(AND(B403&gt;=50, C403&gt;=45, D403&gt;=45, E403&gt;=45, F403&gt;=50, G403&gt;=50), "Mechanical and Electrical",IF(AND(B403&gt;=50, C403&gt;=45, D403&gt;=45, E403&gt;=45, F403&gt;=45, G403&gt;=50), "Electronics and Communication",IF(AND(B403&gt;=45, C403&gt;=50, D403&gt;=50, E403&gt;=45, F403&gt;=45, G403&gt;=45), "Construction and Design",IF(AND(B403&gt;=45, C403&gt;=45, D403&gt;=45, E403&gt;=50, F403&gt;=45, G403&gt;=45), "Hospitality and Event Management",IF(AND(B403&gt;=50, C403&gt;=55, D403&gt;=55, E403&gt;=55, F403&gt;=50, G403&gt;=50), "Life Sciences and Environment",IF(AND(B403&gt;=45, C403&gt;=45, D403&gt;=45, E403&gt;=45, F403&gt;=45, G403&gt;=45), "Arts and Media",IF(AND(B403&gt;=45, C403&gt;=45, D403&gt;=45, E403&gt;=45, F403&gt;=45, G403&gt;=45), "Physical Education and Wellness",IF(AND(B403&gt;=45, C403&gt;=50, D403&gt;=50, E403&gt;=45, F403&gt;=45, G403&gt;=50), "Finance, Business, and Marketing", "Culinary Studies and Cooking"))))))))),"Failed")))</f>
        <v>Culinary Studies and Cooking</v>
      </c>
      <c r="J403" s="1"/>
      <c r="K403" s="1"/>
      <c r="L403" s="1"/>
      <c r="M403" s="1"/>
      <c r="N403" s="1"/>
    </row>
    <row r="404" spans="1:14" x14ac:dyDescent="0.25">
      <c r="A404" s="1">
        <v>403</v>
      </c>
      <c r="B404" s="1">
        <v>66</v>
      </c>
      <c r="C404" s="1">
        <v>83</v>
      </c>
      <c r="D404" s="1">
        <v>78</v>
      </c>
      <c r="E404" s="1">
        <v>84</v>
      </c>
      <c r="F404" s="1">
        <v>72</v>
      </c>
      <c r="G404" s="1">
        <v>75</v>
      </c>
      <c r="H404" s="1" t="str">
        <f t="shared" si="7"/>
        <v>ITI</v>
      </c>
      <c r="I404" s="1" t="str" cm="1">
        <f t="array" ref="I404">IF(H404="DIPLOMA",IF(AND(B404&gt;=85,C404&gt;=80,D404&gt;=75,E404&gt;=75,F404&gt;=80,G404&gt;=85),"Computer Science and Information Technology",IF(AND(B404&gt;=80,C404&gt;=75,D404&gt;=75,E404&gt;=75,F404&gt;=80,G404&gt;=80),"Mechanical and Electrical",IF(AND(B404&gt;=80,C404&gt;=75,D404&gt;=75,E404&gt;=75,F404&gt;=75,G404&gt;=80),"Electronics and Communication",IF(AND(B404&gt;=75,C404&gt;=70,D404&gt;=70,E404&gt;=75,F404&gt;=75,G404&gt;=75),"Construction and Design",IF(AND(B404&gt;=75,C404&gt;=75,D404&gt;=75,E404&gt;=80,F404&gt;=75,G404&gt;=75),"Hospitality and Event Management",IF(AND(B404&gt;=80,C404&gt;=85,D404&gt;=85,E404&gt;=85,F404&gt;=80,G404&gt;=80),"Life Sciences and Environment",IF(AND(B404&gt;=75,C404&gt;=75,D404&gt;=75,E404&gt;=75,F404&gt;=75,G404&gt;=75),"Arts and Media",IF(AND(B404&gt;=75,C404&gt;=75,D404&gt;=75,E404&gt;=75,F404&gt;=75,G404&gt;=75),"Physical Education and Wellness",IF(AND(B404&gt;=75,C404&gt;=80,D404&gt;=80,E404&gt;=75,F404&gt;=75,G404&gt;=80),"Finance, Business, and Marketing",”Not Qualified”))))))))),IF(H404="ITI",IF(AND(B404&gt;=75,C404&gt;=65,D404&gt;=65,E404&gt;=70,F404&gt;=70,G404&gt;=75),"Computer Science and Information Technology",IF(AND(B404&gt;=70,C404&gt;=65,D404&gt;=65,E404&gt;=65,F404&gt;=70,G404&gt;=70),"Mechanical and Electrical",IF(AND(B404&gt;=70,C404&gt;=65,D404&gt;=65,E404&gt;=65,F404&gt;=65,G404&gt;=70),"Electronics and Communication",IF(AND(B404&gt;=65,C404&gt;=60,D404&gt;=60,E404&gt;=65,F404&gt;=65,G404&gt;=65),"Construction and Design",IF(AND(B404&gt;=65,C404&gt;=65,D404&gt;=65,E404&gt;=70,F404&gt;=65,G404&gt;=65),"Hospitality and Event Management",IF(AND(B404&gt;=70,C404&gt;=75,D404&gt;=75,E404&gt;=75,F404&gt;=70,G404&gt;=70),"Life Sciences and Environment",IF(AND(B404&gt;=65,C404&gt;=65,D404&gt;=65,E404&gt;=65,F404&gt;=65,G404&gt;=65),"Arts and Media",IF(AND(B404&gt;=65,C404&gt;=65,D404&gt;=65,E404&gt;=65,F404&gt;=65,G404&gt;=65),"Physical Education and Wellness",IF(AND(B404&gt;=65,C404&gt;=70,D404&gt;=70,E404&gt;=65,F404&gt;=65,G404&gt;=70),"Finance, Business, and Marketing",”Not Qualified”))))))))),IF(H404="VOCATIONAL OR SKILL TRAINING",IF(AND(B404&gt;=55, C404&gt;=45, D404&gt;=45, E404&gt;=50, F404&gt;=50, G404&gt;=55), "Computer Science and Information Technology",IF(AND(B404&gt;=50, C404&gt;=45, D404&gt;=45, E404&gt;=45, F404&gt;=50, G404&gt;=50), "Mechanical and Electrical",IF(AND(B404&gt;=50, C404&gt;=45, D404&gt;=45, E404&gt;=45, F404&gt;=45, G404&gt;=50), "Electronics and Communication",IF(AND(B404&gt;=45, C404&gt;=50, D404&gt;=50, E404&gt;=45, F404&gt;=45, G404&gt;=45), "Construction and Design",IF(AND(B404&gt;=45, C404&gt;=45, D404&gt;=45, E404&gt;=50, F404&gt;=45, G404&gt;=45), "Hospitality and Event Management",IF(AND(B404&gt;=50, C404&gt;=55, D404&gt;=55, E404&gt;=55, F404&gt;=50, G404&gt;=50), "Life Sciences and Environment",IF(AND(B404&gt;=45, C404&gt;=45, D404&gt;=45, E404&gt;=45, F404&gt;=45, G404&gt;=45), "Arts and Media",IF(AND(B404&gt;=45, C404&gt;=45, D404&gt;=45, E404&gt;=45, F404&gt;=45, G404&gt;=45), "Physical Education and Wellness",IF(AND(B404&gt;=45, C404&gt;=50, D404&gt;=50, E404&gt;=45, F404&gt;=45, G404&gt;=50), "Finance, Business, and Marketing", "Culinary Studies and Cooking"))))))))),"Failed")))</f>
        <v>Construction and Design</v>
      </c>
      <c r="J404" s="1"/>
      <c r="K404" s="1"/>
      <c r="L404" s="1"/>
      <c r="M404" s="1"/>
      <c r="N404" s="1"/>
    </row>
    <row r="405" spans="1:14" x14ac:dyDescent="0.25">
      <c r="A405" s="1">
        <v>404</v>
      </c>
      <c r="B405" s="1">
        <v>43</v>
      </c>
      <c r="C405" s="1">
        <v>48</v>
      </c>
      <c r="D405" s="1">
        <v>47</v>
      </c>
      <c r="E405" s="1">
        <v>41</v>
      </c>
      <c r="F405" s="1">
        <v>53</v>
      </c>
      <c r="G405" s="1">
        <v>45</v>
      </c>
      <c r="H405" s="1" t="str">
        <f t="shared" si="7"/>
        <v>VOCATIONAL OR SKILL TRAINING</v>
      </c>
      <c r="I405" s="1" t="str" cm="1">
        <f t="array" ref="I405">IF(H405="DIPLOMA",IF(AND(B405&gt;=85,C405&gt;=80,D405&gt;=75,E405&gt;=75,F405&gt;=80,G405&gt;=85),"Computer Science and Information Technology",IF(AND(B405&gt;=80,C405&gt;=75,D405&gt;=75,E405&gt;=75,F405&gt;=80,G405&gt;=80),"Mechanical and Electrical",IF(AND(B405&gt;=80,C405&gt;=75,D405&gt;=75,E405&gt;=75,F405&gt;=75,G405&gt;=80),"Electronics and Communication",IF(AND(B405&gt;=75,C405&gt;=70,D405&gt;=70,E405&gt;=75,F405&gt;=75,G405&gt;=75),"Construction and Design",IF(AND(B405&gt;=75,C405&gt;=75,D405&gt;=75,E405&gt;=80,F405&gt;=75,G405&gt;=75),"Hospitality and Event Management",IF(AND(B405&gt;=80,C405&gt;=85,D405&gt;=85,E405&gt;=85,F405&gt;=80,G405&gt;=80),"Life Sciences and Environment",IF(AND(B405&gt;=75,C405&gt;=75,D405&gt;=75,E405&gt;=75,F405&gt;=75,G405&gt;=75),"Arts and Media",IF(AND(B405&gt;=75,C405&gt;=75,D405&gt;=75,E405&gt;=75,F405&gt;=75,G405&gt;=75),"Physical Education and Wellness",IF(AND(B405&gt;=75,C405&gt;=80,D405&gt;=80,E405&gt;=75,F405&gt;=75,G405&gt;=80),"Finance, Business, and Marketing",”Not Qualified”))))))))),IF(H405="ITI",IF(AND(B405&gt;=75,C405&gt;=65,D405&gt;=65,E405&gt;=70,F405&gt;=70,G405&gt;=75),"Computer Science and Information Technology",IF(AND(B405&gt;=70,C405&gt;=65,D405&gt;=65,E405&gt;=65,F405&gt;=70,G405&gt;=70),"Mechanical and Electrical",IF(AND(B405&gt;=70,C405&gt;=65,D405&gt;=65,E405&gt;=65,F405&gt;=65,G405&gt;=70),"Electronics and Communication",IF(AND(B405&gt;=65,C405&gt;=60,D405&gt;=60,E405&gt;=65,F405&gt;=65,G405&gt;=65),"Construction and Design",IF(AND(B405&gt;=65,C405&gt;=65,D405&gt;=65,E405&gt;=70,F405&gt;=65,G405&gt;=65),"Hospitality and Event Management",IF(AND(B405&gt;=70,C405&gt;=75,D405&gt;=75,E405&gt;=75,F405&gt;=70,G405&gt;=70),"Life Sciences and Environment",IF(AND(B405&gt;=65,C405&gt;=65,D405&gt;=65,E405&gt;=65,F405&gt;=65,G405&gt;=65),"Arts and Media",IF(AND(B405&gt;=65,C405&gt;=65,D405&gt;=65,E405&gt;=65,F405&gt;=65,G405&gt;=65),"Physical Education and Wellness",IF(AND(B405&gt;=65,C405&gt;=70,D405&gt;=70,E405&gt;=65,F405&gt;=65,G405&gt;=70),"Finance, Business, and Marketing",”Not Qualified”))))))))),IF(H405="VOCATIONAL OR SKILL TRAINING",IF(AND(B405&gt;=55, C405&gt;=45, D405&gt;=45, E405&gt;=50, F405&gt;=50, G405&gt;=55), "Computer Science and Information Technology",IF(AND(B405&gt;=50, C405&gt;=45, D405&gt;=45, E405&gt;=45, F405&gt;=50, G405&gt;=50), "Mechanical and Electrical",IF(AND(B405&gt;=50, C405&gt;=45, D405&gt;=45, E405&gt;=45, F405&gt;=45, G405&gt;=50), "Electronics and Communication",IF(AND(B405&gt;=45, C405&gt;=50, D405&gt;=50, E405&gt;=45, F405&gt;=45, G405&gt;=45), "Construction and Design",IF(AND(B405&gt;=45, C405&gt;=45, D405&gt;=45, E405&gt;=50, F405&gt;=45, G405&gt;=45), "Hospitality and Event Management",IF(AND(B405&gt;=50, C405&gt;=55, D405&gt;=55, E405&gt;=55, F405&gt;=50, G405&gt;=50), "Life Sciences and Environment",IF(AND(B405&gt;=45, C405&gt;=45, D405&gt;=45, E405&gt;=45, F405&gt;=45, G405&gt;=45), "Arts and Media",IF(AND(B405&gt;=45, C405&gt;=45, D405&gt;=45, E405&gt;=45, F405&gt;=45, G405&gt;=45), "Physical Education and Wellness",IF(AND(B405&gt;=45, C405&gt;=50, D405&gt;=50, E405&gt;=45, F405&gt;=45, G405&gt;=50), "Finance, Business, and Marketing", "Culinary Studies and Cooking"))))))))),"Failed")))</f>
        <v>Culinary Studies and Cooking</v>
      </c>
      <c r="J405" s="1"/>
      <c r="K405" s="1"/>
      <c r="L405" s="1"/>
      <c r="M405" s="1"/>
      <c r="N405" s="1"/>
    </row>
    <row r="406" spans="1:14" x14ac:dyDescent="0.25">
      <c r="A406" s="1">
        <v>405</v>
      </c>
      <c r="B406" s="1">
        <v>47</v>
      </c>
      <c r="C406" s="1">
        <v>63</v>
      </c>
      <c r="D406" s="1">
        <v>51</v>
      </c>
      <c r="E406" s="1">
        <v>58</v>
      </c>
      <c r="F406" s="1">
        <v>43</v>
      </c>
      <c r="G406" s="1">
        <v>53</v>
      </c>
      <c r="H406" s="1" t="str">
        <f t="shared" si="7"/>
        <v>VOCATIONAL OR SKILL TRAINING</v>
      </c>
      <c r="I406" s="1" t="str" cm="1">
        <f t="array" ref="I406">IF(H406="DIPLOMA",IF(AND(B406&gt;=85,C406&gt;=80,D406&gt;=75,E406&gt;=75,F406&gt;=80,G406&gt;=85),"Computer Science and Information Technology",IF(AND(B406&gt;=80,C406&gt;=75,D406&gt;=75,E406&gt;=75,F406&gt;=80,G406&gt;=80),"Mechanical and Electrical",IF(AND(B406&gt;=80,C406&gt;=75,D406&gt;=75,E406&gt;=75,F406&gt;=75,G406&gt;=80),"Electronics and Communication",IF(AND(B406&gt;=75,C406&gt;=70,D406&gt;=70,E406&gt;=75,F406&gt;=75,G406&gt;=75),"Construction and Design",IF(AND(B406&gt;=75,C406&gt;=75,D406&gt;=75,E406&gt;=80,F406&gt;=75,G406&gt;=75),"Hospitality and Event Management",IF(AND(B406&gt;=80,C406&gt;=85,D406&gt;=85,E406&gt;=85,F406&gt;=80,G406&gt;=80),"Life Sciences and Environment",IF(AND(B406&gt;=75,C406&gt;=75,D406&gt;=75,E406&gt;=75,F406&gt;=75,G406&gt;=75),"Arts and Media",IF(AND(B406&gt;=75,C406&gt;=75,D406&gt;=75,E406&gt;=75,F406&gt;=75,G406&gt;=75),"Physical Education and Wellness",IF(AND(B406&gt;=75,C406&gt;=80,D406&gt;=80,E406&gt;=75,F406&gt;=75,G406&gt;=80),"Finance, Business, and Marketing",”Not Qualified”))))))))),IF(H406="ITI",IF(AND(B406&gt;=75,C406&gt;=65,D406&gt;=65,E406&gt;=70,F406&gt;=70,G406&gt;=75),"Computer Science and Information Technology",IF(AND(B406&gt;=70,C406&gt;=65,D406&gt;=65,E406&gt;=65,F406&gt;=70,G406&gt;=70),"Mechanical and Electrical",IF(AND(B406&gt;=70,C406&gt;=65,D406&gt;=65,E406&gt;=65,F406&gt;=65,G406&gt;=70),"Electronics and Communication",IF(AND(B406&gt;=65,C406&gt;=60,D406&gt;=60,E406&gt;=65,F406&gt;=65,G406&gt;=65),"Construction and Design",IF(AND(B406&gt;=65,C406&gt;=65,D406&gt;=65,E406&gt;=70,F406&gt;=65,G406&gt;=65),"Hospitality and Event Management",IF(AND(B406&gt;=70,C406&gt;=75,D406&gt;=75,E406&gt;=75,F406&gt;=70,G406&gt;=70),"Life Sciences and Environment",IF(AND(B406&gt;=65,C406&gt;=65,D406&gt;=65,E406&gt;=65,F406&gt;=65,G406&gt;=65),"Arts and Media",IF(AND(B406&gt;=65,C406&gt;=65,D406&gt;=65,E406&gt;=65,F406&gt;=65,G406&gt;=65),"Physical Education and Wellness",IF(AND(B406&gt;=65,C406&gt;=70,D406&gt;=70,E406&gt;=65,F406&gt;=65,G406&gt;=70),"Finance, Business, and Marketing",”Not Qualified”))))))))),IF(H406="VOCATIONAL OR SKILL TRAINING",IF(AND(B406&gt;=55, C406&gt;=45, D406&gt;=45, E406&gt;=50, F406&gt;=50, G406&gt;=55), "Computer Science and Information Technology",IF(AND(B406&gt;=50, C406&gt;=45, D406&gt;=45, E406&gt;=45, F406&gt;=50, G406&gt;=50), "Mechanical and Electrical",IF(AND(B406&gt;=50, C406&gt;=45, D406&gt;=45, E406&gt;=45, F406&gt;=45, G406&gt;=50), "Electronics and Communication",IF(AND(B406&gt;=45, C406&gt;=50, D406&gt;=50, E406&gt;=45, F406&gt;=45, G406&gt;=45), "Construction and Design",IF(AND(B406&gt;=45, C406&gt;=45, D406&gt;=45, E406&gt;=50, F406&gt;=45, G406&gt;=45), "Hospitality and Event Management",IF(AND(B406&gt;=50, C406&gt;=55, D406&gt;=55, E406&gt;=55, F406&gt;=50, G406&gt;=50), "Life Sciences and Environment",IF(AND(B406&gt;=45, C406&gt;=45, D406&gt;=45, E406&gt;=45, F406&gt;=45, G406&gt;=45), "Arts and Media",IF(AND(B406&gt;=45, C406&gt;=45, D406&gt;=45, E406&gt;=45, F406&gt;=45, G406&gt;=45), "Physical Education and Wellness",IF(AND(B406&gt;=45, C406&gt;=50, D406&gt;=50, E406&gt;=45, F406&gt;=45, G406&gt;=50), "Finance, Business, and Marketing", "Culinary Studies and Cooking"))))))))),"Failed")))</f>
        <v>Culinary Studies and Cooking</v>
      </c>
      <c r="J406" s="1"/>
      <c r="K406" s="1"/>
      <c r="L406" s="1"/>
      <c r="M406" s="1"/>
      <c r="N406" s="1"/>
    </row>
    <row r="407" spans="1:14" x14ac:dyDescent="0.25">
      <c r="A407" s="1">
        <v>406</v>
      </c>
      <c r="B407" s="1">
        <v>40</v>
      </c>
      <c r="C407" s="1">
        <v>46</v>
      </c>
      <c r="D407" s="1">
        <v>43</v>
      </c>
      <c r="E407" s="1">
        <v>61</v>
      </c>
      <c r="F407" s="1">
        <v>62</v>
      </c>
      <c r="G407" s="1">
        <v>41</v>
      </c>
      <c r="H407" s="1" t="str">
        <f t="shared" si="7"/>
        <v>VOCATIONAL OR SKILL TRAINING</v>
      </c>
      <c r="I407" s="1" t="str" cm="1">
        <f t="array" ref="I407">IF(H407="DIPLOMA",IF(AND(B407&gt;=85,C407&gt;=80,D407&gt;=75,E407&gt;=75,F407&gt;=80,G407&gt;=85),"Computer Science and Information Technology",IF(AND(B407&gt;=80,C407&gt;=75,D407&gt;=75,E407&gt;=75,F407&gt;=80,G407&gt;=80),"Mechanical and Electrical",IF(AND(B407&gt;=80,C407&gt;=75,D407&gt;=75,E407&gt;=75,F407&gt;=75,G407&gt;=80),"Electronics and Communication",IF(AND(B407&gt;=75,C407&gt;=70,D407&gt;=70,E407&gt;=75,F407&gt;=75,G407&gt;=75),"Construction and Design",IF(AND(B407&gt;=75,C407&gt;=75,D407&gt;=75,E407&gt;=80,F407&gt;=75,G407&gt;=75),"Hospitality and Event Management",IF(AND(B407&gt;=80,C407&gt;=85,D407&gt;=85,E407&gt;=85,F407&gt;=80,G407&gt;=80),"Life Sciences and Environment",IF(AND(B407&gt;=75,C407&gt;=75,D407&gt;=75,E407&gt;=75,F407&gt;=75,G407&gt;=75),"Arts and Media",IF(AND(B407&gt;=75,C407&gt;=75,D407&gt;=75,E407&gt;=75,F407&gt;=75,G407&gt;=75),"Physical Education and Wellness",IF(AND(B407&gt;=75,C407&gt;=80,D407&gt;=80,E407&gt;=75,F407&gt;=75,G407&gt;=80),"Finance, Business, and Marketing",”Not Qualified”))))))))),IF(H407="ITI",IF(AND(B407&gt;=75,C407&gt;=65,D407&gt;=65,E407&gt;=70,F407&gt;=70,G407&gt;=75),"Computer Science and Information Technology",IF(AND(B407&gt;=70,C407&gt;=65,D407&gt;=65,E407&gt;=65,F407&gt;=70,G407&gt;=70),"Mechanical and Electrical",IF(AND(B407&gt;=70,C407&gt;=65,D407&gt;=65,E407&gt;=65,F407&gt;=65,G407&gt;=70),"Electronics and Communication",IF(AND(B407&gt;=65,C407&gt;=60,D407&gt;=60,E407&gt;=65,F407&gt;=65,G407&gt;=65),"Construction and Design",IF(AND(B407&gt;=65,C407&gt;=65,D407&gt;=65,E407&gt;=70,F407&gt;=65,G407&gt;=65),"Hospitality and Event Management",IF(AND(B407&gt;=70,C407&gt;=75,D407&gt;=75,E407&gt;=75,F407&gt;=70,G407&gt;=70),"Life Sciences and Environment",IF(AND(B407&gt;=65,C407&gt;=65,D407&gt;=65,E407&gt;=65,F407&gt;=65,G407&gt;=65),"Arts and Media",IF(AND(B407&gt;=65,C407&gt;=65,D407&gt;=65,E407&gt;=65,F407&gt;=65,G407&gt;=65),"Physical Education and Wellness",IF(AND(B407&gt;=65,C407&gt;=70,D407&gt;=70,E407&gt;=65,F407&gt;=65,G407&gt;=70),"Finance, Business, and Marketing",”Not Qualified”))))))))),IF(H407="VOCATIONAL OR SKILL TRAINING",IF(AND(B407&gt;=55, C407&gt;=45, D407&gt;=45, E407&gt;=50, F407&gt;=50, G407&gt;=55), "Computer Science and Information Technology",IF(AND(B407&gt;=50, C407&gt;=45, D407&gt;=45, E407&gt;=45, F407&gt;=50, G407&gt;=50), "Mechanical and Electrical",IF(AND(B407&gt;=50, C407&gt;=45, D407&gt;=45, E407&gt;=45, F407&gt;=45, G407&gt;=50), "Electronics and Communication",IF(AND(B407&gt;=45, C407&gt;=50, D407&gt;=50, E407&gt;=45, F407&gt;=45, G407&gt;=45), "Construction and Design",IF(AND(B407&gt;=45, C407&gt;=45, D407&gt;=45, E407&gt;=50, F407&gt;=45, G407&gt;=45), "Hospitality and Event Management",IF(AND(B407&gt;=50, C407&gt;=55, D407&gt;=55, E407&gt;=55, F407&gt;=50, G407&gt;=50), "Life Sciences and Environment",IF(AND(B407&gt;=45, C407&gt;=45, D407&gt;=45, E407&gt;=45, F407&gt;=45, G407&gt;=45), "Arts and Media",IF(AND(B407&gt;=45, C407&gt;=45, D407&gt;=45, E407&gt;=45, F407&gt;=45, G407&gt;=45), "Physical Education and Wellness",IF(AND(B407&gt;=45, C407&gt;=50, D407&gt;=50, E407&gt;=45, F407&gt;=45, G407&gt;=50), "Finance, Business, and Marketing", "Culinary Studies and Cooking"))))))))),"Failed")))</f>
        <v>Culinary Studies and Cooking</v>
      </c>
      <c r="J407" s="1"/>
      <c r="K407" s="1"/>
      <c r="L407" s="1"/>
      <c r="M407" s="1"/>
      <c r="N407" s="1"/>
    </row>
    <row r="408" spans="1:14" x14ac:dyDescent="0.25">
      <c r="A408" s="1">
        <v>407</v>
      </c>
      <c r="B408" s="1">
        <v>50</v>
      </c>
      <c r="C408" s="1">
        <v>40</v>
      </c>
      <c r="D408" s="1">
        <v>42</v>
      </c>
      <c r="E408" s="1">
        <v>51</v>
      </c>
      <c r="F408" s="1">
        <v>56</v>
      </c>
      <c r="G408" s="1">
        <v>43</v>
      </c>
      <c r="H408" s="1" t="str">
        <f t="shared" si="7"/>
        <v>VOCATIONAL OR SKILL TRAINING</v>
      </c>
      <c r="I408" s="1" t="str" cm="1">
        <f t="array" ref="I408">IF(H408="DIPLOMA",IF(AND(B408&gt;=85,C408&gt;=80,D408&gt;=75,E408&gt;=75,F408&gt;=80,G408&gt;=85),"Computer Science and Information Technology",IF(AND(B408&gt;=80,C408&gt;=75,D408&gt;=75,E408&gt;=75,F408&gt;=80,G408&gt;=80),"Mechanical and Electrical",IF(AND(B408&gt;=80,C408&gt;=75,D408&gt;=75,E408&gt;=75,F408&gt;=75,G408&gt;=80),"Electronics and Communication",IF(AND(B408&gt;=75,C408&gt;=70,D408&gt;=70,E408&gt;=75,F408&gt;=75,G408&gt;=75),"Construction and Design",IF(AND(B408&gt;=75,C408&gt;=75,D408&gt;=75,E408&gt;=80,F408&gt;=75,G408&gt;=75),"Hospitality and Event Management",IF(AND(B408&gt;=80,C408&gt;=85,D408&gt;=85,E408&gt;=85,F408&gt;=80,G408&gt;=80),"Life Sciences and Environment",IF(AND(B408&gt;=75,C408&gt;=75,D408&gt;=75,E408&gt;=75,F408&gt;=75,G408&gt;=75),"Arts and Media",IF(AND(B408&gt;=75,C408&gt;=75,D408&gt;=75,E408&gt;=75,F408&gt;=75,G408&gt;=75),"Physical Education and Wellness",IF(AND(B408&gt;=75,C408&gt;=80,D408&gt;=80,E408&gt;=75,F408&gt;=75,G408&gt;=80),"Finance, Business, and Marketing",”Not Qualified”))))))))),IF(H408="ITI",IF(AND(B408&gt;=75,C408&gt;=65,D408&gt;=65,E408&gt;=70,F408&gt;=70,G408&gt;=75),"Computer Science and Information Technology",IF(AND(B408&gt;=70,C408&gt;=65,D408&gt;=65,E408&gt;=65,F408&gt;=70,G408&gt;=70),"Mechanical and Electrical",IF(AND(B408&gt;=70,C408&gt;=65,D408&gt;=65,E408&gt;=65,F408&gt;=65,G408&gt;=70),"Electronics and Communication",IF(AND(B408&gt;=65,C408&gt;=60,D408&gt;=60,E408&gt;=65,F408&gt;=65,G408&gt;=65),"Construction and Design",IF(AND(B408&gt;=65,C408&gt;=65,D408&gt;=65,E408&gt;=70,F408&gt;=65,G408&gt;=65),"Hospitality and Event Management",IF(AND(B408&gt;=70,C408&gt;=75,D408&gt;=75,E408&gt;=75,F408&gt;=70,G408&gt;=70),"Life Sciences and Environment",IF(AND(B408&gt;=65,C408&gt;=65,D408&gt;=65,E408&gt;=65,F408&gt;=65,G408&gt;=65),"Arts and Media",IF(AND(B408&gt;=65,C408&gt;=65,D408&gt;=65,E408&gt;=65,F408&gt;=65,G408&gt;=65),"Physical Education and Wellness",IF(AND(B408&gt;=65,C408&gt;=70,D408&gt;=70,E408&gt;=65,F408&gt;=65,G408&gt;=70),"Finance, Business, and Marketing",”Not Qualified”))))))))),IF(H408="VOCATIONAL OR SKILL TRAINING",IF(AND(B408&gt;=55, C408&gt;=45, D408&gt;=45, E408&gt;=50, F408&gt;=50, G408&gt;=55), "Computer Science and Information Technology",IF(AND(B408&gt;=50, C408&gt;=45, D408&gt;=45, E408&gt;=45, F408&gt;=50, G408&gt;=50), "Mechanical and Electrical",IF(AND(B408&gt;=50, C408&gt;=45, D408&gt;=45, E408&gt;=45, F408&gt;=45, G408&gt;=50), "Electronics and Communication",IF(AND(B408&gt;=45, C408&gt;=50, D408&gt;=50, E408&gt;=45, F408&gt;=45, G408&gt;=45), "Construction and Design",IF(AND(B408&gt;=45, C408&gt;=45, D408&gt;=45, E408&gt;=50, F408&gt;=45, G408&gt;=45), "Hospitality and Event Management",IF(AND(B408&gt;=50, C408&gt;=55, D408&gt;=55, E408&gt;=55, F408&gt;=50, G408&gt;=50), "Life Sciences and Environment",IF(AND(B408&gt;=45, C408&gt;=45, D408&gt;=45, E408&gt;=45, F408&gt;=45, G408&gt;=45), "Arts and Media",IF(AND(B408&gt;=45, C408&gt;=45, D408&gt;=45, E408&gt;=45, F408&gt;=45, G408&gt;=45), "Physical Education and Wellness",IF(AND(B408&gt;=45, C408&gt;=50, D408&gt;=50, E408&gt;=45, F408&gt;=45, G408&gt;=50), "Finance, Business, and Marketing", "Culinary Studies and Cooking"))))))))),"Failed")))</f>
        <v>Culinary Studies and Cooking</v>
      </c>
      <c r="J408" s="1"/>
      <c r="K408" s="1"/>
      <c r="L408" s="1"/>
      <c r="M408" s="1"/>
      <c r="N408" s="1"/>
    </row>
    <row r="409" spans="1:14" x14ac:dyDescent="0.25">
      <c r="A409" s="1">
        <v>408</v>
      </c>
      <c r="B409" s="1">
        <v>57</v>
      </c>
      <c r="C409" s="1">
        <v>65</v>
      </c>
      <c r="D409" s="1">
        <v>54</v>
      </c>
      <c r="E409" s="1">
        <v>62</v>
      </c>
      <c r="F409" s="1">
        <v>57</v>
      </c>
      <c r="G409" s="1">
        <v>50</v>
      </c>
      <c r="H409" s="1" t="str">
        <f t="shared" si="7"/>
        <v>VOCATIONAL OR SKILL TRAINING</v>
      </c>
      <c r="I409" s="1" t="str" cm="1">
        <f t="array" ref="I409">IF(H409="DIPLOMA",IF(AND(B409&gt;=85,C409&gt;=80,D409&gt;=75,E409&gt;=75,F409&gt;=80,G409&gt;=85),"Computer Science and Information Technology",IF(AND(B409&gt;=80,C409&gt;=75,D409&gt;=75,E409&gt;=75,F409&gt;=80,G409&gt;=80),"Mechanical and Electrical",IF(AND(B409&gt;=80,C409&gt;=75,D409&gt;=75,E409&gt;=75,F409&gt;=75,G409&gt;=80),"Electronics and Communication",IF(AND(B409&gt;=75,C409&gt;=70,D409&gt;=70,E409&gt;=75,F409&gt;=75,G409&gt;=75),"Construction and Design",IF(AND(B409&gt;=75,C409&gt;=75,D409&gt;=75,E409&gt;=80,F409&gt;=75,G409&gt;=75),"Hospitality and Event Management",IF(AND(B409&gt;=80,C409&gt;=85,D409&gt;=85,E409&gt;=85,F409&gt;=80,G409&gt;=80),"Life Sciences and Environment",IF(AND(B409&gt;=75,C409&gt;=75,D409&gt;=75,E409&gt;=75,F409&gt;=75,G409&gt;=75),"Arts and Media",IF(AND(B409&gt;=75,C409&gt;=75,D409&gt;=75,E409&gt;=75,F409&gt;=75,G409&gt;=75),"Physical Education and Wellness",IF(AND(B409&gt;=75,C409&gt;=80,D409&gt;=80,E409&gt;=75,F409&gt;=75,G409&gt;=80),"Finance, Business, and Marketing",”Not Qualified”))))))))),IF(H409="ITI",IF(AND(B409&gt;=75,C409&gt;=65,D409&gt;=65,E409&gt;=70,F409&gt;=70,G409&gt;=75),"Computer Science and Information Technology",IF(AND(B409&gt;=70,C409&gt;=65,D409&gt;=65,E409&gt;=65,F409&gt;=70,G409&gt;=70),"Mechanical and Electrical",IF(AND(B409&gt;=70,C409&gt;=65,D409&gt;=65,E409&gt;=65,F409&gt;=65,G409&gt;=70),"Electronics and Communication",IF(AND(B409&gt;=65,C409&gt;=60,D409&gt;=60,E409&gt;=65,F409&gt;=65,G409&gt;=65),"Construction and Design",IF(AND(B409&gt;=65,C409&gt;=65,D409&gt;=65,E409&gt;=70,F409&gt;=65,G409&gt;=65),"Hospitality and Event Management",IF(AND(B409&gt;=70,C409&gt;=75,D409&gt;=75,E409&gt;=75,F409&gt;=70,G409&gt;=70),"Life Sciences and Environment",IF(AND(B409&gt;=65,C409&gt;=65,D409&gt;=65,E409&gt;=65,F409&gt;=65,G409&gt;=65),"Arts and Media",IF(AND(B409&gt;=65,C409&gt;=65,D409&gt;=65,E409&gt;=65,F409&gt;=65,G409&gt;=65),"Physical Education and Wellness",IF(AND(B409&gt;=65,C409&gt;=70,D409&gt;=70,E409&gt;=65,F409&gt;=65,G409&gt;=70),"Finance, Business, and Marketing",”Not Qualified”))))))))),IF(H409="VOCATIONAL OR SKILL TRAINING",IF(AND(B409&gt;=55, C409&gt;=45, D409&gt;=45, E409&gt;=50, F409&gt;=50, G409&gt;=55), "Computer Science and Information Technology",IF(AND(B409&gt;=50, C409&gt;=45, D409&gt;=45, E409&gt;=45, F409&gt;=50, G409&gt;=50), "Mechanical and Electrical",IF(AND(B409&gt;=50, C409&gt;=45, D409&gt;=45, E409&gt;=45, F409&gt;=45, G409&gt;=50), "Electronics and Communication",IF(AND(B409&gt;=45, C409&gt;=50, D409&gt;=50, E409&gt;=45, F409&gt;=45, G409&gt;=45), "Construction and Design",IF(AND(B409&gt;=45, C409&gt;=45, D409&gt;=45, E409&gt;=50, F409&gt;=45, G409&gt;=45), "Hospitality and Event Management",IF(AND(B409&gt;=50, C409&gt;=55, D409&gt;=55, E409&gt;=55, F409&gt;=50, G409&gt;=50), "Life Sciences and Environment",IF(AND(B409&gt;=45, C409&gt;=45, D409&gt;=45, E409&gt;=45, F409&gt;=45, G409&gt;=45), "Arts and Media",IF(AND(B409&gt;=45, C409&gt;=45, D409&gt;=45, E409&gt;=45, F409&gt;=45, G409&gt;=45), "Physical Education and Wellness",IF(AND(B409&gt;=45, C409&gt;=50, D409&gt;=50, E409&gt;=45, F409&gt;=45, G409&gt;=50), "Finance, Business, and Marketing", "Culinary Studies and Cooking"))))))))),"Failed")))</f>
        <v>Mechanical and Electrical</v>
      </c>
      <c r="J409" s="1"/>
      <c r="K409" s="1"/>
      <c r="L409" s="1"/>
      <c r="M409" s="1"/>
      <c r="N409" s="1"/>
    </row>
    <row r="410" spans="1:14" x14ac:dyDescent="0.25">
      <c r="A410" s="1">
        <v>409</v>
      </c>
      <c r="B410" s="1">
        <v>61</v>
      </c>
      <c r="C410" s="1">
        <v>60</v>
      </c>
      <c r="D410" s="1">
        <v>46</v>
      </c>
      <c r="E410" s="1">
        <v>41</v>
      </c>
      <c r="F410" s="1">
        <v>62</v>
      </c>
      <c r="G410" s="1">
        <v>59</v>
      </c>
      <c r="H410" s="1" t="str">
        <f t="shared" si="7"/>
        <v>VOCATIONAL OR SKILL TRAINING</v>
      </c>
      <c r="I410" s="1" t="str" cm="1">
        <f t="array" ref="I410">IF(H410="DIPLOMA",IF(AND(B410&gt;=85,C410&gt;=80,D410&gt;=75,E410&gt;=75,F410&gt;=80,G410&gt;=85),"Computer Science and Information Technology",IF(AND(B410&gt;=80,C410&gt;=75,D410&gt;=75,E410&gt;=75,F410&gt;=80,G410&gt;=80),"Mechanical and Electrical",IF(AND(B410&gt;=80,C410&gt;=75,D410&gt;=75,E410&gt;=75,F410&gt;=75,G410&gt;=80),"Electronics and Communication",IF(AND(B410&gt;=75,C410&gt;=70,D410&gt;=70,E410&gt;=75,F410&gt;=75,G410&gt;=75),"Construction and Design",IF(AND(B410&gt;=75,C410&gt;=75,D410&gt;=75,E410&gt;=80,F410&gt;=75,G410&gt;=75),"Hospitality and Event Management",IF(AND(B410&gt;=80,C410&gt;=85,D410&gt;=85,E410&gt;=85,F410&gt;=80,G410&gt;=80),"Life Sciences and Environment",IF(AND(B410&gt;=75,C410&gt;=75,D410&gt;=75,E410&gt;=75,F410&gt;=75,G410&gt;=75),"Arts and Media",IF(AND(B410&gt;=75,C410&gt;=75,D410&gt;=75,E410&gt;=75,F410&gt;=75,G410&gt;=75),"Physical Education and Wellness",IF(AND(B410&gt;=75,C410&gt;=80,D410&gt;=80,E410&gt;=75,F410&gt;=75,G410&gt;=80),"Finance, Business, and Marketing",”Not Qualified”))))))))),IF(H410="ITI",IF(AND(B410&gt;=75,C410&gt;=65,D410&gt;=65,E410&gt;=70,F410&gt;=70,G410&gt;=75),"Computer Science and Information Technology",IF(AND(B410&gt;=70,C410&gt;=65,D410&gt;=65,E410&gt;=65,F410&gt;=70,G410&gt;=70),"Mechanical and Electrical",IF(AND(B410&gt;=70,C410&gt;=65,D410&gt;=65,E410&gt;=65,F410&gt;=65,G410&gt;=70),"Electronics and Communication",IF(AND(B410&gt;=65,C410&gt;=60,D410&gt;=60,E410&gt;=65,F410&gt;=65,G410&gt;=65),"Construction and Design",IF(AND(B410&gt;=65,C410&gt;=65,D410&gt;=65,E410&gt;=70,F410&gt;=65,G410&gt;=65),"Hospitality and Event Management",IF(AND(B410&gt;=70,C410&gt;=75,D410&gt;=75,E410&gt;=75,F410&gt;=70,G410&gt;=70),"Life Sciences and Environment",IF(AND(B410&gt;=65,C410&gt;=65,D410&gt;=65,E410&gt;=65,F410&gt;=65,G410&gt;=65),"Arts and Media",IF(AND(B410&gt;=65,C410&gt;=65,D410&gt;=65,E410&gt;=65,F410&gt;=65,G410&gt;=65),"Physical Education and Wellness",IF(AND(B410&gt;=65,C410&gt;=70,D410&gt;=70,E410&gt;=65,F410&gt;=65,G410&gt;=70),"Finance, Business, and Marketing",”Not Qualified”))))))))),IF(H410="VOCATIONAL OR SKILL TRAINING",IF(AND(B410&gt;=55, C410&gt;=45, D410&gt;=45, E410&gt;=50, F410&gt;=50, G410&gt;=55), "Computer Science and Information Technology",IF(AND(B410&gt;=50, C410&gt;=45, D410&gt;=45, E410&gt;=45, F410&gt;=50, G410&gt;=50), "Mechanical and Electrical",IF(AND(B410&gt;=50, C410&gt;=45, D410&gt;=45, E410&gt;=45, F410&gt;=45, G410&gt;=50), "Electronics and Communication",IF(AND(B410&gt;=45, C410&gt;=50, D410&gt;=50, E410&gt;=45, F410&gt;=45, G410&gt;=45), "Construction and Design",IF(AND(B410&gt;=45, C410&gt;=45, D410&gt;=45, E410&gt;=50, F410&gt;=45, G410&gt;=45), "Hospitality and Event Management",IF(AND(B410&gt;=50, C410&gt;=55, D410&gt;=55, E410&gt;=55, F410&gt;=50, G410&gt;=50), "Life Sciences and Environment",IF(AND(B410&gt;=45, C410&gt;=45, D410&gt;=45, E410&gt;=45, F410&gt;=45, G410&gt;=45), "Arts and Media",IF(AND(B410&gt;=45, C410&gt;=45, D410&gt;=45, E410&gt;=45, F410&gt;=45, G410&gt;=45), "Physical Education and Wellness",IF(AND(B410&gt;=45, C410&gt;=50, D410&gt;=50, E410&gt;=45, F410&gt;=45, G410&gt;=50), "Finance, Business, and Marketing", "Culinary Studies and Cooking"))))))))),"Failed")))</f>
        <v>Culinary Studies and Cooking</v>
      </c>
      <c r="J410" s="1"/>
      <c r="K410" s="1"/>
      <c r="L410" s="1"/>
      <c r="M410" s="1"/>
      <c r="N410" s="1"/>
    </row>
    <row r="411" spans="1:14" x14ac:dyDescent="0.25">
      <c r="A411" s="1">
        <v>410</v>
      </c>
      <c r="B411" s="1">
        <v>66</v>
      </c>
      <c r="C411" s="1">
        <v>82</v>
      </c>
      <c r="D411" s="1">
        <v>75</v>
      </c>
      <c r="E411" s="1">
        <v>74</v>
      </c>
      <c r="F411" s="1">
        <v>76</v>
      </c>
      <c r="G411" s="1">
        <v>80</v>
      </c>
      <c r="H411" s="1" t="str">
        <f t="shared" si="7"/>
        <v>ITI</v>
      </c>
      <c r="I411" s="1" t="str" cm="1">
        <f t="array" ref="I411">IF(H411="DIPLOMA",IF(AND(B411&gt;=85,C411&gt;=80,D411&gt;=75,E411&gt;=75,F411&gt;=80,G411&gt;=85),"Computer Science and Information Technology",IF(AND(B411&gt;=80,C411&gt;=75,D411&gt;=75,E411&gt;=75,F411&gt;=80,G411&gt;=80),"Mechanical and Electrical",IF(AND(B411&gt;=80,C411&gt;=75,D411&gt;=75,E411&gt;=75,F411&gt;=75,G411&gt;=80),"Electronics and Communication",IF(AND(B411&gt;=75,C411&gt;=70,D411&gt;=70,E411&gt;=75,F411&gt;=75,G411&gt;=75),"Construction and Design",IF(AND(B411&gt;=75,C411&gt;=75,D411&gt;=75,E411&gt;=80,F411&gt;=75,G411&gt;=75),"Hospitality and Event Management",IF(AND(B411&gt;=80,C411&gt;=85,D411&gt;=85,E411&gt;=85,F411&gt;=80,G411&gt;=80),"Life Sciences and Environment",IF(AND(B411&gt;=75,C411&gt;=75,D411&gt;=75,E411&gt;=75,F411&gt;=75,G411&gt;=75),"Arts and Media",IF(AND(B411&gt;=75,C411&gt;=75,D411&gt;=75,E411&gt;=75,F411&gt;=75,G411&gt;=75),"Physical Education and Wellness",IF(AND(B411&gt;=75,C411&gt;=80,D411&gt;=80,E411&gt;=75,F411&gt;=75,G411&gt;=80),"Finance, Business, and Marketing",”Not Qualified”))))))))),IF(H411="ITI",IF(AND(B411&gt;=75,C411&gt;=65,D411&gt;=65,E411&gt;=70,F411&gt;=70,G411&gt;=75),"Computer Science and Information Technology",IF(AND(B411&gt;=70,C411&gt;=65,D411&gt;=65,E411&gt;=65,F411&gt;=70,G411&gt;=70),"Mechanical and Electrical",IF(AND(B411&gt;=70,C411&gt;=65,D411&gt;=65,E411&gt;=65,F411&gt;=65,G411&gt;=70),"Electronics and Communication",IF(AND(B411&gt;=65,C411&gt;=60,D411&gt;=60,E411&gt;=65,F411&gt;=65,G411&gt;=65),"Construction and Design",IF(AND(B411&gt;=65,C411&gt;=65,D411&gt;=65,E411&gt;=70,F411&gt;=65,G411&gt;=65),"Hospitality and Event Management",IF(AND(B411&gt;=70,C411&gt;=75,D411&gt;=75,E411&gt;=75,F411&gt;=70,G411&gt;=70),"Life Sciences and Environment",IF(AND(B411&gt;=65,C411&gt;=65,D411&gt;=65,E411&gt;=65,F411&gt;=65,G411&gt;=65),"Arts and Media",IF(AND(B411&gt;=65,C411&gt;=65,D411&gt;=65,E411&gt;=65,F411&gt;=65,G411&gt;=65),"Physical Education and Wellness",IF(AND(B411&gt;=65,C411&gt;=70,D411&gt;=70,E411&gt;=65,F411&gt;=65,G411&gt;=70),"Finance, Business, and Marketing",”Not Qualified”))))))))),IF(H411="VOCATIONAL OR SKILL TRAINING",IF(AND(B411&gt;=55, C411&gt;=45, D411&gt;=45, E411&gt;=50, F411&gt;=50, G411&gt;=55), "Computer Science and Information Technology",IF(AND(B411&gt;=50, C411&gt;=45, D411&gt;=45, E411&gt;=45, F411&gt;=50, G411&gt;=50), "Mechanical and Electrical",IF(AND(B411&gt;=50, C411&gt;=45, D411&gt;=45, E411&gt;=45, F411&gt;=45, G411&gt;=50), "Electronics and Communication",IF(AND(B411&gt;=45, C411&gt;=50, D411&gt;=50, E411&gt;=45, F411&gt;=45, G411&gt;=45), "Construction and Design",IF(AND(B411&gt;=45, C411&gt;=45, D411&gt;=45, E411&gt;=50, F411&gt;=45, G411&gt;=45), "Hospitality and Event Management",IF(AND(B411&gt;=50, C411&gt;=55, D411&gt;=55, E411&gt;=55, F411&gt;=50, G411&gt;=50), "Life Sciences and Environment",IF(AND(B411&gt;=45, C411&gt;=45, D411&gt;=45, E411&gt;=45, F411&gt;=45, G411&gt;=45), "Arts and Media",IF(AND(B411&gt;=45, C411&gt;=45, D411&gt;=45, E411&gt;=45, F411&gt;=45, G411&gt;=45), "Physical Education and Wellness",IF(AND(B411&gt;=45, C411&gt;=50, D411&gt;=50, E411&gt;=45, F411&gt;=45, G411&gt;=50), "Finance, Business, and Marketing", "Culinary Studies and Cooking"))))))))),"Failed")))</f>
        <v>Construction and Design</v>
      </c>
      <c r="J411" s="1"/>
      <c r="K411" s="1"/>
      <c r="L411" s="1"/>
      <c r="M411" s="1"/>
      <c r="N411" s="1"/>
    </row>
    <row r="412" spans="1:14" x14ac:dyDescent="0.25">
      <c r="A412" s="1">
        <v>411</v>
      </c>
      <c r="B412" s="1">
        <v>76</v>
      </c>
      <c r="C412" s="1">
        <v>81</v>
      </c>
      <c r="D412" s="1">
        <v>79</v>
      </c>
      <c r="E412" s="1">
        <v>71</v>
      </c>
      <c r="F412" s="1">
        <v>78</v>
      </c>
      <c r="G412" s="1">
        <v>77</v>
      </c>
      <c r="H412" s="1" t="str">
        <f t="shared" si="7"/>
        <v>DIPLOMA</v>
      </c>
      <c r="I412" s="1" t="e" cm="1">
        <f t="array" ref="I412">IF(H412="DIPLOMA",IF(AND(B412&gt;=85,C412&gt;=80,D412&gt;=75,E412&gt;=75,F412&gt;=80,G412&gt;=85),"Computer Science and Information Technology",IF(AND(B412&gt;=80,C412&gt;=75,D412&gt;=75,E412&gt;=75,F412&gt;=80,G412&gt;=80),"Mechanical and Electrical",IF(AND(B412&gt;=80,C412&gt;=75,D412&gt;=75,E412&gt;=75,F412&gt;=75,G412&gt;=80),"Electronics and Communication",IF(AND(B412&gt;=75,C412&gt;=70,D412&gt;=70,E412&gt;=75,F412&gt;=75,G412&gt;=75),"Construction and Design",IF(AND(B412&gt;=75,C412&gt;=75,D412&gt;=75,E412&gt;=80,F412&gt;=75,G412&gt;=75),"Hospitality and Event Management",IF(AND(B412&gt;=80,C412&gt;=85,D412&gt;=85,E412&gt;=85,F412&gt;=80,G412&gt;=80),"Life Sciences and Environment",IF(AND(B412&gt;=75,C412&gt;=75,D412&gt;=75,E412&gt;=75,F412&gt;=75,G412&gt;=75),"Arts and Media",IF(AND(B412&gt;=75,C412&gt;=75,D412&gt;=75,E412&gt;=75,F412&gt;=75,G412&gt;=75),"Physical Education and Wellness",IF(AND(B412&gt;=75,C412&gt;=80,D412&gt;=80,E412&gt;=75,F412&gt;=75,G412&gt;=80),"Finance, Business, and Marketing",”Not Qualified”))))))))),IF(H412="ITI",IF(AND(B412&gt;=75,C412&gt;=65,D412&gt;=65,E412&gt;=70,F412&gt;=70,G412&gt;=75),"Computer Science and Information Technology",IF(AND(B412&gt;=70,C412&gt;=65,D412&gt;=65,E412&gt;=65,F412&gt;=70,G412&gt;=70),"Mechanical and Electrical",IF(AND(B412&gt;=70,C412&gt;=65,D412&gt;=65,E412&gt;=65,F412&gt;=65,G412&gt;=70),"Electronics and Communication",IF(AND(B412&gt;=65,C412&gt;=60,D412&gt;=60,E412&gt;=65,F412&gt;=65,G412&gt;=65),"Construction and Design",IF(AND(B412&gt;=65,C412&gt;=65,D412&gt;=65,E412&gt;=70,F412&gt;=65,G412&gt;=65),"Hospitality and Event Management",IF(AND(B412&gt;=70,C412&gt;=75,D412&gt;=75,E412&gt;=75,F412&gt;=70,G412&gt;=70),"Life Sciences and Environment",IF(AND(B412&gt;=65,C412&gt;=65,D412&gt;=65,E412&gt;=65,F412&gt;=65,G412&gt;=65),"Arts and Media",IF(AND(B412&gt;=65,C412&gt;=65,D412&gt;=65,E412&gt;=65,F412&gt;=65,G412&gt;=65),"Physical Education and Wellness",IF(AND(B412&gt;=65,C412&gt;=70,D412&gt;=70,E412&gt;=65,F412&gt;=65,G412&gt;=70),"Finance, Business, and Marketing",”Not Qualified”))))))))),IF(H412="VOCATIONAL OR SKILL TRAINING",IF(AND(B412&gt;=55, C412&gt;=45, D412&gt;=45, E412&gt;=50, F412&gt;=50, G412&gt;=55), "Computer Science and Information Technology",IF(AND(B412&gt;=50, C412&gt;=45, D412&gt;=45, E412&gt;=45, F412&gt;=50, G412&gt;=50), "Mechanical and Electrical",IF(AND(B412&gt;=50, C412&gt;=45, D412&gt;=45, E412&gt;=45, F412&gt;=45, G412&gt;=50), "Electronics and Communication",IF(AND(B412&gt;=45, C412&gt;=50, D412&gt;=50, E412&gt;=45, F412&gt;=45, G412&gt;=45), "Construction and Design",IF(AND(B412&gt;=45, C412&gt;=45, D412&gt;=45, E412&gt;=50, F412&gt;=45, G412&gt;=45), "Hospitality and Event Management",IF(AND(B412&gt;=50, C412&gt;=55, D412&gt;=55, E412&gt;=55, F412&gt;=50, G412&gt;=50), "Life Sciences and Environment",IF(AND(B412&gt;=45, C412&gt;=45, D412&gt;=45, E412&gt;=45, F412&gt;=45, G412&gt;=45), "Arts and Media",IF(AND(B412&gt;=45, C412&gt;=45, D412&gt;=45, E412&gt;=45, F412&gt;=45, G412&gt;=45), "Physical Education and Wellness",IF(AND(B412&gt;=45, C412&gt;=50, D412&gt;=50, E412&gt;=45, F412&gt;=45, G412&gt;=50), "Finance, Business, and Marketing", "Culinary Studies and Cooking"))))))))),"Failed")))</f>
        <v>#NAME?</v>
      </c>
      <c r="J412" s="1"/>
      <c r="K412" s="1"/>
      <c r="L412" s="1"/>
      <c r="M412" s="1"/>
      <c r="N412" s="1"/>
    </row>
    <row r="413" spans="1:14" x14ac:dyDescent="0.25">
      <c r="A413" s="1">
        <v>412</v>
      </c>
      <c r="B413" s="1">
        <v>73</v>
      </c>
      <c r="C413" s="1">
        <v>84</v>
      </c>
      <c r="D413" s="1">
        <v>72</v>
      </c>
      <c r="E413" s="1">
        <v>69</v>
      </c>
      <c r="F413" s="1">
        <v>72</v>
      </c>
      <c r="G413" s="1">
        <v>68</v>
      </c>
      <c r="H413" s="1" t="str">
        <f t="shared" si="7"/>
        <v>ITI</v>
      </c>
      <c r="I413" s="1" t="str" cm="1">
        <f t="array" ref="I413">IF(H413="DIPLOMA",IF(AND(B413&gt;=85,C413&gt;=80,D413&gt;=75,E413&gt;=75,F413&gt;=80,G413&gt;=85),"Computer Science and Information Technology",IF(AND(B413&gt;=80,C413&gt;=75,D413&gt;=75,E413&gt;=75,F413&gt;=80,G413&gt;=80),"Mechanical and Electrical",IF(AND(B413&gt;=80,C413&gt;=75,D413&gt;=75,E413&gt;=75,F413&gt;=75,G413&gt;=80),"Electronics and Communication",IF(AND(B413&gt;=75,C413&gt;=70,D413&gt;=70,E413&gt;=75,F413&gt;=75,G413&gt;=75),"Construction and Design",IF(AND(B413&gt;=75,C413&gt;=75,D413&gt;=75,E413&gt;=80,F413&gt;=75,G413&gt;=75),"Hospitality and Event Management",IF(AND(B413&gt;=80,C413&gt;=85,D413&gt;=85,E413&gt;=85,F413&gt;=80,G413&gt;=80),"Life Sciences and Environment",IF(AND(B413&gt;=75,C413&gt;=75,D413&gt;=75,E413&gt;=75,F413&gt;=75,G413&gt;=75),"Arts and Media",IF(AND(B413&gt;=75,C413&gt;=75,D413&gt;=75,E413&gt;=75,F413&gt;=75,G413&gt;=75),"Physical Education and Wellness",IF(AND(B413&gt;=75,C413&gt;=80,D413&gt;=80,E413&gt;=75,F413&gt;=75,G413&gt;=80),"Finance, Business, and Marketing",”Not Qualified”))))))))),IF(H413="ITI",IF(AND(B413&gt;=75,C413&gt;=65,D413&gt;=65,E413&gt;=70,F413&gt;=70,G413&gt;=75),"Computer Science and Information Technology",IF(AND(B413&gt;=70,C413&gt;=65,D413&gt;=65,E413&gt;=65,F413&gt;=70,G413&gt;=70),"Mechanical and Electrical",IF(AND(B413&gt;=70,C413&gt;=65,D413&gt;=65,E413&gt;=65,F413&gt;=65,G413&gt;=70),"Electronics and Communication",IF(AND(B413&gt;=65,C413&gt;=60,D413&gt;=60,E413&gt;=65,F413&gt;=65,G413&gt;=65),"Construction and Design",IF(AND(B413&gt;=65,C413&gt;=65,D413&gt;=65,E413&gt;=70,F413&gt;=65,G413&gt;=65),"Hospitality and Event Management",IF(AND(B413&gt;=70,C413&gt;=75,D413&gt;=75,E413&gt;=75,F413&gt;=70,G413&gt;=70),"Life Sciences and Environment",IF(AND(B413&gt;=65,C413&gt;=65,D413&gt;=65,E413&gt;=65,F413&gt;=65,G413&gt;=65),"Arts and Media",IF(AND(B413&gt;=65,C413&gt;=65,D413&gt;=65,E413&gt;=65,F413&gt;=65,G413&gt;=65),"Physical Education and Wellness",IF(AND(B413&gt;=65,C413&gt;=70,D413&gt;=70,E413&gt;=65,F413&gt;=65,G413&gt;=70),"Finance, Business, and Marketing",”Not Qualified”))))))))),IF(H413="VOCATIONAL OR SKILL TRAINING",IF(AND(B413&gt;=55, C413&gt;=45, D413&gt;=45, E413&gt;=50, F413&gt;=50, G413&gt;=55), "Computer Science and Information Technology",IF(AND(B413&gt;=50, C413&gt;=45, D413&gt;=45, E413&gt;=45, F413&gt;=50, G413&gt;=50), "Mechanical and Electrical",IF(AND(B413&gt;=50, C413&gt;=45, D413&gt;=45, E413&gt;=45, F413&gt;=45, G413&gt;=50), "Electronics and Communication",IF(AND(B413&gt;=45, C413&gt;=50, D413&gt;=50, E413&gt;=45, F413&gt;=45, G413&gt;=45), "Construction and Design",IF(AND(B413&gt;=45, C413&gt;=45, D413&gt;=45, E413&gt;=50, F413&gt;=45, G413&gt;=45), "Hospitality and Event Management",IF(AND(B413&gt;=50, C413&gt;=55, D413&gt;=55, E413&gt;=55, F413&gt;=50, G413&gt;=50), "Life Sciences and Environment",IF(AND(B413&gt;=45, C413&gt;=45, D413&gt;=45, E413&gt;=45, F413&gt;=45, G413&gt;=45), "Arts and Media",IF(AND(B413&gt;=45, C413&gt;=45, D413&gt;=45, E413&gt;=45, F413&gt;=45, G413&gt;=45), "Physical Education and Wellness",IF(AND(B413&gt;=45, C413&gt;=50, D413&gt;=50, E413&gt;=45, F413&gt;=45, G413&gt;=50), "Finance, Business, and Marketing", "Culinary Studies and Cooking"))))))))),"Failed")))</f>
        <v>Construction and Design</v>
      </c>
      <c r="J413" s="1"/>
      <c r="K413" s="1"/>
      <c r="L413" s="1"/>
      <c r="M413" s="1"/>
      <c r="N413" s="1"/>
    </row>
    <row r="414" spans="1:14" x14ac:dyDescent="0.25">
      <c r="A414" s="1">
        <v>413</v>
      </c>
      <c r="B414" s="1">
        <v>86</v>
      </c>
      <c r="C414" s="1">
        <v>80</v>
      </c>
      <c r="D414" s="1">
        <v>90</v>
      </c>
      <c r="E414" s="1">
        <v>89</v>
      </c>
      <c r="F414" s="1">
        <v>91</v>
      </c>
      <c r="G414" s="1">
        <v>89</v>
      </c>
      <c r="H414" s="1" t="str">
        <f t="shared" si="7"/>
        <v>DIPLOMA</v>
      </c>
      <c r="I414" s="1" t="str" cm="1">
        <f t="array" ref="I414">IF(H414="DIPLOMA",IF(AND(B414&gt;=85,C414&gt;=80,D414&gt;=75,E414&gt;=75,F414&gt;=80,G414&gt;=85),"Computer Science and Information Technology",IF(AND(B414&gt;=80,C414&gt;=75,D414&gt;=75,E414&gt;=75,F414&gt;=80,G414&gt;=80),"Mechanical and Electrical",IF(AND(B414&gt;=80,C414&gt;=75,D414&gt;=75,E414&gt;=75,F414&gt;=75,G414&gt;=80),"Electronics and Communication",IF(AND(B414&gt;=75,C414&gt;=70,D414&gt;=70,E414&gt;=75,F414&gt;=75,G414&gt;=75),"Construction and Design",IF(AND(B414&gt;=75,C414&gt;=75,D414&gt;=75,E414&gt;=80,F414&gt;=75,G414&gt;=75),"Hospitality and Event Management",IF(AND(B414&gt;=80,C414&gt;=85,D414&gt;=85,E414&gt;=85,F414&gt;=80,G414&gt;=80),"Life Sciences and Environment",IF(AND(B414&gt;=75,C414&gt;=75,D414&gt;=75,E414&gt;=75,F414&gt;=75,G414&gt;=75),"Arts and Media",IF(AND(B414&gt;=75,C414&gt;=75,D414&gt;=75,E414&gt;=75,F414&gt;=75,G414&gt;=75),"Physical Education and Wellness",IF(AND(B414&gt;=75,C414&gt;=80,D414&gt;=80,E414&gt;=75,F414&gt;=75,G414&gt;=80),"Finance, Business, and Marketing",”Not Qualified”))))))))),IF(H414="ITI",IF(AND(B414&gt;=75,C414&gt;=65,D414&gt;=65,E414&gt;=70,F414&gt;=70,G414&gt;=75),"Computer Science and Information Technology",IF(AND(B414&gt;=70,C414&gt;=65,D414&gt;=65,E414&gt;=65,F414&gt;=70,G414&gt;=70),"Mechanical and Electrical",IF(AND(B414&gt;=70,C414&gt;=65,D414&gt;=65,E414&gt;=65,F414&gt;=65,G414&gt;=70),"Electronics and Communication",IF(AND(B414&gt;=65,C414&gt;=60,D414&gt;=60,E414&gt;=65,F414&gt;=65,G414&gt;=65),"Construction and Design",IF(AND(B414&gt;=65,C414&gt;=65,D414&gt;=65,E414&gt;=70,F414&gt;=65,G414&gt;=65),"Hospitality and Event Management",IF(AND(B414&gt;=70,C414&gt;=75,D414&gt;=75,E414&gt;=75,F414&gt;=70,G414&gt;=70),"Life Sciences and Environment",IF(AND(B414&gt;=65,C414&gt;=65,D414&gt;=65,E414&gt;=65,F414&gt;=65,G414&gt;=65),"Arts and Media",IF(AND(B414&gt;=65,C414&gt;=65,D414&gt;=65,E414&gt;=65,F414&gt;=65,G414&gt;=65),"Physical Education and Wellness",IF(AND(B414&gt;=65,C414&gt;=70,D414&gt;=70,E414&gt;=65,F414&gt;=65,G414&gt;=70),"Finance, Business, and Marketing",”Not Qualified”))))))))),IF(H414="VOCATIONAL OR SKILL TRAINING",IF(AND(B414&gt;=55, C414&gt;=45, D414&gt;=45, E414&gt;=50, F414&gt;=50, G414&gt;=55), "Computer Science and Information Technology",IF(AND(B414&gt;=50, C414&gt;=45, D414&gt;=45, E414&gt;=45, F414&gt;=50, G414&gt;=50), "Mechanical and Electrical",IF(AND(B414&gt;=50, C414&gt;=45, D414&gt;=45, E414&gt;=45, F414&gt;=45, G414&gt;=50), "Electronics and Communication",IF(AND(B414&gt;=45, C414&gt;=50, D414&gt;=50, E414&gt;=45, F414&gt;=45, G414&gt;=45), "Construction and Design",IF(AND(B414&gt;=45, C414&gt;=45, D414&gt;=45, E414&gt;=50, F414&gt;=45, G414&gt;=45), "Hospitality and Event Management",IF(AND(B414&gt;=50, C414&gt;=55, D414&gt;=55, E414&gt;=55, F414&gt;=50, G414&gt;=50), "Life Sciences and Environment",IF(AND(B414&gt;=45, C414&gt;=45, D414&gt;=45, E414&gt;=45, F414&gt;=45, G414&gt;=45), "Arts and Media",IF(AND(B414&gt;=45, C414&gt;=45, D414&gt;=45, E414&gt;=45, F414&gt;=45, G414&gt;=45), "Physical Education and Wellness",IF(AND(B414&gt;=45, C414&gt;=50, D414&gt;=50, E414&gt;=45, F414&gt;=45, G414&gt;=50), "Finance, Business, and Marketing", "Culinary Studies and Cooking"))))))))),"Failed")))</f>
        <v>Computer Science and Information Technology</v>
      </c>
      <c r="J414" s="1"/>
      <c r="K414" s="1"/>
      <c r="L414" s="1"/>
      <c r="M414" s="1"/>
      <c r="N414" s="1"/>
    </row>
    <row r="415" spans="1:14" x14ac:dyDescent="0.25">
      <c r="A415" s="1">
        <v>414</v>
      </c>
      <c r="B415" s="1">
        <v>63</v>
      </c>
      <c r="C415" s="1">
        <v>41</v>
      </c>
      <c r="D415" s="1">
        <v>45</v>
      </c>
      <c r="E415" s="1">
        <v>48</v>
      </c>
      <c r="F415" s="1">
        <v>63</v>
      </c>
      <c r="G415" s="1">
        <v>45</v>
      </c>
      <c r="H415" s="1" t="str">
        <f t="shared" si="7"/>
        <v>VOCATIONAL OR SKILL TRAINING</v>
      </c>
      <c r="I415" s="1" t="str" cm="1">
        <f t="array" ref="I415">IF(H415="DIPLOMA",IF(AND(B415&gt;=85,C415&gt;=80,D415&gt;=75,E415&gt;=75,F415&gt;=80,G415&gt;=85),"Computer Science and Information Technology",IF(AND(B415&gt;=80,C415&gt;=75,D415&gt;=75,E415&gt;=75,F415&gt;=80,G415&gt;=80),"Mechanical and Electrical",IF(AND(B415&gt;=80,C415&gt;=75,D415&gt;=75,E415&gt;=75,F415&gt;=75,G415&gt;=80),"Electronics and Communication",IF(AND(B415&gt;=75,C415&gt;=70,D415&gt;=70,E415&gt;=75,F415&gt;=75,G415&gt;=75),"Construction and Design",IF(AND(B415&gt;=75,C415&gt;=75,D415&gt;=75,E415&gt;=80,F415&gt;=75,G415&gt;=75),"Hospitality and Event Management",IF(AND(B415&gt;=80,C415&gt;=85,D415&gt;=85,E415&gt;=85,F415&gt;=80,G415&gt;=80),"Life Sciences and Environment",IF(AND(B415&gt;=75,C415&gt;=75,D415&gt;=75,E415&gt;=75,F415&gt;=75,G415&gt;=75),"Arts and Media",IF(AND(B415&gt;=75,C415&gt;=75,D415&gt;=75,E415&gt;=75,F415&gt;=75,G415&gt;=75),"Physical Education and Wellness",IF(AND(B415&gt;=75,C415&gt;=80,D415&gt;=80,E415&gt;=75,F415&gt;=75,G415&gt;=80),"Finance, Business, and Marketing",”Not Qualified”))))))))),IF(H415="ITI",IF(AND(B415&gt;=75,C415&gt;=65,D415&gt;=65,E415&gt;=70,F415&gt;=70,G415&gt;=75),"Computer Science and Information Technology",IF(AND(B415&gt;=70,C415&gt;=65,D415&gt;=65,E415&gt;=65,F415&gt;=70,G415&gt;=70),"Mechanical and Electrical",IF(AND(B415&gt;=70,C415&gt;=65,D415&gt;=65,E415&gt;=65,F415&gt;=65,G415&gt;=70),"Electronics and Communication",IF(AND(B415&gt;=65,C415&gt;=60,D415&gt;=60,E415&gt;=65,F415&gt;=65,G415&gt;=65),"Construction and Design",IF(AND(B415&gt;=65,C415&gt;=65,D415&gt;=65,E415&gt;=70,F415&gt;=65,G415&gt;=65),"Hospitality and Event Management",IF(AND(B415&gt;=70,C415&gt;=75,D415&gt;=75,E415&gt;=75,F415&gt;=70,G415&gt;=70),"Life Sciences and Environment",IF(AND(B415&gt;=65,C415&gt;=65,D415&gt;=65,E415&gt;=65,F415&gt;=65,G415&gt;=65),"Arts and Media",IF(AND(B415&gt;=65,C415&gt;=65,D415&gt;=65,E415&gt;=65,F415&gt;=65,G415&gt;=65),"Physical Education and Wellness",IF(AND(B415&gt;=65,C415&gt;=70,D415&gt;=70,E415&gt;=65,F415&gt;=65,G415&gt;=70),"Finance, Business, and Marketing",”Not Qualified”))))))))),IF(H415="VOCATIONAL OR SKILL TRAINING",IF(AND(B415&gt;=55, C415&gt;=45, D415&gt;=45, E415&gt;=50, F415&gt;=50, G415&gt;=55), "Computer Science and Information Technology",IF(AND(B415&gt;=50, C415&gt;=45, D415&gt;=45, E415&gt;=45, F415&gt;=50, G415&gt;=50), "Mechanical and Electrical",IF(AND(B415&gt;=50, C415&gt;=45, D415&gt;=45, E415&gt;=45, F415&gt;=45, G415&gt;=50), "Electronics and Communication",IF(AND(B415&gt;=45, C415&gt;=50, D415&gt;=50, E415&gt;=45, F415&gt;=45, G415&gt;=45), "Construction and Design",IF(AND(B415&gt;=45, C415&gt;=45, D415&gt;=45, E415&gt;=50, F415&gt;=45, G415&gt;=45), "Hospitality and Event Management",IF(AND(B415&gt;=50, C415&gt;=55, D415&gt;=55, E415&gt;=55, F415&gt;=50, G415&gt;=50), "Life Sciences and Environment",IF(AND(B415&gt;=45, C415&gt;=45, D415&gt;=45, E415&gt;=45, F415&gt;=45, G415&gt;=45), "Arts and Media",IF(AND(B415&gt;=45, C415&gt;=45, D415&gt;=45, E415&gt;=45, F415&gt;=45, G415&gt;=45), "Physical Education and Wellness",IF(AND(B415&gt;=45, C415&gt;=50, D415&gt;=50, E415&gt;=45, F415&gt;=45, G415&gt;=50), "Finance, Business, and Marketing", "Culinary Studies and Cooking"))))))))),"Failed")))</f>
        <v>Culinary Studies and Cooking</v>
      </c>
      <c r="J415" s="1"/>
      <c r="K415" s="1"/>
      <c r="L415" s="1"/>
      <c r="M415" s="1"/>
      <c r="N415" s="1"/>
    </row>
    <row r="416" spans="1:14" x14ac:dyDescent="0.25">
      <c r="A416" s="1">
        <v>415</v>
      </c>
      <c r="B416" s="1">
        <v>53</v>
      </c>
      <c r="C416" s="1">
        <v>63</v>
      </c>
      <c r="D416" s="1">
        <v>45</v>
      </c>
      <c r="E416" s="1">
        <v>42</v>
      </c>
      <c r="F416" s="1">
        <v>64</v>
      </c>
      <c r="G416" s="1">
        <v>43</v>
      </c>
      <c r="H416" s="1" t="str">
        <f t="shared" si="7"/>
        <v>VOCATIONAL OR SKILL TRAINING</v>
      </c>
      <c r="I416" s="1" t="str" cm="1">
        <f t="array" ref="I416">IF(H416="DIPLOMA",IF(AND(B416&gt;=85,C416&gt;=80,D416&gt;=75,E416&gt;=75,F416&gt;=80,G416&gt;=85),"Computer Science and Information Technology",IF(AND(B416&gt;=80,C416&gt;=75,D416&gt;=75,E416&gt;=75,F416&gt;=80,G416&gt;=80),"Mechanical and Electrical",IF(AND(B416&gt;=80,C416&gt;=75,D416&gt;=75,E416&gt;=75,F416&gt;=75,G416&gt;=80),"Electronics and Communication",IF(AND(B416&gt;=75,C416&gt;=70,D416&gt;=70,E416&gt;=75,F416&gt;=75,G416&gt;=75),"Construction and Design",IF(AND(B416&gt;=75,C416&gt;=75,D416&gt;=75,E416&gt;=80,F416&gt;=75,G416&gt;=75),"Hospitality and Event Management",IF(AND(B416&gt;=80,C416&gt;=85,D416&gt;=85,E416&gt;=85,F416&gt;=80,G416&gt;=80),"Life Sciences and Environment",IF(AND(B416&gt;=75,C416&gt;=75,D416&gt;=75,E416&gt;=75,F416&gt;=75,G416&gt;=75),"Arts and Media",IF(AND(B416&gt;=75,C416&gt;=75,D416&gt;=75,E416&gt;=75,F416&gt;=75,G416&gt;=75),"Physical Education and Wellness",IF(AND(B416&gt;=75,C416&gt;=80,D416&gt;=80,E416&gt;=75,F416&gt;=75,G416&gt;=80),"Finance, Business, and Marketing",”Not Qualified”))))))))),IF(H416="ITI",IF(AND(B416&gt;=75,C416&gt;=65,D416&gt;=65,E416&gt;=70,F416&gt;=70,G416&gt;=75),"Computer Science and Information Technology",IF(AND(B416&gt;=70,C416&gt;=65,D416&gt;=65,E416&gt;=65,F416&gt;=70,G416&gt;=70),"Mechanical and Electrical",IF(AND(B416&gt;=70,C416&gt;=65,D416&gt;=65,E416&gt;=65,F416&gt;=65,G416&gt;=70),"Electronics and Communication",IF(AND(B416&gt;=65,C416&gt;=60,D416&gt;=60,E416&gt;=65,F416&gt;=65,G416&gt;=65),"Construction and Design",IF(AND(B416&gt;=65,C416&gt;=65,D416&gt;=65,E416&gt;=70,F416&gt;=65,G416&gt;=65),"Hospitality and Event Management",IF(AND(B416&gt;=70,C416&gt;=75,D416&gt;=75,E416&gt;=75,F416&gt;=70,G416&gt;=70),"Life Sciences and Environment",IF(AND(B416&gt;=65,C416&gt;=65,D416&gt;=65,E416&gt;=65,F416&gt;=65,G416&gt;=65),"Arts and Media",IF(AND(B416&gt;=65,C416&gt;=65,D416&gt;=65,E416&gt;=65,F416&gt;=65,G416&gt;=65),"Physical Education and Wellness",IF(AND(B416&gt;=65,C416&gt;=70,D416&gt;=70,E416&gt;=65,F416&gt;=65,G416&gt;=70),"Finance, Business, and Marketing",”Not Qualified”))))))))),IF(H416="VOCATIONAL OR SKILL TRAINING",IF(AND(B416&gt;=55, C416&gt;=45, D416&gt;=45, E416&gt;=50, F416&gt;=50, G416&gt;=55), "Computer Science and Information Technology",IF(AND(B416&gt;=50, C416&gt;=45, D416&gt;=45, E416&gt;=45, F416&gt;=50, G416&gt;=50), "Mechanical and Electrical",IF(AND(B416&gt;=50, C416&gt;=45, D416&gt;=45, E416&gt;=45, F416&gt;=45, G416&gt;=50), "Electronics and Communication",IF(AND(B416&gt;=45, C416&gt;=50, D416&gt;=50, E416&gt;=45, F416&gt;=45, G416&gt;=45), "Construction and Design",IF(AND(B416&gt;=45, C416&gt;=45, D416&gt;=45, E416&gt;=50, F416&gt;=45, G416&gt;=45), "Hospitality and Event Management",IF(AND(B416&gt;=50, C416&gt;=55, D416&gt;=55, E416&gt;=55, F416&gt;=50, G416&gt;=50), "Life Sciences and Environment",IF(AND(B416&gt;=45, C416&gt;=45, D416&gt;=45, E416&gt;=45, F416&gt;=45, G416&gt;=45), "Arts and Media",IF(AND(B416&gt;=45, C416&gt;=45, D416&gt;=45, E416&gt;=45, F416&gt;=45, G416&gt;=45), "Physical Education and Wellness",IF(AND(B416&gt;=45, C416&gt;=50, D416&gt;=50, E416&gt;=45, F416&gt;=45, G416&gt;=50), "Finance, Business, and Marketing", "Culinary Studies and Cooking"))))))))),"Failed")))</f>
        <v>Culinary Studies and Cooking</v>
      </c>
      <c r="J416" s="1"/>
      <c r="K416" s="1"/>
      <c r="L416" s="1"/>
      <c r="M416" s="1"/>
      <c r="N416" s="1"/>
    </row>
    <row r="417" spans="1:14" x14ac:dyDescent="0.25">
      <c r="A417" s="1">
        <v>416</v>
      </c>
      <c r="B417" s="1">
        <v>63</v>
      </c>
      <c r="C417" s="1">
        <v>59</v>
      </c>
      <c r="D417" s="1">
        <v>47</v>
      </c>
      <c r="E417" s="1">
        <v>63</v>
      </c>
      <c r="F417" s="1">
        <v>48</v>
      </c>
      <c r="G417" s="1">
        <v>50</v>
      </c>
      <c r="H417" s="1" t="str">
        <f t="shared" si="7"/>
        <v>VOCATIONAL OR SKILL TRAINING</v>
      </c>
      <c r="I417" s="1" t="str" cm="1">
        <f t="array" ref="I417">IF(H417="DIPLOMA",IF(AND(B417&gt;=85,C417&gt;=80,D417&gt;=75,E417&gt;=75,F417&gt;=80,G417&gt;=85),"Computer Science and Information Technology",IF(AND(B417&gt;=80,C417&gt;=75,D417&gt;=75,E417&gt;=75,F417&gt;=80,G417&gt;=80),"Mechanical and Electrical",IF(AND(B417&gt;=80,C417&gt;=75,D417&gt;=75,E417&gt;=75,F417&gt;=75,G417&gt;=80),"Electronics and Communication",IF(AND(B417&gt;=75,C417&gt;=70,D417&gt;=70,E417&gt;=75,F417&gt;=75,G417&gt;=75),"Construction and Design",IF(AND(B417&gt;=75,C417&gt;=75,D417&gt;=75,E417&gt;=80,F417&gt;=75,G417&gt;=75),"Hospitality and Event Management",IF(AND(B417&gt;=80,C417&gt;=85,D417&gt;=85,E417&gt;=85,F417&gt;=80,G417&gt;=80),"Life Sciences and Environment",IF(AND(B417&gt;=75,C417&gt;=75,D417&gt;=75,E417&gt;=75,F417&gt;=75,G417&gt;=75),"Arts and Media",IF(AND(B417&gt;=75,C417&gt;=75,D417&gt;=75,E417&gt;=75,F417&gt;=75,G417&gt;=75),"Physical Education and Wellness",IF(AND(B417&gt;=75,C417&gt;=80,D417&gt;=80,E417&gt;=75,F417&gt;=75,G417&gt;=80),"Finance, Business, and Marketing",”Not Qualified”))))))))),IF(H417="ITI",IF(AND(B417&gt;=75,C417&gt;=65,D417&gt;=65,E417&gt;=70,F417&gt;=70,G417&gt;=75),"Computer Science and Information Technology",IF(AND(B417&gt;=70,C417&gt;=65,D417&gt;=65,E417&gt;=65,F417&gt;=70,G417&gt;=70),"Mechanical and Electrical",IF(AND(B417&gt;=70,C417&gt;=65,D417&gt;=65,E417&gt;=65,F417&gt;=65,G417&gt;=70),"Electronics and Communication",IF(AND(B417&gt;=65,C417&gt;=60,D417&gt;=60,E417&gt;=65,F417&gt;=65,G417&gt;=65),"Construction and Design",IF(AND(B417&gt;=65,C417&gt;=65,D417&gt;=65,E417&gt;=70,F417&gt;=65,G417&gt;=65),"Hospitality and Event Management",IF(AND(B417&gt;=70,C417&gt;=75,D417&gt;=75,E417&gt;=75,F417&gt;=70,G417&gt;=70),"Life Sciences and Environment",IF(AND(B417&gt;=65,C417&gt;=65,D417&gt;=65,E417&gt;=65,F417&gt;=65,G417&gt;=65),"Arts and Media",IF(AND(B417&gt;=65,C417&gt;=65,D417&gt;=65,E417&gt;=65,F417&gt;=65,G417&gt;=65),"Physical Education and Wellness",IF(AND(B417&gt;=65,C417&gt;=70,D417&gt;=70,E417&gt;=65,F417&gt;=65,G417&gt;=70),"Finance, Business, and Marketing",”Not Qualified”))))))))),IF(H417="VOCATIONAL OR SKILL TRAINING",IF(AND(B417&gt;=55, C417&gt;=45, D417&gt;=45, E417&gt;=50, F417&gt;=50, G417&gt;=55), "Computer Science and Information Technology",IF(AND(B417&gt;=50, C417&gt;=45, D417&gt;=45, E417&gt;=45, F417&gt;=50, G417&gt;=50), "Mechanical and Electrical",IF(AND(B417&gt;=50, C417&gt;=45, D417&gt;=45, E417&gt;=45, F417&gt;=45, G417&gt;=50), "Electronics and Communication",IF(AND(B417&gt;=45, C417&gt;=50, D417&gt;=50, E417&gt;=45, F417&gt;=45, G417&gt;=45), "Construction and Design",IF(AND(B417&gt;=45, C417&gt;=45, D417&gt;=45, E417&gt;=50, F417&gt;=45, G417&gt;=45), "Hospitality and Event Management",IF(AND(B417&gt;=50, C417&gt;=55, D417&gt;=55, E417&gt;=55, F417&gt;=50, G417&gt;=50), "Life Sciences and Environment",IF(AND(B417&gt;=45, C417&gt;=45, D417&gt;=45, E417&gt;=45, F417&gt;=45, G417&gt;=45), "Arts and Media",IF(AND(B417&gt;=45, C417&gt;=45, D417&gt;=45, E417&gt;=45, F417&gt;=45, G417&gt;=45), "Physical Education and Wellness",IF(AND(B417&gt;=45, C417&gt;=50, D417&gt;=50, E417&gt;=45, F417&gt;=45, G417&gt;=50), "Finance, Business, and Marketing", "Culinary Studies and Cooking"))))))))),"Failed")))</f>
        <v>Electronics and Communication</v>
      </c>
      <c r="J417" s="1"/>
      <c r="K417" s="1"/>
      <c r="L417" s="1"/>
      <c r="M417" s="1"/>
      <c r="N417" s="1"/>
    </row>
    <row r="418" spans="1:14" x14ac:dyDescent="0.25">
      <c r="A418" s="1">
        <v>417</v>
      </c>
      <c r="B418" s="1">
        <v>85</v>
      </c>
      <c r="C418" s="1">
        <v>68</v>
      </c>
      <c r="D418" s="1">
        <v>65</v>
      </c>
      <c r="E418" s="1">
        <v>85</v>
      </c>
      <c r="F418" s="1">
        <v>67</v>
      </c>
      <c r="G418" s="1">
        <v>71</v>
      </c>
      <c r="H418" s="1" t="str">
        <f t="shared" si="7"/>
        <v>ITI</v>
      </c>
      <c r="I418" s="1" t="str" cm="1">
        <f t="array" ref="I418">IF(H418="DIPLOMA",IF(AND(B418&gt;=85,C418&gt;=80,D418&gt;=75,E418&gt;=75,F418&gt;=80,G418&gt;=85),"Computer Science and Information Technology",IF(AND(B418&gt;=80,C418&gt;=75,D418&gt;=75,E418&gt;=75,F418&gt;=80,G418&gt;=80),"Mechanical and Electrical",IF(AND(B418&gt;=80,C418&gt;=75,D418&gt;=75,E418&gt;=75,F418&gt;=75,G418&gt;=80),"Electronics and Communication",IF(AND(B418&gt;=75,C418&gt;=70,D418&gt;=70,E418&gt;=75,F418&gt;=75,G418&gt;=75),"Construction and Design",IF(AND(B418&gt;=75,C418&gt;=75,D418&gt;=75,E418&gt;=80,F418&gt;=75,G418&gt;=75),"Hospitality and Event Management",IF(AND(B418&gt;=80,C418&gt;=85,D418&gt;=85,E418&gt;=85,F418&gt;=80,G418&gt;=80),"Life Sciences and Environment",IF(AND(B418&gt;=75,C418&gt;=75,D418&gt;=75,E418&gt;=75,F418&gt;=75,G418&gt;=75),"Arts and Media",IF(AND(B418&gt;=75,C418&gt;=75,D418&gt;=75,E418&gt;=75,F418&gt;=75,G418&gt;=75),"Physical Education and Wellness",IF(AND(B418&gt;=75,C418&gt;=80,D418&gt;=80,E418&gt;=75,F418&gt;=75,G418&gt;=80),"Finance, Business, and Marketing",”Not Qualified”))))))))),IF(H418="ITI",IF(AND(B418&gt;=75,C418&gt;=65,D418&gt;=65,E418&gt;=70,F418&gt;=70,G418&gt;=75),"Computer Science and Information Technology",IF(AND(B418&gt;=70,C418&gt;=65,D418&gt;=65,E418&gt;=65,F418&gt;=70,G418&gt;=70),"Mechanical and Electrical",IF(AND(B418&gt;=70,C418&gt;=65,D418&gt;=65,E418&gt;=65,F418&gt;=65,G418&gt;=70),"Electronics and Communication",IF(AND(B418&gt;=65,C418&gt;=60,D418&gt;=60,E418&gt;=65,F418&gt;=65,G418&gt;=65),"Construction and Design",IF(AND(B418&gt;=65,C418&gt;=65,D418&gt;=65,E418&gt;=70,F418&gt;=65,G418&gt;=65),"Hospitality and Event Management",IF(AND(B418&gt;=70,C418&gt;=75,D418&gt;=75,E418&gt;=75,F418&gt;=70,G418&gt;=70),"Life Sciences and Environment",IF(AND(B418&gt;=65,C418&gt;=65,D418&gt;=65,E418&gt;=65,F418&gt;=65,G418&gt;=65),"Arts and Media",IF(AND(B418&gt;=65,C418&gt;=65,D418&gt;=65,E418&gt;=65,F418&gt;=65,G418&gt;=65),"Physical Education and Wellness",IF(AND(B418&gt;=65,C418&gt;=70,D418&gt;=70,E418&gt;=65,F418&gt;=65,G418&gt;=70),"Finance, Business, and Marketing",”Not Qualified”))))))))),IF(H418="VOCATIONAL OR SKILL TRAINING",IF(AND(B418&gt;=55, C418&gt;=45, D418&gt;=45, E418&gt;=50, F418&gt;=50, G418&gt;=55), "Computer Science and Information Technology",IF(AND(B418&gt;=50, C418&gt;=45, D418&gt;=45, E418&gt;=45, F418&gt;=50, G418&gt;=50), "Mechanical and Electrical",IF(AND(B418&gt;=50, C418&gt;=45, D418&gt;=45, E418&gt;=45, F418&gt;=45, G418&gt;=50), "Electronics and Communication",IF(AND(B418&gt;=45, C418&gt;=50, D418&gt;=50, E418&gt;=45, F418&gt;=45, G418&gt;=45), "Construction and Design",IF(AND(B418&gt;=45, C418&gt;=45, D418&gt;=45, E418&gt;=50, F418&gt;=45, G418&gt;=45), "Hospitality and Event Management",IF(AND(B418&gt;=50, C418&gt;=55, D418&gt;=55, E418&gt;=55, F418&gt;=50, G418&gt;=50), "Life Sciences and Environment",IF(AND(B418&gt;=45, C418&gt;=45, D418&gt;=45, E418&gt;=45, F418&gt;=45, G418&gt;=45), "Arts and Media",IF(AND(B418&gt;=45, C418&gt;=45, D418&gt;=45, E418&gt;=45, F418&gt;=45, G418&gt;=45), "Physical Education and Wellness",IF(AND(B418&gt;=45, C418&gt;=50, D418&gt;=50, E418&gt;=45, F418&gt;=45, G418&gt;=50), "Finance, Business, and Marketing", "Culinary Studies and Cooking"))))))))),"Failed")))</f>
        <v>Electronics and Communication</v>
      </c>
      <c r="J418" s="1"/>
      <c r="K418" s="1"/>
      <c r="L418" s="1"/>
      <c r="M418" s="1"/>
      <c r="N418" s="1"/>
    </row>
    <row r="419" spans="1:14" x14ac:dyDescent="0.25">
      <c r="A419" s="1">
        <v>418</v>
      </c>
      <c r="B419" s="1">
        <v>92</v>
      </c>
      <c r="C419" s="1">
        <v>81</v>
      </c>
      <c r="D419" s="1">
        <v>91</v>
      </c>
      <c r="E419" s="1">
        <v>90</v>
      </c>
      <c r="F419" s="1">
        <v>94</v>
      </c>
      <c r="G419" s="1">
        <v>92</v>
      </c>
      <c r="H419" s="1" t="str">
        <f t="shared" si="7"/>
        <v>DIPLOMA</v>
      </c>
      <c r="I419" s="1" t="str" cm="1">
        <f t="array" ref="I419">IF(H419="DIPLOMA",IF(AND(B419&gt;=85,C419&gt;=80,D419&gt;=75,E419&gt;=75,F419&gt;=80,G419&gt;=85),"Computer Science and Information Technology",IF(AND(B419&gt;=80,C419&gt;=75,D419&gt;=75,E419&gt;=75,F419&gt;=80,G419&gt;=80),"Mechanical and Electrical",IF(AND(B419&gt;=80,C419&gt;=75,D419&gt;=75,E419&gt;=75,F419&gt;=75,G419&gt;=80),"Electronics and Communication",IF(AND(B419&gt;=75,C419&gt;=70,D419&gt;=70,E419&gt;=75,F419&gt;=75,G419&gt;=75),"Construction and Design",IF(AND(B419&gt;=75,C419&gt;=75,D419&gt;=75,E419&gt;=80,F419&gt;=75,G419&gt;=75),"Hospitality and Event Management",IF(AND(B419&gt;=80,C419&gt;=85,D419&gt;=85,E419&gt;=85,F419&gt;=80,G419&gt;=80),"Life Sciences and Environment",IF(AND(B419&gt;=75,C419&gt;=75,D419&gt;=75,E419&gt;=75,F419&gt;=75,G419&gt;=75),"Arts and Media",IF(AND(B419&gt;=75,C419&gt;=75,D419&gt;=75,E419&gt;=75,F419&gt;=75,G419&gt;=75),"Physical Education and Wellness",IF(AND(B419&gt;=75,C419&gt;=80,D419&gt;=80,E419&gt;=75,F419&gt;=75,G419&gt;=80),"Finance, Business, and Marketing",”Not Qualified”))))))))),IF(H419="ITI",IF(AND(B419&gt;=75,C419&gt;=65,D419&gt;=65,E419&gt;=70,F419&gt;=70,G419&gt;=75),"Computer Science and Information Technology",IF(AND(B419&gt;=70,C419&gt;=65,D419&gt;=65,E419&gt;=65,F419&gt;=70,G419&gt;=70),"Mechanical and Electrical",IF(AND(B419&gt;=70,C419&gt;=65,D419&gt;=65,E419&gt;=65,F419&gt;=65,G419&gt;=70),"Electronics and Communication",IF(AND(B419&gt;=65,C419&gt;=60,D419&gt;=60,E419&gt;=65,F419&gt;=65,G419&gt;=65),"Construction and Design",IF(AND(B419&gt;=65,C419&gt;=65,D419&gt;=65,E419&gt;=70,F419&gt;=65,G419&gt;=65),"Hospitality and Event Management",IF(AND(B419&gt;=70,C419&gt;=75,D419&gt;=75,E419&gt;=75,F419&gt;=70,G419&gt;=70),"Life Sciences and Environment",IF(AND(B419&gt;=65,C419&gt;=65,D419&gt;=65,E419&gt;=65,F419&gt;=65,G419&gt;=65),"Arts and Media",IF(AND(B419&gt;=65,C419&gt;=65,D419&gt;=65,E419&gt;=65,F419&gt;=65,G419&gt;=65),"Physical Education and Wellness",IF(AND(B419&gt;=65,C419&gt;=70,D419&gt;=70,E419&gt;=65,F419&gt;=65,G419&gt;=70),"Finance, Business, and Marketing",”Not Qualified”))))))))),IF(H419="VOCATIONAL OR SKILL TRAINING",IF(AND(B419&gt;=55, C419&gt;=45, D419&gt;=45, E419&gt;=50, F419&gt;=50, G419&gt;=55), "Computer Science and Information Technology",IF(AND(B419&gt;=50, C419&gt;=45, D419&gt;=45, E419&gt;=45, F419&gt;=50, G419&gt;=50), "Mechanical and Electrical",IF(AND(B419&gt;=50, C419&gt;=45, D419&gt;=45, E419&gt;=45, F419&gt;=45, G419&gt;=50), "Electronics and Communication",IF(AND(B419&gt;=45, C419&gt;=50, D419&gt;=50, E419&gt;=45, F419&gt;=45, G419&gt;=45), "Construction and Design",IF(AND(B419&gt;=45, C419&gt;=45, D419&gt;=45, E419&gt;=50, F419&gt;=45, G419&gt;=45), "Hospitality and Event Management",IF(AND(B419&gt;=50, C419&gt;=55, D419&gt;=55, E419&gt;=55, F419&gt;=50, G419&gt;=50), "Life Sciences and Environment",IF(AND(B419&gt;=45, C419&gt;=45, D419&gt;=45, E419&gt;=45, F419&gt;=45, G419&gt;=45), "Arts and Media",IF(AND(B419&gt;=45, C419&gt;=45, D419&gt;=45, E419&gt;=45, F419&gt;=45, G419&gt;=45), "Physical Education and Wellness",IF(AND(B419&gt;=45, C419&gt;=50, D419&gt;=50, E419&gt;=45, F419&gt;=45, G419&gt;=50), "Finance, Business, and Marketing", "Culinary Studies and Cooking"))))))))),"Failed")))</f>
        <v>Computer Science and Information Technology</v>
      </c>
      <c r="J419" s="1"/>
      <c r="K419" s="1"/>
      <c r="L419" s="1"/>
      <c r="M419" s="1"/>
      <c r="N419" s="1"/>
    </row>
    <row r="420" spans="1:14" x14ac:dyDescent="0.25">
      <c r="A420" s="1">
        <v>419</v>
      </c>
      <c r="B420" s="1">
        <v>77</v>
      </c>
      <c r="C420" s="1">
        <v>69</v>
      </c>
      <c r="D420" s="1">
        <v>80</v>
      </c>
      <c r="E420" s="1">
        <v>66</v>
      </c>
      <c r="F420" s="1">
        <v>69</v>
      </c>
      <c r="G420" s="1">
        <v>83</v>
      </c>
      <c r="H420" s="1" t="str">
        <f t="shared" si="7"/>
        <v>ITI</v>
      </c>
      <c r="I420" s="1" t="str" cm="1">
        <f t="array" ref="I420">IF(H420="DIPLOMA",IF(AND(B420&gt;=85,C420&gt;=80,D420&gt;=75,E420&gt;=75,F420&gt;=80,G420&gt;=85),"Computer Science and Information Technology",IF(AND(B420&gt;=80,C420&gt;=75,D420&gt;=75,E420&gt;=75,F420&gt;=80,G420&gt;=80),"Mechanical and Electrical",IF(AND(B420&gt;=80,C420&gt;=75,D420&gt;=75,E420&gt;=75,F420&gt;=75,G420&gt;=80),"Electronics and Communication",IF(AND(B420&gt;=75,C420&gt;=70,D420&gt;=70,E420&gt;=75,F420&gt;=75,G420&gt;=75),"Construction and Design",IF(AND(B420&gt;=75,C420&gt;=75,D420&gt;=75,E420&gt;=80,F420&gt;=75,G420&gt;=75),"Hospitality and Event Management",IF(AND(B420&gt;=80,C420&gt;=85,D420&gt;=85,E420&gt;=85,F420&gt;=80,G420&gt;=80),"Life Sciences and Environment",IF(AND(B420&gt;=75,C420&gt;=75,D420&gt;=75,E420&gt;=75,F420&gt;=75,G420&gt;=75),"Arts and Media",IF(AND(B420&gt;=75,C420&gt;=75,D420&gt;=75,E420&gt;=75,F420&gt;=75,G420&gt;=75),"Physical Education and Wellness",IF(AND(B420&gt;=75,C420&gt;=80,D420&gt;=80,E420&gt;=75,F420&gt;=75,G420&gt;=80),"Finance, Business, and Marketing",”Not Qualified”))))))))),IF(H420="ITI",IF(AND(B420&gt;=75,C420&gt;=65,D420&gt;=65,E420&gt;=70,F420&gt;=70,G420&gt;=75),"Computer Science and Information Technology",IF(AND(B420&gt;=70,C420&gt;=65,D420&gt;=65,E420&gt;=65,F420&gt;=70,G420&gt;=70),"Mechanical and Electrical",IF(AND(B420&gt;=70,C420&gt;=65,D420&gt;=65,E420&gt;=65,F420&gt;=65,G420&gt;=70),"Electronics and Communication",IF(AND(B420&gt;=65,C420&gt;=60,D420&gt;=60,E420&gt;=65,F420&gt;=65,G420&gt;=65),"Construction and Design",IF(AND(B420&gt;=65,C420&gt;=65,D420&gt;=65,E420&gt;=70,F420&gt;=65,G420&gt;=65),"Hospitality and Event Management",IF(AND(B420&gt;=70,C420&gt;=75,D420&gt;=75,E420&gt;=75,F420&gt;=70,G420&gt;=70),"Life Sciences and Environment",IF(AND(B420&gt;=65,C420&gt;=65,D420&gt;=65,E420&gt;=65,F420&gt;=65,G420&gt;=65),"Arts and Media",IF(AND(B420&gt;=65,C420&gt;=65,D420&gt;=65,E420&gt;=65,F420&gt;=65,G420&gt;=65),"Physical Education and Wellness",IF(AND(B420&gt;=65,C420&gt;=70,D420&gt;=70,E420&gt;=65,F420&gt;=65,G420&gt;=70),"Finance, Business, and Marketing",”Not Qualified”))))))))),IF(H420="VOCATIONAL OR SKILL TRAINING",IF(AND(B420&gt;=55, C420&gt;=45, D420&gt;=45, E420&gt;=50, F420&gt;=50, G420&gt;=55), "Computer Science and Information Technology",IF(AND(B420&gt;=50, C420&gt;=45, D420&gt;=45, E420&gt;=45, F420&gt;=50, G420&gt;=50), "Mechanical and Electrical",IF(AND(B420&gt;=50, C420&gt;=45, D420&gt;=45, E420&gt;=45, F420&gt;=45, G420&gt;=50), "Electronics and Communication",IF(AND(B420&gt;=45, C420&gt;=50, D420&gt;=50, E420&gt;=45, F420&gt;=45, G420&gt;=45), "Construction and Design",IF(AND(B420&gt;=45, C420&gt;=45, D420&gt;=45, E420&gt;=50, F420&gt;=45, G420&gt;=45), "Hospitality and Event Management",IF(AND(B420&gt;=50, C420&gt;=55, D420&gt;=55, E420&gt;=55, F420&gt;=50, G420&gt;=50), "Life Sciences and Environment",IF(AND(B420&gt;=45, C420&gt;=45, D420&gt;=45, E420&gt;=45, F420&gt;=45, G420&gt;=45), "Arts and Media",IF(AND(B420&gt;=45, C420&gt;=45, D420&gt;=45, E420&gt;=45, F420&gt;=45, G420&gt;=45), "Physical Education and Wellness",IF(AND(B420&gt;=45, C420&gt;=50, D420&gt;=50, E420&gt;=45, F420&gt;=45, G420&gt;=50), "Finance, Business, and Marketing", "Culinary Studies and Cooking"))))))))),"Failed")))</f>
        <v>Electronics and Communication</v>
      </c>
      <c r="J420" s="1"/>
      <c r="K420" s="1"/>
      <c r="L420" s="1"/>
      <c r="M420" s="1"/>
      <c r="N420" s="1"/>
    </row>
    <row r="421" spans="1:14" x14ac:dyDescent="0.25">
      <c r="A421" s="1">
        <v>420</v>
      </c>
      <c r="B421" s="1">
        <v>81</v>
      </c>
      <c r="C421" s="1">
        <v>69</v>
      </c>
      <c r="D421" s="1">
        <v>78</v>
      </c>
      <c r="E421" s="1">
        <v>69</v>
      </c>
      <c r="F421" s="1">
        <v>67</v>
      </c>
      <c r="G421" s="1">
        <v>81</v>
      </c>
      <c r="H421" s="1" t="str">
        <f t="shared" si="7"/>
        <v>ITI</v>
      </c>
      <c r="I421" s="1" t="str" cm="1">
        <f t="array" ref="I421">IF(H421="DIPLOMA",IF(AND(B421&gt;=85,C421&gt;=80,D421&gt;=75,E421&gt;=75,F421&gt;=80,G421&gt;=85),"Computer Science and Information Technology",IF(AND(B421&gt;=80,C421&gt;=75,D421&gt;=75,E421&gt;=75,F421&gt;=80,G421&gt;=80),"Mechanical and Electrical",IF(AND(B421&gt;=80,C421&gt;=75,D421&gt;=75,E421&gt;=75,F421&gt;=75,G421&gt;=80),"Electronics and Communication",IF(AND(B421&gt;=75,C421&gt;=70,D421&gt;=70,E421&gt;=75,F421&gt;=75,G421&gt;=75),"Construction and Design",IF(AND(B421&gt;=75,C421&gt;=75,D421&gt;=75,E421&gt;=80,F421&gt;=75,G421&gt;=75),"Hospitality and Event Management",IF(AND(B421&gt;=80,C421&gt;=85,D421&gt;=85,E421&gt;=85,F421&gt;=80,G421&gt;=80),"Life Sciences and Environment",IF(AND(B421&gt;=75,C421&gt;=75,D421&gt;=75,E421&gt;=75,F421&gt;=75,G421&gt;=75),"Arts and Media",IF(AND(B421&gt;=75,C421&gt;=75,D421&gt;=75,E421&gt;=75,F421&gt;=75,G421&gt;=75),"Physical Education and Wellness",IF(AND(B421&gt;=75,C421&gt;=80,D421&gt;=80,E421&gt;=75,F421&gt;=75,G421&gt;=80),"Finance, Business, and Marketing",”Not Qualified”))))))))),IF(H421="ITI",IF(AND(B421&gt;=75,C421&gt;=65,D421&gt;=65,E421&gt;=70,F421&gt;=70,G421&gt;=75),"Computer Science and Information Technology",IF(AND(B421&gt;=70,C421&gt;=65,D421&gt;=65,E421&gt;=65,F421&gt;=70,G421&gt;=70),"Mechanical and Electrical",IF(AND(B421&gt;=70,C421&gt;=65,D421&gt;=65,E421&gt;=65,F421&gt;=65,G421&gt;=70),"Electronics and Communication",IF(AND(B421&gt;=65,C421&gt;=60,D421&gt;=60,E421&gt;=65,F421&gt;=65,G421&gt;=65),"Construction and Design",IF(AND(B421&gt;=65,C421&gt;=65,D421&gt;=65,E421&gt;=70,F421&gt;=65,G421&gt;=65),"Hospitality and Event Management",IF(AND(B421&gt;=70,C421&gt;=75,D421&gt;=75,E421&gt;=75,F421&gt;=70,G421&gt;=70),"Life Sciences and Environment",IF(AND(B421&gt;=65,C421&gt;=65,D421&gt;=65,E421&gt;=65,F421&gt;=65,G421&gt;=65),"Arts and Media",IF(AND(B421&gt;=65,C421&gt;=65,D421&gt;=65,E421&gt;=65,F421&gt;=65,G421&gt;=65),"Physical Education and Wellness",IF(AND(B421&gt;=65,C421&gt;=70,D421&gt;=70,E421&gt;=65,F421&gt;=65,G421&gt;=70),"Finance, Business, and Marketing",”Not Qualified”))))))))),IF(H421="VOCATIONAL OR SKILL TRAINING",IF(AND(B421&gt;=55, C421&gt;=45, D421&gt;=45, E421&gt;=50, F421&gt;=50, G421&gt;=55), "Computer Science and Information Technology",IF(AND(B421&gt;=50, C421&gt;=45, D421&gt;=45, E421&gt;=45, F421&gt;=50, G421&gt;=50), "Mechanical and Electrical",IF(AND(B421&gt;=50, C421&gt;=45, D421&gt;=45, E421&gt;=45, F421&gt;=45, G421&gt;=50), "Electronics and Communication",IF(AND(B421&gt;=45, C421&gt;=50, D421&gt;=50, E421&gt;=45, F421&gt;=45, G421&gt;=45), "Construction and Design",IF(AND(B421&gt;=45, C421&gt;=45, D421&gt;=45, E421&gt;=50, F421&gt;=45, G421&gt;=45), "Hospitality and Event Management",IF(AND(B421&gt;=50, C421&gt;=55, D421&gt;=55, E421&gt;=55, F421&gt;=50, G421&gt;=50), "Life Sciences and Environment",IF(AND(B421&gt;=45, C421&gt;=45, D421&gt;=45, E421&gt;=45, F421&gt;=45, G421&gt;=45), "Arts and Media",IF(AND(B421&gt;=45, C421&gt;=45, D421&gt;=45, E421&gt;=45, F421&gt;=45, G421&gt;=45), "Physical Education and Wellness",IF(AND(B421&gt;=45, C421&gt;=50, D421&gt;=50, E421&gt;=45, F421&gt;=45, G421&gt;=50), "Finance, Business, and Marketing", "Culinary Studies and Cooking"))))))))),"Failed")))</f>
        <v>Electronics and Communication</v>
      </c>
      <c r="J421" s="1"/>
      <c r="K421" s="1"/>
      <c r="L421" s="1"/>
      <c r="M421" s="1"/>
      <c r="N421" s="1"/>
    </row>
    <row r="422" spans="1:14" x14ac:dyDescent="0.25">
      <c r="A422" s="1">
        <v>421</v>
      </c>
      <c r="B422" s="1">
        <v>74</v>
      </c>
      <c r="C422" s="1">
        <v>66</v>
      </c>
      <c r="D422" s="1">
        <v>76</v>
      </c>
      <c r="E422" s="1">
        <v>66</v>
      </c>
      <c r="F422" s="1">
        <v>65</v>
      </c>
      <c r="G422" s="1">
        <v>68</v>
      </c>
      <c r="H422" s="1" t="str">
        <f t="shared" si="7"/>
        <v>ITI</v>
      </c>
      <c r="I422" s="1" t="str" cm="1">
        <f t="array" ref="I422">IF(H422="DIPLOMA",IF(AND(B422&gt;=85,C422&gt;=80,D422&gt;=75,E422&gt;=75,F422&gt;=80,G422&gt;=85),"Computer Science and Information Technology",IF(AND(B422&gt;=80,C422&gt;=75,D422&gt;=75,E422&gt;=75,F422&gt;=80,G422&gt;=80),"Mechanical and Electrical",IF(AND(B422&gt;=80,C422&gt;=75,D422&gt;=75,E422&gt;=75,F422&gt;=75,G422&gt;=80),"Electronics and Communication",IF(AND(B422&gt;=75,C422&gt;=70,D422&gt;=70,E422&gt;=75,F422&gt;=75,G422&gt;=75),"Construction and Design",IF(AND(B422&gt;=75,C422&gt;=75,D422&gt;=75,E422&gt;=80,F422&gt;=75,G422&gt;=75),"Hospitality and Event Management",IF(AND(B422&gt;=80,C422&gt;=85,D422&gt;=85,E422&gt;=85,F422&gt;=80,G422&gt;=80),"Life Sciences and Environment",IF(AND(B422&gt;=75,C422&gt;=75,D422&gt;=75,E422&gt;=75,F422&gt;=75,G422&gt;=75),"Arts and Media",IF(AND(B422&gt;=75,C422&gt;=75,D422&gt;=75,E422&gt;=75,F422&gt;=75,G422&gt;=75),"Physical Education and Wellness",IF(AND(B422&gt;=75,C422&gt;=80,D422&gt;=80,E422&gt;=75,F422&gt;=75,G422&gt;=80),"Finance, Business, and Marketing",”Not Qualified”))))))))),IF(H422="ITI",IF(AND(B422&gt;=75,C422&gt;=65,D422&gt;=65,E422&gt;=70,F422&gt;=70,G422&gt;=75),"Computer Science and Information Technology",IF(AND(B422&gt;=70,C422&gt;=65,D422&gt;=65,E422&gt;=65,F422&gt;=70,G422&gt;=70),"Mechanical and Electrical",IF(AND(B422&gt;=70,C422&gt;=65,D422&gt;=65,E422&gt;=65,F422&gt;=65,G422&gt;=70),"Electronics and Communication",IF(AND(B422&gt;=65,C422&gt;=60,D422&gt;=60,E422&gt;=65,F422&gt;=65,G422&gt;=65),"Construction and Design",IF(AND(B422&gt;=65,C422&gt;=65,D422&gt;=65,E422&gt;=70,F422&gt;=65,G422&gt;=65),"Hospitality and Event Management",IF(AND(B422&gt;=70,C422&gt;=75,D422&gt;=75,E422&gt;=75,F422&gt;=70,G422&gt;=70),"Life Sciences and Environment",IF(AND(B422&gt;=65,C422&gt;=65,D422&gt;=65,E422&gt;=65,F422&gt;=65,G422&gt;=65),"Arts and Media",IF(AND(B422&gt;=65,C422&gt;=65,D422&gt;=65,E422&gt;=65,F422&gt;=65,G422&gt;=65),"Physical Education and Wellness",IF(AND(B422&gt;=65,C422&gt;=70,D422&gt;=70,E422&gt;=65,F422&gt;=65,G422&gt;=70),"Finance, Business, and Marketing",”Not Qualified”))))))))),IF(H422="VOCATIONAL OR SKILL TRAINING",IF(AND(B422&gt;=55, C422&gt;=45, D422&gt;=45, E422&gt;=50, F422&gt;=50, G422&gt;=55), "Computer Science and Information Technology",IF(AND(B422&gt;=50, C422&gt;=45, D422&gt;=45, E422&gt;=45, F422&gt;=50, G422&gt;=50), "Mechanical and Electrical",IF(AND(B422&gt;=50, C422&gt;=45, D422&gt;=45, E422&gt;=45, F422&gt;=45, G422&gt;=50), "Electronics and Communication",IF(AND(B422&gt;=45, C422&gt;=50, D422&gt;=50, E422&gt;=45, F422&gt;=45, G422&gt;=45), "Construction and Design",IF(AND(B422&gt;=45, C422&gt;=45, D422&gt;=45, E422&gt;=50, F422&gt;=45, G422&gt;=45), "Hospitality and Event Management",IF(AND(B422&gt;=50, C422&gt;=55, D422&gt;=55, E422&gt;=55, F422&gt;=50, G422&gt;=50), "Life Sciences and Environment",IF(AND(B422&gt;=45, C422&gt;=45, D422&gt;=45, E422&gt;=45, F422&gt;=45, G422&gt;=45), "Arts and Media",IF(AND(B422&gt;=45, C422&gt;=45, D422&gt;=45, E422&gt;=45, F422&gt;=45, G422&gt;=45), "Physical Education and Wellness",IF(AND(B422&gt;=45, C422&gt;=50, D422&gt;=50, E422&gt;=45, F422&gt;=45, G422&gt;=50), "Finance, Business, and Marketing", "Culinary Studies and Cooking"))))))))),"Failed")))</f>
        <v>Construction and Design</v>
      </c>
      <c r="J422" s="1"/>
      <c r="K422" s="1"/>
      <c r="L422" s="1"/>
      <c r="M422" s="1"/>
      <c r="N422" s="1"/>
    </row>
    <row r="423" spans="1:14" x14ac:dyDescent="0.25">
      <c r="A423" s="1">
        <v>422</v>
      </c>
      <c r="B423" s="1">
        <v>59</v>
      </c>
      <c r="C423" s="1">
        <v>61</v>
      </c>
      <c r="D423" s="1">
        <v>59</v>
      </c>
      <c r="E423" s="1">
        <v>45</v>
      </c>
      <c r="F423" s="1">
        <v>61</v>
      </c>
      <c r="G423" s="1">
        <v>57</v>
      </c>
      <c r="H423" s="1" t="str">
        <f t="shared" si="7"/>
        <v>VOCATIONAL OR SKILL TRAINING</v>
      </c>
      <c r="I423" s="1" t="str" cm="1">
        <f t="array" ref="I423">IF(H423="DIPLOMA",IF(AND(B423&gt;=85,C423&gt;=80,D423&gt;=75,E423&gt;=75,F423&gt;=80,G423&gt;=85),"Computer Science and Information Technology",IF(AND(B423&gt;=80,C423&gt;=75,D423&gt;=75,E423&gt;=75,F423&gt;=80,G423&gt;=80),"Mechanical and Electrical",IF(AND(B423&gt;=80,C423&gt;=75,D423&gt;=75,E423&gt;=75,F423&gt;=75,G423&gt;=80),"Electronics and Communication",IF(AND(B423&gt;=75,C423&gt;=70,D423&gt;=70,E423&gt;=75,F423&gt;=75,G423&gt;=75),"Construction and Design",IF(AND(B423&gt;=75,C423&gt;=75,D423&gt;=75,E423&gt;=80,F423&gt;=75,G423&gt;=75),"Hospitality and Event Management",IF(AND(B423&gt;=80,C423&gt;=85,D423&gt;=85,E423&gt;=85,F423&gt;=80,G423&gt;=80),"Life Sciences and Environment",IF(AND(B423&gt;=75,C423&gt;=75,D423&gt;=75,E423&gt;=75,F423&gt;=75,G423&gt;=75),"Arts and Media",IF(AND(B423&gt;=75,C423&gt;=75,D423&gt;=75,E423&gt;=75,F423&gt;=75,G423&gt;=75),"Physical Education and Wellness",IF(AND(B423&gt;=75,C423&gt;=80,D423&gt;=80,E423&gt;=75,F423&gt;=75,G423&gt;=80),"Finance, Business, and Marketing",”Not Qualified”))))))))),IF(H423="ITI",IF(AND(B423&gt;=75,C423&gt;=65,D423&gt;=65,E423&gt;=70,F423&gt;=70,G423&gt;=75),"Computer Science and Information Technology",IF(AND(B423&gt;=70,C423&gt;=65,D423&gt;=65,E423&gt;=65,F423&gt;=70,G423&gt;=70),"Mechanical and Electrical",IF(AND(B423&gt;=70,C423&gt;=65,D423&gt;=65,E423&gt;=65,F423&gt;=65,G423&gt;=70),"Electronics and Communication",IF(AND(B423&gt;=65,C423&gt;=60,D423&gt;=60,E423&gt;=65,F423&gt;=65,G423&gt;=65),"Construction and Design",IF(AND(B423&gt;=65,C423&gt;=65,D423&gt;=65,E423&gt;=70,F423&gt;=65,G423&gt;=65),"Hospitality and Event Management",IF(AND(B423&gt;=70,C423&gt;=75,D423&gt;=75,E423&gt;=75,F423&gt;=70,G423&gt;=70),"Life Sciences and Environment",IF(AND(B423&gt;=65,C423&gt;=65,D423&gt;=65,E423&gt;=65,F423&gt;=65,G423&gt;=65),"Arts and Media",IF(AND(B423&gt;=65,C423&gt;=65,D423&gt;=65,E423&gt;=65,F423&gt;=65,G423&gt;=65),"Physical Education and Wellness",IF(AND(B423&gt;=65,C423&gt;=70,D423&gt;=70,E423&gt;=65,F423&gt;=65,G423&gt;=70),"Finance, Business, and Marketing",”Not Qualified”))))))))),IF(H423="VOCATIONAL OR SKILL TRAINING",IF(AND(B423&gt;=55, C423&gt;=45, D423&gt;=45, E423&gt;=50, F423&gt;=50, G423&gt;=55), "Computer Science and Information Technology",IF(AND(B423&gt;=50, C423&gt;=45, D423&gt;=45, E423&gt;=45, F423&gt;=50, G423&gt;=50), "Mechanical and Electrical",IF(AND(B423&gt;=50, C423&gt;=45, D423&gt;=45, E423&gt;=45, F423&gt;=45, G423&gt;=50), "Electronics and Communication",IF(AND(B423&gt;=45, C423&gt;=50, D423&gt;=50, E423&gt;=45, F423&gt;=45, G423&gt;=45), "Construction and Design",IF(AND(B423&gt;=45, C423&gt;=45, D423&gt;=45, E423&gt;=50, F423&gt;=45, G423&gt;=45), "Hospitality and Event Management",IF(AND(B423&gt;=50, C423&gt;=55, D423&gt;=55, E423&gt;=55, F423&gt;=50, G423&gt;=50), "Life Sciences and Environment",IF(AND(B423&gt;=45, C423&gt;=45, D423&gt;=45, E423&gt;=45, F423&gt;=45, G423&gt;=45), "Arts and Media",IF(AND(B423&gt;=45, C423&gt;=45, D423&gt;=45, E423&gt;=45, F423&gt;=45, G423&gt;=45), "Physical Education and Wellness",IF(AND(B423&gt;=45, C423&gt;=50, D423&gt;=50, E423&gt;=45, F423&gt;=45, G423&gt;=50), "Finance, Business, and Marketing", "Culinary Studies and Cooking"))))))))),"Failed")))</f>
        <v>Mechanical and Electrical</v>
      </c>
      <c r="J423" s="1"/>
      <c r="K423" s="1"/>
      <c r="L423" s="1"/>
      <c r="M423" s="1"/>
      <c r="N423" s="1"/>
    </row>
    <row r="424" spans="1:14" x14ac:dyDescent="0.25">
      <c r="A424" s="1">
        <v>423</v>
      </c>
      <c r="B424" s="1">
        <v>44</v>
      </c>
      <c r="C424" s="1">
        <v>45</v>
      </c>
      <c r="D424" s="1">
        <v>58</v>
      </c>
      <c r="E424" s="1">
        <v>51</v>
      </c>
      <c r="F424" s="1">
        <v>63</v>
      </c>
      <c r="G424" s="1">
        <v>41</v>
      </c>
      <c r="H424" s="1" t="str">
        <f t="shared" si="7"/>
        <v>VOCATIONAL OR SKILL TRAINING</v>
      </c>
      <c r="I424" s="1" t="str" cm="1">
        <f t="array" ref="I424">IF(H424="DIPLOMA",IF(AND(B424&gt;=85,C424&gt;=80,D424&gt;=75,E424&gt;=75,F424&gt;=80,G424&gt;=85),"Computer Science and Information Technology",IF(AND(B424&gt;=80,C424&gt;=75,D424&gt;=75,E424&gt;=75,F424&gt;=80,G424&gt;=80),"Mechanical and Electrical",IF(AND(B424&gt;=80,C424&gt;=75,D424&gt;=75,E424&gt;=75,F424&gt;=75,G424&gt;=80),"Electronics and Communication",IF(AND(B424&gt;=75,C424&gt;=70,D424&gt;=70,E424&gt;=75,F424&gt;=75,G424&gt;=75),"Construction and Design",IF(AND(B424&gt;=75,C424&gt;=75,D424&gt;=75,E424&gt;=80,F424&gt;=75,G424&gt;=75),"Hospitality and Event Management",IF(AND(B424&gt;=80,C424&gt;=85,D424&gt;=85,E424&gt;=85,F424&gt;=80,G424&gt;=80),"Life Sciences and Environment",IF(AND(B424&gt;=75,C424&gt;=75,D424&gt;=75,E424&gt;=75,F424&gt;=75,G424&gt;=75),"Arts and Media",IF(AND(B424&gt;=75,C424&gt;=75,D424&gt;=75,E424&gt;=75,F424&gt;=75,G424&gt;=75),"Physical Education and Wellness",IF(AND(B424&gt;=75,C424&gt;=80,D424&gt;=80,E424&gt;=75,F424&gt;=75,G424&gt;=80),"Finance, Business, and Marketing",”Not Qualified”))))))))),IF(H424="ITI",IF(AND(B424&gt;=75,C424&gt;=65,D424&gt;=65,E424&gt;=70,F424&gt;=70,G424&gt;=75),"Computer Science and Information Technology",IF(AND(B424&gt;=70,C424&gt;=65,D424&gt;=65,E424&gt;=65,F424&gt;=70,G424&gt;=70),"Mechanical and Electrical",IF(AND(B424&gt;=70,C424&gt;=65,D424&gt;=65,E424&gt;=65,F424&gt;=65,G424&gt;=70),"Electronics and Communication",IF(AND(B424&gt;=65,C424&gt;=60,D424&gt;=60,E424&gt;=65,F424&gt;=65,G424&gt;=65),"Construction and Design",IF(AND(B424&gt;=65,C424&gt;=65,D424&gt;=65,E424&gt;=70,F424&gt;=65,G424&gt;=65),"Hospitality and Event Management",IF(AND(B424&gt;=70,C424&gt;=75,D424&gt;=75,E424&gt;=75,F424&gt;=70,G424&gt;=70),"Life Sciences and Environment",IF(AND(B424&gt;=65,C424&gt;=65,D424&gt;=65,E424&gt;=65,F424&gt;=65,G424&gt;=65),"Arts and Media",IF(AND(B424&gt;=65,C424&gt;=65,D424&gt;=65,E424&gt;=65,F424&gt;=65,G424&gt;=65),"Physical Education and Wellness",IF(AND(B424&gt;=65,C424&gt;=70,D424&gt;=70,E424&gt;=65,F424&gt;=65,G424&gt;=70),"Finance, Business, and Marketing",”Not Qualified”))))))))),IF(H424="VOCATIONAL OR SKILL TRAINING",IF(AND(B424&gt;=55, C424&gt;=45, D424&gt;=45, E424&gt;=50, F424&gt;=50, G424&gt;=55), "Computer Science and Information Technology",IF(AND(B424&gt;=50, C424&gt;=45, D424&gt;=45, E424&gt;=45, F424&gt;=50, G424&gt;=50), "Mechanical and Electrical",IF(AND(B424&gt;=50, C424&gt;=45, D424&gt;=45, E424&gt;=45, F424&gt;=45, G424&gt;=50), "Electronics and Communication",IF(AND(B424&gt;=45, C424&gt;=50, D424&gt;=50, E424&gt;=45, F424&gt;=45, G424&gt;=45), "Construction and Design",IF(AND(B424&gt;=45, C424&gt;=45, D424&gt;=45, E424&gt;=50, F424&gt;=45, G424&gt;=45), "Hospitality and Event Management",IF(AND(B424&gt;=50, C424&gt;=55, D424&gt;=55, E424&gt;=55, F424&gt;=50, G424&gt;=50), "Life Sciences and Environment",IF(AND(B424&gt;=45, C424&gt;=45, D424&gt;=45, E424&gt;=45, F424&gt;=45, G424&gt;=45), "Arts and Media",IF(AND(B424&gt;=45, C424&gt;=45, D424&gt;=45, E424&gt;=45, F424&gt;=45, G424&gt;=45), "Physical Education and Wellness",IF(AND(B424&gt;=45, C424&gt;=50, D424&gt;=50, E424&gt;=45, F424&gt;=45, G424&gt;=50), "Finance, Business, and Marketing", "Culinary Studies and Cooking"))))))))),"Failed")))</f>
        <v>Culinary Studies and Cooking</v>
      </c>
      <c r="J424" s="1"/>
      <c r="K424" s="1"/>
      <c r="L424" s="1"/>
      <c r="M424" s="1"/>
      <c r="N424" s="1"/>
    </row>
    <row r="425" spans="1:14" x14ac:dyDescent="0.25">
      <c r="A425" s="1">
        <v>424</v>
      </c>
      <c r="B425" s="1">
        <v>46</v>
      </c>
      <c r="C425" s="1">
        <v>58</v>
      </c>
      <c r="D425" s="1">
        <v>58</v>
      </c>
      <c r="E425" s="1">
        <v>57</v>
      </c>
      <c r="F425" s="1">
        <v>40</v>
      </c>
      <c r="G425" s="1">
        <v>51</v>
      </c>
      <c r="H425" s="1" t="str">
        <f t="shared" si="7"/>
        <v>VOCATIONAL OR SKILL TRAINING</v>
      </c>
      <c r="I425" s="1" t="str" cm="1">
        <f t="array" ref="I425">IF(H425="DIPLOMA",IF(AND(B425&gt;=85,C425&gt;=80,D425&gt;=75,E425&gt;=75,F425&gt;=80,G425&gt;=85),"Computer Science and Information Technology",IF(AND(B425&gt;=80,C425&gt;=75,D425&gt;=75,E425&gt;=75,F425&gt;=80,G425&gt;=80),"Mechanical and Electrical",IF(AND(B425&gt;=80,C425&gt;=75,D425&gt;=75,E425&gt;=75,F425&gt;=75,G425&gt;=80),"Electronics and Communication",IF(AND(B425&gt;=75,C425&gt;=70,D425&gt;=70,E425&gt;=75,F425&gt;=75,G425&gt;=75),"Construction and Design",IF(AND(B425&gt;=75,C425&gt;=75,D425&gt;=75,E425&gt;=80,F425&gt;=75,G425&gt;=75),"Hospitality and Event Management",IF(AND(B425&gt;=80,C425&gt;=85,D425&gt;=85,E425&gt;=85,F425&gt;=80,G425&gt;=80),"Life Sciences and Environment",IF(AND(B425&gt;=75,C425&gt;=75,D425&gt;=75,E425&gt;=75,F425&gt;=75,G425&gt;=75),"Arts and Media",IF(AND(B425&gt;=75,C425&gt;=75,D425&gt;=75,E425&gt;=75,F425&gt;=75,G425&gt;=75),"Physical Education and Wellness",IF(AND(B425&gt;=75,C425&gt;=80,D425&gt;=80,E425&gt;=75,F425&gt;=75,G425&gt;=80),"Finance, Business, and Marketing",”Not Qualified”))))))))),IF(H425="ITI",IF(AND(B425&gt;=75,C425&gt;=65,D425&gt;=65,E425&gt;=70,F425&gt;=70,G425&gt;=75),"Computer Science and Information Technology",IF(AND(B425&gt;=70,C425&gt;=65,D425&gt;=65,E425&gt;=65,F425&gt;=70,G425&gt;=70),"Mechanical and Electrical",IF(AND(B425&gt;=70,C425&gt;=65,D425&gt;=65,E425&gt;=65,F425&gt;=65,G425&gt;=70),"Electronics and Communication",IF(AND(B425&gt;=65,C425&gt;=60,D425&gt;=60,E425&gt;=65,F425&gt;=65,G425&gt;=65),"Construction and Design",IF(AND(B425&gt;=65,C425&gt;=65,D425&gt;=65,E425&gt;=70,F425&gt;=65,G425&gt;=65),"Hospitality and Event Management",IF(AND(B425&gt;=70,C425&gt;=75,D425&gt;=75,E425&gt;=75,F425&gt;=70,G425&gt;=70),"Life Sciences and Environment",IF(AND(B425&gt;=65,C425&gt;=65,D425&gt;=65,E425&gt;=65,F425&gt;=65,G425&gt;=65),"Arts and Media",IF(AND(B425&gt;=65,C425&gt;=65,D425&gt;=65,E425&gt;=65,F425&gt;=65,G425&gt;=65),"Physical Education and Wellness",IF(AND(B425&gt;=65,C425&gt;=70,D425&gt;=70,E425&gt;=65,F425&gt;=65,G425&gt;=70),"Finance, Business, and Marketing",”Not Qualified”))))))))),IF(H425="VOCATIONAL OR SKILL TRAINING",IF(AND(B425&gt;=55, C425&gt;=45, D425&gt;=45, E425&gt;=50, F425&gt;=50, G425&gt;=55), "Computer Science and Information Technology",IF(AND(B425&gt;=50, C425&gt;=45, D425&gt;=45, E425&gt;=45, F425&gt;=50, G425&gt;=50), "Mechanical and Electrical",IF(AND(B425&gt;=50, C425&gt;=45, D425&gt;=45, E425&gt;=45, F425&gt;=45, G425&gt;=50), "Electronics and Communication",IF(AND(B425&gt;=45, C425&gt;=50, D425&gt;=50, E425&gt;=45, F425&gt;=45, G425&gt;=45), "Construction and Design",IF(AND(B425&gt;=45, C425&gt;=45, D425&gt;=45, E425&gt;=50, F425&gt;=45, G425&gt;=45), "Hospitality and Event Management",IF(AND(B425&gt;=50, C425&gt;=55, D425&gt;=55, E425&gt;=55, F425&gt;=50, G425&gt;=50), "Life Sciences and Environment",IF(AND(B425&gt;=45, C425&gt;=45, D425&gt;=45, E425&gt;=45, F425&gt;=45, G425&gt;=45), "Arts and Media",IF(AND(B425&gt;=45, C425&gt;=45, D425&gt;=45, E425&gt;=45, F425&gt;=45, G425&gt;=45), "Physical Education and Wellness",IF(AND(B425&gt;=45, C425&gt;=50, D425&gt;=50, E425&gt;=45, F425&gt;=45, G425&gt;=50), "Finance, Business, and Marketing", "Culinary Studies and Cooking"))))))))),"Failed")))</f>
        <v>Culinary Studies and Cooking</v>
      </c>
      <c r="J425" s="1"/>
      <c r="K425" s="1"/>
      <c r="L425" s="1"/>
      <c r="M425" s="1"/>
      <c r="N425" s="1"/>
    </row>
    <row r="426" spans="1:14" x14ac:dyDescent="0.25">
      <c r="A426" s="1">
        <v>425</v>
      </c>
      <c r="B426" s="1">
        <v>80</v>
      </c>
      <c r="C426" s="1">
        <v>71</v>
      </c>
      <c r="D426" s="1">
        <v>85</v>
      </c>
      <c r="E426" s="1">
        <v>84</v>
      </c>
      <c r="F426" s="1">
        <v>82</v>
      </c>
      <c r="G426" s="1">
        <v>76</v>
      </c>
      <c r="H426" s="1" t="str">
        <f t="shared" si="7"/>
        <v>ITI</v>
      </c>
      <c r="I426" s="1" t="str" cm="1">
        <f t="array" ref="I426">IF(H426="DIPLOMA",IF(AND(B426&gt;=85,C426&gt;=80,D426&gt;=75,E426&gt;=75,F426&gt;=80,G426&gt;=85),"Computer Science and Information Technology",IF(AND(B426&gt;=80,C426&gt;=75,D426&gt;=75,E426&gt;=75,F426&gt;=80,G426&gt;=80),"Mechanical and Electrical",IF(AND(B426&gt;=80,C426&gt;=75,D426&gt;=75,E426&gt;=75,F426&gt;=75,G426&gt;=80),"Electronics and Communication",IF(AND(B426&gt;=75,C426&gt;=70,D426&gt;=70,E426&gt;=75,F426&gt;=75,G426&gt;=75),"Construction and Design",IF(AND(B426&gt;=75,C426&gt;=75,D426&gt;=75,E426&gt;=80,F426&gt;=75,G426&gt;=75),"Hospitality and Event Management",IF(AND(B426&gt;=80,C426&gt;=85,D426&gt;=85,E426&gt;=85,F426&gt;=80,G426&gt;=80),"Life Sciences and Environment",IF(AND(B426&gt;=75,C426&gt;=75,D426&gt;=75,E426&gt;=75,F426&gt;=75,G426&gt;=75),"Arts and Media",IF(AND(B426&gt;=75,C426&gt;=75,D426&gt;=75,E426&gt;=75,F426&gt;=75,G426&gt;=75),"Physical Education and Wellness",IF(AND(B426&gt;=75,C426&gt;=80,D426&gt;=80,E426&gt;=75,F426&gt;=75,G426&gt;=80),"Finance, Business, and Marketing",”Not Qualified”))))))))),IF(H426="ITI",IF(AND(B426&gt;=75,C426&gt;=65,D426&gt;=65,E426&gt;=70,F426&gt;=70,G426&gt;=75),"Computer Science and Information Technology",IF(AND(B426&gt;=70,C426&gt;=65,D426&gt;=65,E426&gt;=65,F426&gt;=70,G426&gt;=70),"Mechanical and Electrical",IF(AND(B426&gt;=70,C426&gt;=65,D426&gt;=65,E426&gt;=65,F426&gt;=65,G426&gt;=70),"Electronics and Communication",IF(AND(B426&gt;=65,C426&gt;=60,D426&gt;=60,E426&gt;=65,F426&gt;=65,G426&gt;=65),"Construction and Design",IF(AND(B426&gt;=65,C426&gt;=65,D426&gt;=65,E426&gt;=70,F426&gt;=65,G426&gt;=65),"Hospitality and Event Management",IF(AND(B426&gt;=70,C426&gt;=75,D426&gt;=75,E426&gt;=75,F426&gt;=70,G426&gt;=70),"Life Sciences and Environment",IF(AND(B426&gt;=65,C426&gt;=65,D426&gt;=65,E426&gt;=65,F426&gt;=65,G426&gt;=65),"Arts and Media",IF(AND(B426&gt;=65,C426&gt;=65,D426&gt;=65,E426&gt;=65,F426&gt;=65,G426&gt;=65),"Physical Education and Wellness",IF(AND(B426&gt;=65,C426&gt;=70,D426&gt;=70,E426&gt;=65,F426&gt;=65,G426&gt;=70),"Finance, Business, and Marketing",”Not Qualified”))))))))),IF(H426="VOCATIONAL OR SKILL TRAINING",IF(AND(B426&gt;=55, C426&gt;=45, D426&gt;=45, E426&gt;=50, F426&gt;=50, G426&gt;=55), "Computer Science and Information Technology",IF(AND(B426&gt;=50, C426&gt;=45, D426&gt;=45, E426&gt;=45, F426&gt;=50, G426&gt;=50), "Mechanical and Electrical",IF(AND(B426&gt;=50, C426&gt;=45, D426&gt;=45, E426&gt;=45, F426&gt;=45, G426&gt;=50), "Electronics and Communication",IF(AND(B426&gt;=45, C426&gt;=50, D426&gt;=50, E426&gt;=45, F426&gt;=45, G426&gt;=45), "Construction and Design",IF(AND(B426&gt;=45, C426&gt;=45, D426&gt;=45, E426&gt;=50, F426&gt;=45, G426&gt;=45), "Hospitality and Event Management",IF(AND(B426&gt;=50, C426&gt;=55, D426&gt;=55, E426&gt;=55, F426&gt;=50, G426&gt;=50), "Life Sciences and Environment",IF(AND(B426&gt;=45, C426&gt;=45, D426&gt;=45, E426&gt;=45, F426&gt;=45, G426&gt;=45), "Arts and Media",IF(AND(B426&gt;=45, C426&gt;=45, D426&gt;=45, E426&gt;=45, F426&gt;=45, G426&gt;=45), "Physical Education and Wellness",IF(AND(B426&gt;=45, C426&gt;=50, D426&gt;=50, E426&gt;=45, F426&gt;=45, G426&gt;=50), "Finance, Business, and Marketing", "Culinary Studies and Cooking"))))))))),"Failed")))</f>
        <v>Computer Science and Information Technology</v>
      </c>
      <c r="J426" s="1"/>
      <c r="K426" s="1"/>
      <c r="L426" s="1"/>
      <c r="M426" s="1"/>
      <c r="N426" s="1"/>
    </row>
    <row r="427" spans="1:14" x14ac:dyDescent="0.25">
      <c r="A427" s="1">
        <v>426</v>
      </c>
      <c r="B427" s="1">
        <v>79</v>
      </c>
      <c r="C427" s="1">
        <v>65</v>
      </c>
      <c r="D427" s="1">
        <v>85</v>
      </c>
      <c r="E427" s="1">
        <v>75</v>
      </c>
      <c r="F427" s="1">
        <v>77</v>
      </c>
      <c r="G427" s="1">
        <v>72</v>
      </c>
      <c r="H427" s="1" t="str">
        <f t="shared" si="7"/>
        <v>ITI</v>
      </c>
      <c r="I427" s="1" t="str" cm="1">
        <f t="array" ref="I427">IF(H427="DIPLOMA",IF(AND(B427&gt;=85,C427&gt;=80,D427&gt;=75,E427&gt;=75,F427&gt;=80,G427&gt;=85),"Computer Science and Information Technology",IF(AND(B427&gt;=80,C427&gt;=75,D427&gt;=75,E427&gt;=75,F427&gt;=80,G427&gt;=80),"Mechanical and Electrical",IF(AND(B427&gt;=80,C427&gt;=75,D427&gt;=75,E427&gt;=75,F427&gt;=75,G427&gt;=80),"Electronics and Communication",IF(AND(B427&gt;=75,C427&gt;=70,D427&gt;=70,E427&gt;=75,F427&gt;=75,G427&gt;=75),"Construction and Design",IF(AND(B427&gt;=75,C427&gt;=75,D427&gt;=75,E427&gt;=80,F427&gt;=75,G427&gt;=75),"Hospitality and Event Management",IF(AND(B427&gt;=80,C427&gt;=85,D427&gt;=85,E427&gt;=85,F427&gt;=80,G427&gt;=80),"Life Sciences and Environment",IF(AND(B427&gt;=75,C427&gt;=75,D427&gt;=75,E427&gt;=75,F427&gt;=75,G427&gt;=75),"Arts and Media",IF(AND(B427&gt;=75,C427&gt;=75,D427&gt;=75,E427&gt;=75,F427&gt;=75,G427&gt;=75),"Physical Education and Wellness",IF(AND(B427&gt;=75,C427&gt;=80,D427&gt;=80,E427&gt;=75,F427&gt;=75,G427&gt;=80),"Finance, Business, and Marketing",”Not Qualified”))))))))),IF(H427="ITI",IF(AND(B427&gt;=75,C427&gt;=65,D427&gt;=65,E427&gt;=70,F427&gt;=70,G427&gt;=75),"Computer Science and Information Technology",IF(AND(B427&gt;=70,C427&gt;=65,D427&gt;=65,E427&gt;=65,F427&gt;=70,G427&gt;=70),"Mechanical and Electrical",IF(AND(B427&gt;=70,C427&gt;=65,D427&gt;=65,E427&gt;=65,F427&gt;=65,G427&gt;=70),"Electronics and Communication",IF(AND(B427&gt;=65,C427&gt;=60,D427&gt;=60,E427&gt;=65,F427&gt;=65,G427&gt;=65),"Construction and Design",IF(AND(B427&gt;=65,C427&gt;=65,D427&gt;=65,E427&gt;=70,F427&gt;=65,G427&gt;=65),"Hospitality and Event Management",IF(AND(B427&gt;=70,C427&gt;=75,D427&gt;=75,E427&gt;=75,F427&gt;=70,G427&gt;=70),"Life Sciences and Environment",IF(AND(B427&gt;=65,C427&gt;=65,D427&gt;=65,E427&gt;=65,F427&gt;=65,G427&gt;=65),"Arts and Media",IF(AND(B427&gt;=65,C427&gt;=65,D427&gt;=65,E427&gt;=65,F427&gt;=65,G427&gt;=65),"Physical Education and Wellness",IF(AND(B427&gt;=65,C427&gt;=70,D427&gt;=70,E427&gt;=65,F427&gt;=65,G427&gt;=70),"Finance, Business, and Marketing",”Not Qualified”))))))))),IF(H427="VOCATIONAL OR SKILL TRAINING",IF(AND(B427&gt;=55, C427&gt;=45, D427&gt;=45, E427&gt;=50, F427&gt;=50, G427&gt;=55), "Computer Science and Information Technology",IF(AND(B427&gt;=50, C427&gt;=45, D427&gt;=45, E427&gt;=45, F427&gt;=50, G427&gt;=50), "Mechanical and Electrical",IF(AND(B427&gt;=50, C427&gt;=45, D427&gt;=45, E427&gt;=45, F427&gt;=45, G427&gt;=50), "Electronics and Communication",IF(AND(B427&gt;=45, C427&gt;=50, D427&gt;=50, E427&gt;=45, F427&gt;=45, G427&gt;=45), "Construction and Design",IF(AND(B427&gt;=45, C427&gt;=45, D427&gt;=45, E427&gt;=50, F427&gt;=45, G427&gt;=45), "Hospitality and Event Management",IF(AND(B427&gt;=50, C427&gt;=55, D427&gt;=55, E427&gt;=55, F427&gt;=50, G427&gt;=50), "Life Sciences and Environment",IF(AND(B427&gt;=45, C427&gt;=45, D427&gt;=45, E427&gt;=45, F427&gt;=45, G427&gt;=45), "Arts and Media",IF(AND(B427&gt;=45, C427&gt;=45, D427&gt;=45, E427&gt;=45, F427&gt;=45, G427&gt;=45), "Physical Education and Wellness",IF(AND(B427&gt;=45, C427&gt;=50, D427&gt;=50, E427&gt;=45, F427&gt;=45, G427&gt;=50), "Finance, Business, and Marketing", "Culinary Studies and Cooking"))))))))),"Failed")))</f>
        <v>Mechanical and Electrical</v>
      </c>
      <c r="J427" s="1"/>
      <c r="K427" s="1"/>
      <c r="L427" s="1"/>
      <c r="M427" s="1"/>
      <c r="N427" s="1"/>
    </row>
    <row r="428" spans="1:14" x14ac:dyDescent="0.25">
      <c r="A428" s="1">
        <v>427</v>
      </c>
      <c r="B428" s="1">
        <v>57</v>
      </c>
      <c r="C428" s="1">
        <v>44</v>
      </c>
      <c r="D428" s="1">
        <v>45</v>
      </c>
      <c r="E428" s="1">
        <v>61</v>
      </c>
      <c r="F428" s="1">
        <v>57</v>
      </c>
      <c r="G428" s="1">
        <v>50</v>
      </c>
      <c r="H428" s="1" t="str">
        <f t="shared" si="7"/>
        <v>VOCATIONAL OR SKILL TRAINING</v>
      </c>
      <c r="I428" s="1" t="str" cm="1">
        <f t="array" ref="I428">IF(H428="DIPLOMA",IF(AND(B428&gt;=85,C428&gt;=80,D428&gt;=75,E428&gt;=75,F428&gt;=80,G428&gt;=85),"Computer Science and Information Technology",IF(AND(B428&gt;=80,C428&gt;=75,D428&gt;=75,E428&gt;=75,F428&gt;=80,G428&gt;=80),"Mechanical and Electrical",IF(AND(B428&gt;=80,C428&gt;=75,D428&gt;=75,E428&gt;=75,F428&gt;=75,G428&gt;=80),"Electronics and Communication",IF(AND(B428&gt;=75,C428&gt;=70,D428&gt;=70,E428&gt;=75,F428&gt;=75,G428&gt;=75),"Construction and Design",IF(AND(B428&gt;=75,C428&gt;=75,D428&gt;=75,E428&gt;=80,F428&gt;=75,G428&gt;=75),"Hospitality and Event Management",IF(AND(B428&gt;=80,C428&gt;=85,D428&gt;=85,E428&gt;=85,F428&gt;=80,G428&gt;=80),"Life Sciences and Environment",IF(AND(B428&gt;=75,C428&gt;=75,D428&gt;=75,E428&gt;=75,F428&gt;=75,G428&gt;=75),"Arts and Media",IF(AND(B428&gt;=75,C428&gt;=75,D428&gt;=75,E428&gt;=75,F428&gt;=75,G428&gt;=75),"Physical Education and Wellness",IF(AND(B428&gt;=75,C428&gt;=80,D428&gt;=80,E428&gt;=75,F428&gt;=75,G428&gt;=80),"Finance, Business, and Marketing",”Not Qualified”))))))))),IF(H428="ITI",IF(AND(B428&gt;=75,C428&gt;=65,D428&gt;=65,E428&gt;=70,F428&gt;=70,G428&gt;=75),"Computer Science and Information Technology",IF(AND(B428&gt;=70,C428&gt;=65,D428&gt;=65,E428&gt;=65,F428&gt;=70,G428&gt;=70),"Mechanical and Electrical",IF(AND(B428&gt;=70,C428&gt;=65,D428&gt;=65,E428&gt;=65,F428&gt;=65,G428&gt;=70),"Electronics and Communication",IF(AND(B428&gt;=65,C428&gt;=60,D428&gt;=60,E428&gt;=65,F428&gt;=65,G428&gt;=65),"Construction and Design",IF(AND(B428&gt;=65,C428&gt;=65,D428&gt;=65,E428&gt;=70,F428&gt;=65,G428&gt;=65),"Hospitality and Event Management",IF(AND(B428&gt;=70,C428&gt;=75,D428&gt;=75,E428&gt;=75,F428&gt;=70,G428&gt;=70),"Life Sciences and Environment",IF(AND(B428&gt;=65,C428&gt;=65,D428&gt;=65,E428&gt;=65,F428&gt;=65,G428&gt;=65),"Arts and Media",IF(AND(B428&gt;=65,C428&gt;=65,D428&gt;=65,E428&gt;=65,F428&gt;=65,G428&gt;=65),"Physical Education and Wellness",IF(AND(B428&gt;=65,C428&gt;=70,D428&gt;=70,E428&gt;=65,F428&gt;=65,G428&gt;=70),"Finance, Business, and Marketing",”Not Qualified”))))))))),IF(H428="VOCATIONAL OR SKILL TRAINING",IF(AND(B428&gt;=55, C428&gt;=45, D428&gt;=45, E428&gt;=50, F428&gt;=50, G428&gt;=55), "Computer Science and Information Technology",IF(AND(B428&gt;=50, C428&gt;=45, D428&gt;=45, E428&gt;=45, F428&gt;=50, G428&gt;=50), "Mechanical and Electrical",IF(AND(B428&gt;=50, C428&gt;=45, D428&gt;=45, E428&gt;=45, F428&gt;=45, G428&gt;=50), "Electronics and Communication",IF(AND(B428&gt;=45, C428&gt;=50, D428&gt;=50, E428&gt;=45, F428&gt;=45, G428&gt;=45), "Construction and Design",IF(AND(B428&gt;=45, C428&gt;=45, D428&gt;=45, E428&gt;=50, F428&gt;=45, G428&gt;=45), "Hospitality and Event Management",IF(AND(B428&gt;=50, C428&gt;=55, D428&gt;=55, E428&gt;=55, F428&gt;=50, G428&gt;=50), "Life Sciences and Environment",IF(AND(B428&gt;=45, C428&gt;=45, D428&gt;=45, E428&gt;=45, F428&gt;=45, G428&gt;=45), "Arts and Media",IF(AND(B428&gt;=45, C428&gt;=45, D428&gt;=45, E428&gt;=45, F428&gt;=45, G428&gt;=45), "Physical Education and Wellness",IF(AND(B428&gt;=45, C428&gt;=50, D428&gt;=50, E428&gt;=45, F428&gt;=45, G428&gt;=50), "Finance, Business, and Marketing", "Culinary Studies and Cooking"))))))))),"Failed")))</f>
        <v>Culinary Studies and Cooking</v>
      </c>
      <c r="J428" s="1"/>
      <c r="K428" s="1"/>
      <c r="L428" s="1"/>
      <c r="M428" s="1"/>
      <c r="N428" s="1"/>
    </row>
    <row r="429" spans="1:14" x14ac:dyDescent="0.25">
      <c r="A429" s="1">
        <v>428</v>
      </c>
      <c r="B429" s="1">
        <v>85</v>
      </c>
      <c r="C429" s="1">
        <v>94</v>
      </c>
      <c r="D429" s="1">
        <v>84</v>
      </c>
      <c r="E429" s="1">
        <v>84</v>
      </c>
      <c r="F429" s="1">
        <v>85</v>
      </c>
      <c r="G429" s="1">
        <v>94</v>
      </c>
      <c r="H429" s="1" t="str">
        <f t="shared" si="7"/>
        <v>DIPLOMA</v>
      </c>
      <c r="I429" s="1" t="str" cm="1">
        <f t="array" ref="I429">IF(H429="DIPLOMA",IF(AND(B429&gt;=85,C429&gt;=80,D429&gt;=75,E429&gt;=75,F429&gt;=80,G429&gt;=85),"Computer Science and Information Technology",IF(AND(B429&gt;=80,C429&gt;=75,D429&gt;=75,E429&gt;=75,F429&gt;=80,G429&gt;=80),"Mechanical and Electrical",IF(AND(B429&gt;=80,C429&gt;=75,D429&gt;=75,E429&gt;=75,F429&gt;=75,G429&gt;=80),"Electronics and Communication",IF(AND(B429&gt;=75,C429&gt;=70,D429&gt;=70,E429&gt;=75,F429&gt;=75,G429&gt;=75),"Construction and Design",IF(AND(B429&gt;=75,C429&gt;=75,D429&gt;=75,E429&gt;=80,F429&gt;=75,G429&gt;=75),"Hospitality and Event Management",IF(AND(B429&gt;=80,C429&gt;=85,D429&gt;=85,E429&gt;=85,F429&gt;=80,G429&gt;=80),"Life Sciences and Environment",IF(AND(B429&gt;=75,C429&gt;=75,D429&gt;=75,E429&gt;=75,F429&gt;=75,G429&gt;=75),"Arts and Media",IF(AND(B429&gt;=75,C429&gt;=75,D429&gt;=75,E429&gt;=75,F429&gt;=75,G429&gt;=75),"Physical Education and Wellness",IF(AND(B429&gt;=75,C429&gt;=80,D429&gt;=80,E429&gt;=75,F429&gt;=75,G429&gt;=80),"Finance, Business, and Marketing",”Not Qualified”))))))))),IF(H429="ITI",IF(AND(B429&gt;=75,C429&gt;=65,D429&gt;=65,E429&gt;=70,F429&gt;=70,G429&gt;=75),"Computer Science and Information Technology",IF(AND(B429&gt;=70,C429&gt;=65,D429&gt;=65,E429&gt;=65,F429&gt;=70,G429&gt;=70),"Mechanical and Electrical",IF(AND(B429&gt;=70,C429&gt;=65,D429&gt;=65,E429&gt;=65,F429&gt;=65,G429&gt;=70),"Electronics and Communication",IF(AND(B429&gt;=65,C429&gt;=60,D429&gt;=60,E429&gt;=65,F429&gt;=65,G429&gt;=65),"Construction and Design",IF(AND(B429&gt;=65,C429&gt;=65,D429&gt;=65,E429&gt;=70,F429&gt;=65,G429&gt;=65),"Hospitality and Event Management",IF(AND(B429&gt;=70,C429&gt;=75,D429&gt;=75,E429&gt;=75,F429&gt;=70,G429&gt;=70),"Life Sciences and Environment",IF(AND(B429&gt;=65,C429&gt;=65,D429&gt;=65,E429&gt;=65,F429&gt;=65,G429&gt;=65),"Arts and Media",IF(AND(B429&gt;=65,C429&gt;=65,D429&gt;=65,E429&gt;=65,F429&gt;=65,G429&gt;=65),"Physical Education and Wellness",IF(AND(B429&gt;=65,C429&gt;=70,D429&gt;=70,E429&gt;=65,F429&gt;=65,G429&gt;=70),"Finance, Business, and Marketing",”Not Qualified”))))))))),IF(H429="VOCATIONAL OR SKILL TRAINING",IF(AND(B429&gt;=55, C429&gt;=45, D429&gt;=45, E429&gt;=50, F429&gt;=50, G429&gt;=55), "Computer Science and Information Technology",IF(AND(B429&gt;=50, C429&gt;=45, D429&gt;=45, E429&gt;=45, F429&gt;=50, G429&gt;=50), "Mechanical and Electrical",IF(AND(B429&gt;=50, C429&gt;=45, D429&gt;=45, E429&gt;=45, F429&gt;=45, G429&gt;=50), "Electronics and Communication",IF(AND(B429&gt;=45, C429&gt;=50, D429&gt;=50, E429&gt;=45, F429&gt;=45, G429&gt;=45), "Construction and Design",IF(AND(B429&gt;=45, C429&gt;=45, D429&gt;=45, E429&gt;=50, F429&gt;=45, G429&gt;=45), "Hospitality and Event Management",IF(AND(B429&gt;=50, C429&gt;=55, D429&gt;=55, E429&gt;=55, F429&gt;=50, G429&gt;=50), "Life Sciences and Environment",IF(AND(B429&gt;=45, C429&gt;=45, D429&gt;=45, E429&gt;=45, F429&gt;=45, G429&gt;=45), "Arts and Media",IF(AND(B429&gt;=45, C429&gt;=45, D429&gt;=45, E429&gt;=45, F429&gt;=45, G429&gt;=45), "Physical Education and Wellness",IF(AND(B429&gt;=45, C429&gt;=50, D429&gt;=50, E429&gt;=45, F429&gt;=45, G429&gt;=50), "Finance, Business, and Marketing", "Culinary Studies and Cooking"))))))))),"Failed")))</f>
        <v>Computer Science and Information Technology</v>
      </c>
      <c r="J429" s="1"/>
      <c r="K429" s="1"/>
      <c r="L429" s="1"/>
      <c r="M429" s="1"/>
      <c r="N429" s="1"/>
    </row>
    <row r="430" spans="1:14" x14ac:dyDescent="0.25">
      <c r="A430" s="1">
        <v>429</v>
      </c>
      <c r="B430" s="1">
        <v>55</v>
      </c>
      <c r="C430" s="1">
        <v>47</v>
      </c>
      <c r="D430" s="1">
        <v>45</v>
      </c>
      <c r="E430" s="1">
        <v>58</v>
      </c>
      <c r="F430" s="1">
        <v>58</v>
      </c>
      <c r="G430" s="1">
        <v>56</v>
      </c>
      <c r="H430" s="1" t="str">
        <f t="shared" si="7"/>
        <v>VOCATIONAL OR SKILL TRAINING</v>
      </c>
      <c r="I430" s="1" t="str" cm="1">
        <f t="array" ref="I430">IF(H430="DIPLOMA",IF(AND(B430&gt;=85,C430&gt;=80,D430&gt;=75,E430&gt;=75,F430&gt;=80,G430&gt;=85),"Computer Science and Information Technology",IF(AND(B430&gt;=80,C430&gt;=75,D430&gt;=75,E430&gt;=75,F430&gt;=80,G430&gt;=80),"Mechanical and Electrical",IF(AND(B430&gt;=80,C430&gt;=75,D430&gt;=75,E430&gt;=75,F430&gt;=75,G430&gt;=80),"Electronics and Communication",IF(AND(B430&gt;=75,C430&gt;=70,D430&gt;=70,E430&gt;=75,F430&gt;=75,G430&gt;=75),"Construction and Design",IF(AND(B430&gt;=75,C430&gt;=75,D430&gt;=75,E430&gt;=80,F430&gt;=75,G430&gt;=75),"Hospitality and Event Management",IF(AND(B430&gt;=80,C430&gt;=85,D430&gt;=85,E430&gt;=85,F430&gt;=80,G430&gt;=80),"Life Sciences and Environment",IF(AND(B430&gt;=75,C430&gt;=75,D430&gt;=75,E430&gt;=75,F430&gt;=75,G430&gt;=75),"Arts and Media",IF(AND(B430&gt;=75,C430&gt;=75,D430&gt;=75,E430&gt;=75,F430&gt;=75,G430&gt;=75),"Physical Education and Wellness",IF(AND(B430&gt;=75,C430&gt;=80,D430&gt;=80,E430&gt;=75,F430&gt;=75,G430&gt;=80),"Finance, Business, and Marketing",”Not Qualified”))))))))),IF(H430="ITI",IF(AND(B430&gt;=75,C430&gt;=65,D430&gt;=65,E430&gt;=70,F430&gt;=70,G430&gt;=75),"Computer Science and Information Technology",IF(AND(B430&gt;=70,C430&gt;=65,D430&gt;=65,E430&gt;=65,F430&gt;=70,G430&gt;=70),"Mechanical and Electrical",IF(AND(B430&gt;=70,C430&gt;=65,D430&gt;=65,E430&gt;=65,F430&gt;=65,G430&gt;=70),"Electronics and Communication",IF(AND(B430&gt;=65,C430&gt;=60,D430&gt;=60,E430&gt;=65,F430&gt;=65,G430&gt;=65),"Construction and Design",IF(AND(B430&gt;=65,C430&gt;=65,D430&gt;=65,E430&gt;=70,F430&gt;=65,G430&gt;=65),"Hospitality and Event Management",IF(AND(B430&gt;=70,C430&gt;=75,D430&gt;=75,E430&gt;=75,F430&gt;=70,G430&gt;=70),"Life Sciences and Environment",IF(AND(B430&gt;=65,C430&gt;=65,D430&gt;=65,E430&gt;=65,F430&gt;=65,G430&gt;=65),"Arts and Media",IF(AND(B430&gt;=65,C430&gt;=65,D430&gt;=65,E430&gt;=65,F430&gt;=65,G430&gt;=65),"Physical Education and Wellness",IF(AND(B430&gt;=65,C430&gt;=70,D430&gt;=70,E430&gt;=65,F430&gt;=65,G430&gt;=70),"Finance, Business, and Marketing",”Not Qualified”))))))))),IF(H430="VOCATIONAL OR SKILL TRAINING",IF(AND(B430&gt;=55, C430&gt;=45, D430&gt;=45, E430&gt;=50, F430&gt;=50, G430&gt;=55), "Computer Science and Information Technology",IF(AND(B430&gt;=50, C430&gt;=45, D430&gt;=45, E430&gt;=45, F430&gt;=50, G430&gt;=50), "Mechanical and Electrical",IF(AND(B430&gt;=50, C430&gt;=45, D430&gt;=45, E430&gt;=45, F430&gt;=45, G430&gt;=50), "Electronics and Communication",IF(AND(B430&gt;=45, C430&gt;=50, D430&gt;=50, E430&gt;=45, F430&gt;=45, G430&gt;=45), "Construction and Design",IF(AND(B430&gt;=45, C430&gt;=45, D430&gt;=45, E430&gt;=50, F430&gt;=45, G430&gt;=45), "Hospitality and Event Management",IF(AND(B430&gt;=50, C430&gt;=55, D430&gt;=55, E430&gt;=55, F430&gt;=50, G430&gt;=50), "Life Sciences and Environment",IF(AND(B430&gt;=45, C430&gt;=45, D430&gt;=45, E430&gt;=45, F430&gt;=45, G430&gt;=45), "Arts and Media",IF(AND(B430&gt;=45, C430&gt;=45, D430&gt;=45, E430&gt;=45, F430&gt;=45, G430&gt;=45), "Physical Education and Wellness",IF(AND(B430&gt;=45, C430&gt;=50, D430&gt;=50, E430&gt;=45, F430&gt;=45, G430&gt;=50), "Finance, Business, and Marketing", "Culinary Studies and Cooking"))))))))),"Failed")))</f>
        <v>Computer Science and Information Technology</v>
      </c>
      <c r="J430" s="1"/>
      <c r="K430" s="1"/>
      <c r="L430" s="1"/>
      <c r="M430" s="1"/>
      <c r="N430" s="1"/>
    </row>
    <row r="431" spans="1:14" x14ac:dyDescent="0.25">
      <c r="A431" s="1">
        <v>430</v>
      </c>
      <c r="B431" s="1">
        <v>46</v>
      </c>
      <c r="C431" s="1">
        <v>54</v>
      </c>
      <c r="D431" s="1">
        <v>64</v>
      </c>
      <c r="E431" s="1">
        <v>56</v>
      </c>
      <c r="F431" s="1">
        <v>53</v>
      </c>
      <c r="G431" s="1">
        <v>60</v>
      </c>
      <c r="H431" s="1" t="str">
        <f t="shared" si="7"/>
        <v>VOCATIONAL OR SKILL TRAINING</v>
      </c>
      <c r="I431" s="1" t="str" cm="1">
        <f t="array" ref="I431">IF(H431="DIPLOMA",IF(AND(B431&gt;=85,C431&gt;=80,D431&gt;=75,E431&gt;=75,F431&gt;=80,G431&gt;=85),"Computer Science and Information Technology",IF(AND(B431&gt;=80,C431&gt;=75,D431&gt;=75,E431&gt;=75,F431&gt;=80,G431&gt;=80),"Mechanical and Electrical",IF(AND(B431&gt;=80,C431&gt;=75,D431&gt;=75,E431&gt;=75,F431&gt;=75,G431&gt;=80),"Electronics and Communication",IF(AND(B431&gt;=75,C431&gt;=70,D431&gt;=70,E431&gt;=75,F431&gt;=75,G431&gt;=75),"Construction and Design",IF(AND(B431&gt;=75,C431&gt;=75,D431&gt;=75,E431&gt;=80,F431&gt;=75,G431&gt;=75),"Hospitality and Event Management",IF(AND(B431&gt;=80,C431&gt;=85,D431&gt;=85,E431&gt;=85,F431&gt;=80,G431&gt;=80),"Life Sciences and Environment",IF(AND(B431&gt;=75,C431&gt;=75,D431&gt;=75,E431&gt;=75,F431&gt;=75,G431&gt;=75),"Arts and Media",IF(AND(B431&gt;=75,C431&gt;=75,D431&gt;=75,E431&gt;=75,F431&gt;=75,G431&gt;=75),"Physical Education and Wellness",IF(AND(B431&gt;=75,C431&gt;=80,D431&gt;=80,E431&gt;=75,F431&gt;=75,G431&gt;=80),"Finance, Business, and Marketing",”Not Qualified”))))))))),IF(H431="ITI",IF(AND(B431&gt;=75,C431&gt;=65,D431&gt;=65,E431&gt;=70,F431&gt;=70,G431&gt;=75),"Computer Science and Information Technology",IF(AND(B431&gt;=70,C431&gt;=65,D431&gt;=65,E431&gt;=65,F431&gt;=70,G431&gt;=70),"Mechanical and Electrical",IF(AND(B431&gt;=70,C431&gt;=65,D431&gt;=65,E431&gt;=65,F431&gt;=65,G431&gt;=70),"Electronics and Communication",IF(AND(B431&gt;=65,C431&gt;=60,D431&gt;=60,E431&gt;=65,F431&gt;=65,G431&gt;=65),"Construction and Design",IF(AND(B431&gt;=65,C431&gt;=65,D431&gt;=65,E431&gt;=70,F431&gt;=65,G431&gt;=65),"Hospitality and Event Management",IF(AND(B431&gt;=70,C431&gt;=75,D431&gt;=75,E431&gt;=75,F431&gt;=70,G431&gt;=70),"Life Sciences and Environment",IF(AND(B431&gt;=65,C431&gt;=65,D431&gt;=65,E431&gt;=65,F431&gt;=65,G431&gt;=65),"Arts and Media",IF(AND(B431&gt;=65,C431&gt;=65,D431&gt;=65,E431&gt;=65,F431&gt;=65,G431&gt;=65),"Physical Education and Wellness",IF(AND(B431&gt;=65,C431&gt;=70,D431&gt;=70,E431&gt;=65,F431&gt;=65,G431&gt;=70),"Finance, Business, and Marketing",”Not Qualified”))))))))),IF(H431="VOCATIONAL OR SKILL TRAINING",IF(AND(B431&gt;=55, C431&gt;=45, D431&gt;=45, E431&gt;=50, F431&gt;=50, G431&gt;=55), "Computer Science and Information Technology",IF(AND(B431&gt;=50, C431&gt;=45, D431&gt;=45, E431&gt;=45, F431&gt;=50, G431&gt;=50), "Mechanical and Electrical",IF(AND(B431&gt;=50, C431&gt;=45, D431&gt;=45, E431&gt;=45, F431&gt;=45, G431&gt;=50), "Electronics and Communication",IF(AND(B431&gt;=45, C431&gt;=50, D431&gt;=50, E431&gt;=45, F431&gt;=45, G431&gt;=45), "Construction and Design",IF(AND(B431&gt;=45, C431&gt;=45, D431&gt;=45, E431&gt;=50, F431&gt;=45, G431&gt;=45), "Hospitality and Event Management",IF(AND(B431&gt;=50, C431&gt;=55, D431&gt;=55, E431&gt;=55, F431&gt;=50, G431&gt;=50), "Life Sciences and Environment",IF(AND(B431&gt;=45, C431&gt;=45, D431&gt;=45, E431&gt;=45, F431&gt;=45, G431&gt;=45), "Arts and Media",IF(AND(B431&gt;=45, C431&gt;=45, D431&gt;=45, E431&gt;=45, F431&gt;=45, G431&gt;=45), "Physical Education and Wellness",IF(AND(B431&gt;=45, C431&gt;=50, D431&gt;=50, E431&gt;=45, F431&gt;=45, G431&gt;=50), "Finance, Business, and Marketing", "Culinary Studies and Cooking"))))))))),"Failed")))</f>
        <v>Construction and Design</v>
      </c>
      <c r="J431" s="1"/>
      <c r="K431" s="1"/>
      <c r="L431" s="1"/>
      <c r="M431" s="1"/>
      <c r="N431" s="1"/>
    </row>
    <row r="432" spans="1:14" x14ac:dyDescent="0.25">
      <c r="A432" s="1">
        <v>431</v>
      </c>
      <c r="B432" s="1">
        <v>93</v>
      </c>
      <c r="C432" s="1">
        <v>88</v>
      </c>
      <c r="D432" s="1">
        <v>95</v>
      </c>
      <c r="E432" s="1">
        <v>94</v>
      </c>
      <c r="F432" s="1">
        <v>92</v>
      </c>
      <c r="G432" s="1">
        <v>84</v>
      </c>
      <c r="H432" s="1" t="str">
        <f t="shared" si="7"/>
        <v>DIPLOMA</v>
      </c>
      <c r="I432" s="1" t="str" cm="1">
        <f t="array" ref="I432">IF(H432="DIPLOMA",IF(AND(B432&gt;=85,C432&gt;=80,D432&gt;=75,E432&gt;=75,F432&gt;=80,G432&gt;=85),"Computer Science and Information Technology",IF(AND(B432&gt;=80,C432&gt;=75,D432&gt;=75,E432&gt;=75,F432&gt;=80,G432&gt;=80),"Mechanical and Electrical",IF(AND(B432&gt;=80,C432&gt;=75,D432&gt;=75,E432&gt;=75,F432&gt;=75,G432&gt;=80),"Electronics and Communication",IF(AND(B432&gt;=75,C432&gt;=70,D432&gt;=70,E432&gt;=75,F432&gt;=75,G432&gt;=75),"Construction and Design",IF(AND(B432&gt;=75,C432&gt;=75,D432&gt;=75,E432&gt;=80,F432&gt;=75,G432&gt;=75),"Hospitality and Event Management",IF(AND(B432&gt;=80,C432&gt;=85,D432&gt;=85,E432&gt;=85,F432&gt;=80,G432&gt;=80),"Life Sciences and Environment",IF(AND(B432&gt;=75,C432&gt;=75,D432&gt;=75,E432&gt;=75,F432&gt;=75,G432&gt;=75),"Arts and Media",IF(AND(B432&gt;=75,C432&gt;=75,D432&gt;=75,E432&gt;=75,F432&gt;=75,G432&gt;=75),"Physical Education and Wellness",IF(AND(B432&gt;=75,C432&gt;=80,D432&gt;=80,E432&gt;=75,F432&gt;=75,G432&gt;=80),"Finance, Business, and Marketing",”Not Qualified”))))))))),IF(H432="ITI",IF(AND(B432&gt;=75,C432&gt;=65,D432&gt;=65,E432&gt;=70,F432&gt;=70,G432&gt;=75),"Computer Science and Information Technology",IF(AND(B432&gt;=70,C432&gt;=65,D432&gt;=65,E432&gt;=65,F432&gt;=70,G432&gt;=70),"Mechanical and Electrical",IF(AND(B432&gt;=70,C432&gt;=65,D432&gt;=65,E432&gt;=65,F432&gt;=65,G432&gt;=70),"Electronics and Communication",IF(AND(B432&gt;=65,C432&gt;=60,D432&gt;=60,E432&gt;=65,F432&gt;=65,G432&gt;=65),"Construction and Design",IF(AND(B432&gt;=65,C432&gt;=65,D432&gt;=65,E432&gt;=70,F432&gt;=65,G432&gt;=65),"Hospitality and Event Management",IF(AND(B432&gt;=70,C432&gt;=75,D432&gt;=75,E432&gt;=75,F432&gt;=70,G432&gt;=70),"Life Sciences and Environment",IF(AND(B432&gt;=65,C432&gt;=65,D432&gt;=65,E432&gt;=65,F432&gt;=65,G432&gt;=65),"Arts and Media",IF(AND(B432&gt;=65,C432&gt;=65,D432&gt;=65,E432&gt;=65,F432&gt;=65,G432&gt;=65),"Physical Education and Wellness",IF(AND(B432&gt;=65,C432&gt;=70,D432&gt;=70,E432&gt;=65,F432&gt;=65,G432&gt;=70),"Finance, Business, and Marketing",”Not Qualified”))))))))),IF(H432="VOCATIONAL OR SKILL TRAINING",IF(AND(B432&gt;=55, C432&gt;=45, D432&gt;=45, E432&gt;=50, F432&gt;=50, G432&gt;=55), "Computer Science and Information Technology",IF(AND(B432&gt;=50, C432&gt;=45, D432&gt;=45, E432&gt;=45, F432&gt;=50, G432&gt;=50), "Mechanical and Electrical",IF(AND(B432&gt;=50, C432&gt;=45, D432&gt;=45, E432&gt;=45, F432&gt;=45, G432&gt;=50), "Electronics and Communication",IF(AND(B432&gt;=45, C432&gt;=50, D432&gt;=50, E432&gt;=45, F432&gt;=45, G432&gt;=45), "Construction and Design",IF(AND(B432&gt;=45, C432&gt;=45, D432&gt;=45, E432&gt;=50, F432&gt;=45, G432&gt;=45), "Hospitality and Event Management",IF(AND(B432&gt;=50, C432&gt;=55, D432&gt;=55, E432&gt;=55, F432&gt;=50, G432&gt;=50), "Life Sciences and Environment",IF(AND(B432&gt;=45, C432&gt;=45, D432&gt;=45, E432&gt;=45, F432&gt;=45, G432&gt;=45), "Arts and Media",IF(AND(B432&gt;=45, C432&gt;=45, D432&gt;=45, E432&gt;=45, F432&gt;=45, G432&gt;=45), "Physical Education and Wellness",IF(AND(B432&gt;=45, C432&gt;=50, D432&gt;=50, E432&gt;=45, F432&gt;=45, G432&gt;=50), "Finance, Business, and Marketing", "Culinary Studies and Cooking"))))))))),"Failed")))</f>
        <v>Mechanical and Electrical</v>
      </c>
      <c r="J432" s="1"/>
      <c r="K432" s="1"/>
      <c r="L432" s="1"/>
      <c r="M432" s="1"/>
      <c r="N432" s="1"/>
    </row>
    <row r="433" spans="1:14" x14ac:dyDescent="0.25">
      <c r="A433" s="1">
        <v>432</v>
      </c>
      <c r="B433" s="1">
        <v>80</v>
      </c>
      <c r="C433" s="1">
        <v>89</v>
      </c>
      <c r="D433" s="1">
        <v>91</v>
      </c>
      <c r="E433" s="1">
        <v>92</v>
      </c>
      <c r="F433" s="1">
        <v>86</v>
      </c>
      <c r="G433" s="1">
        <v>87</v>
      </c>
      <c r="H433" s="1" t="str">
        <f t="shared" si="7"/>
        <v>DIPLOMA</v>
      </c>
      <c r="I433" s="1" t="str" cm="1">
        <f t="array" ref="I433">IF(H433="DIPLOMA",IF(AND(B433&gt;=85,C433&gt;=80,D433&gt;=75,E433&gt;=75,F433&gt;=80,G433&gt;=85),"Computer Science and Information Technology",IF(AND(B433&gt;=80,C433&gt;=75,D433&gt;=75,E433&gt;=75,F433&gt;=80,G433&gt;=80),"Mechanical and Electrical",IF(AND(B433&gt;=80,C433&gt;=75,D433&gt;=75,E433&gt;=75,F433&gt;=75,G433&gt;=80),"Electronics and Communication",IF(AND(B433&gt;=75,C433&gt;=70,D433&gt;=70,E433&gt;=75,F433&gt;=75,G433&gt;=75),"Construction and Design",IF(AND(B433&gt;=75,C433&gt;=75,D433&gt;=75,E433&gt;=80,F433&gt;=75,G433&gt;=75),"Hospitality and Event Management",IF(AND(B433&gt;=80,C433&gt;=85,D433&gt;=85,E433&gt;=85,F433&gt;=80,G433&gt;=80),"Life Sciences and Environment",IF(AND(B433&gt;=75,C433&gt;=75,D433&gt;=75,E433&gt;=75,F433&gt;=75,G433&gt;=75),"Arts and Media",IF(AND(B433&gt;=75,C433&gt;=75,D433&gt;=75,E433&gt;=75,F433&gt;=75,G433&gt;=75),"Physical Education and Wellness",IF(AND(B433&gt;=75,C433&gt;=80,D433&gt;=80,E433&gt;=75,F433&gt;=75,G433&gt;=80),"Finance, Business, and Marketing",”Not Qualified”))))))))),IF(H433="ITI",IF(AND(B433&gt;=75,C433&gt;=65,D433&gt;=65,E433&gt;=70,F433&gt;=70,G433&gt;=75),"Computer Science and Information Technology",IF(AND(B433&gt;=70,C433&gt;=65,D433&gt;=65,E433&gt;=65,F433&gt;=70,G433&gt;=70),"Mechanical and Electrical",IF(AND(B433&gt;=70,C433&gt;=65,D433&gt;=65,E433&gt;=65,F433&gt;=65,G433&gt;=70),"Electronics and Communication",IF(AND(B433&gt;=65,C433&gt;=60,D433&gt;=60,E433&gt;=65,F433&gt;=65,G433&gt;=65),"Construction and Design",IF(AND(B433&gt;=65,C433&gt;=65,D433&gt;=65,E433&gt;=70,F433&gt;=65,G433&gt;=65),"Hospitality and Event Management",IF(AND(B433&gt;=70,C433&gt;=75,D433&gt;=75,E433&gt;=75,F433&gt;=70,G433&gt;=70),"Life Sciences and Environment",IF(AND(B433&gt;=65,C433&gt;=65,D433&gt;=65,E433&gt;=65,F433&gt;=65,G433&gt;=65),"Arts and Media",IF(AND(B433&gt;=65,C433&gt;=65,D433&gt;=65,E433&gt;=65,F433&gt;=65,G433&gt;=65),"Physical Education and Wellness",IF(AND(B433&gt;=65,C433&gt;=70,D433&gt;=70,E433&gt;=65,F433&gt;=65,G433&gt;=70),"Finance, Business, and Marketing",”Not Qualified”))))))))),IF(H433="VOCATIONAL OR SKILL TRAINING",IF(AND(B433&gt;=55, C433&gt;=45, D433&gt;=45, E433&gt;=50, F433&gt;=50, G433&gt;=55), "Computer Science and Information Technology",IF(AND(B433&gt;=50, C433&gt;=45, D433&gt;=45, E433&gt;=45, F433&gt;=50, G433&gt;=50), "Mechanical and Electrical",IF(AND(B433&gt;=50, C433&gt;=45, D433&gt;=45, E433&gt;=45, F433&gt;=45, G433&gt;=50), "Electronics and Communication",IF(AND(B433&gt;=45, C433&gt;=50, D433&gt;=50, E433&gt;=45, F433&gt;=45, G433&gt;=45), "Construction and Design",IF(AND(B433&gt;=45, C433&gt;=45, D433&gt;=45, E433&gt;=50, F433&gt;=45, G433&gt;=45), "Hospitality and Event Management",IF(AND(B433&gt;=50, C433&gt;=55, D433&gt;=55, E433&gt;=55, F433&gt;=50, G433&gt;=50), "Life Sciences and Environment",IF(AND(B433&gt;=45, C433&gt;=45, D433&gt;=45, E433&gt;=45, F433&gt;=45, G433&gt;=45), "Arts and Media",IF(AND(B433&gt;=45, C433&gt;=45, D433&gt;=45, E433&gt;=45, F433&gt;=45, G433&gt;=45), "Physical Education and Wellness",IF(AND(B433&gt;=45, C433&gt;=50, D433&gt;=50, E433&gt;=45, F433&gt;=45, G433&gt;=50), "Finance, Business, and Marketing", "Culinary Studies and Cooking"))))))))),"Failed")))</f>
        <v>Mechanical and Electrical</v>
      </c>
      <c r="J433" s="1"/>
      <c r="K433" s="1"/>
      <c r="L433" s="1"/>
      <c r="M433" s="1"/>
      <c r="N433" s="1"/>
    </row>
    <row r="434" spans="1:14" x14ac:dyDescent="0.25">
      <c r="A434" s="1">
        <v>433</v>
      </c>
      <c r="B434" s="1">
        <v>68</v>
      </c>
      <c r="C434" s="1">
        <v>71</v>
      </c>
      <c r="D434" s="1">
        <v>78</v>
      </c>
      <c r="E434" s="1">
        <v>77</v>
      </c>
      <c r="F434" s="1">
        <v>70</v>
      </c>
      <c r="G434" s="1">
        <v>71</v>
      </c>
      <c r="H434" s="1" t="str">
        <f t="shared" si="7"/>
        <v>ITI</v>
      </c>
      <c r="I434" s="1" t="str" cm="1">
        <f t="array" ref="I434">IF(H434="DIPLOMA",IF(AND(B434&gt;=85,C434&gt;=80,D434&gt;=75,E434&gt;=75,F434&gt;=80,G434&gt;=85),"Computer Science and Information Technology",IF(AND(B434&gt;=80,C434&gt;=75,D434&gt;=75,E434&gt;=75,F434&gt;=80,G434&gt;=80),"Mechanical and Electrical",IF(AND(B434&gt;=80,C434&gt;=75,D434&gt;=75,E434&gt;=75,F434&gt;=75,G434&gt;=80),"Electronics and Communication",IF(AND(B434&gt;=75,C434&gt;=70,D434&gt;=70,E434&gt;=75,F434&gt;=75,G434&gt;=75),"Construction and Design",IF(AND(B434&gt;=75,C434&gt;=75,D434&gt;=75,E434&gt;=80,F434&gt;=75,G434&gt;=75),"Hospitality and Event Management",IF(AND(B434&gt;=80,C434&gt;=85,D434&gt;=85,E434&gt;=85,F434&gt;=80,G434&gt;=80),"Life Sciences and Environment",IF(AND(B434&gt;=75,C434&gt;=75,D434&gt;=75,E434&gt;=75,F434&gt;=75,G434&gt;=75),"Arts and Media",IF(AND(B434&gt;=75,C434&gt;=75,D434&gt;=75,E434&gt;=75,F434&gt;=75,G434&gt;=75),"Physical Education and Wellness",IF(AND(B434&gt;=75,C434&gt;=80,D434&gt;=80,E434&gt;=75,F434&gt;=75,G434&gt;=80),"Finance, Business, and Marketing",”Not Qualified”))))))))),IF(H434="ITI",IF(AND(B434&gt;=75,C434&gt;=65,D434&gt;=65,E434&gt;=70,F434&gt;=70,G434&gt;=75),"Computer Science and Information Technology",IF(AND(B434&gt;=70,C434&gt;=65,D434&gt;=65,E434&gt;=65,F434&gt;=70,G434&gt;=70),"Mechanical and Electrical",IF(AND(B434&gt;=70,C434&gt;=65,D434&gt;=65,E434&gt;=65,F434&gt;=65,G434&gt;=70),"Electronics and Communication",IF(AND(B434&gt;=65,C434&gt;=60,D434&gt;=60,E434&gt;=65,F434&gt;=65,G434&gt;=65),"Construction and Design",IF(AND(B434&gt;=65,C434&gt;=65,D434&gt;=65,E434&gt;=70,F434&gt;=65,G434&gt;=65),"Hospitality and Event Management",IF(AND(B434&gt;=70,C434&gt;=75,D434&gt;=75,E434&gt;=75,F434&gt;=70,G434&gt;=70),"Life Sciences and Environment",IF(AND(B434&gt;=65,C434&gt;=65,D434&gt;=65,E434&gt;=65,F434&gt;=65,G434&gt;=65),"Arts and Media",IF(AND(B434&gt;=65,C434&gt;=65,D434&gt;=65,E434&gt;=65,F434&gt;=65,G434&gt;=65),"Physical Education and Wellness",IF(AND(B434&gt;=65,C434&gt;=70,D434&gt;=70,E434&gt;=65,F434&gt;=65,G434&gt;=70),"Finance, Business, and Marketing",”Not Qualified”))))))))),IF(H434="VOCATIONAL OR SKILL TRAINING",IF(AND(B434&gt;=55, C434&gt;=45, D434&gt;=45, E434&gt;=50, F434&gt;=50, G434&gt;=55), "Computer Science and Information Technology",IF(AND(B434&gt;=50, C434&gt;=45, D434&gt;=45, E434&gt;=45, F434&gt;=50, G434&gt;=50), "Mechanical and Electrical",IF(AND(B434&gt;=50, C434&gt;=45, D434&gt;=45, E434&gt;=45, F434&gt;=45, G434&gt;=50), "Electronics and Communication",IF(AND(B434&gt;=45, C434&gt;=50, D434&gt;=50, E434&gt;=45, F434&gt;=45, G434&gt;=45), "Construction and Design",IF(AND(B434&gt;=45, C434&gt;=45, D434&gt;=45, E434&gt;=50, F434&gt;=45, G434&gt;=45), "Hospitality and Event Management",IF(AND(B434&gt;=50, C434&gt;=55, D434&gt;=55, E434&gt;=55, F434&gt;=50, G434&gt;=50), "Life Sciences and Environment",IF(AND(B434&gt;=45, C434&gt;=45, D434&gt;=45, E434&gt;=45, F434&gt;=45, G434&gt;=45), "Arts and Media",IF(AND(B434&gt;=45, C434&gt;=45, D434&gt;=45, E434&gt;=45, F434&gt;=45, G434&gt;=45), "Physical Education and Wellness",IF(AND(B434&gt;=45, C434&gt;=50, D434&gt;=50, E434&gt;=45, F434&gt;=45, G434&gt;=50), "Finance, Business, and Marketing", "Culinary Studies and Cooking"))))))))),"Failed")))</f>
        <v>Construction and Design</v>
      </c>
      <c r="J434" s="1"/>
      <c r="K434" s="1"/>
      <c r="L434" s="1"/>
      <c r="M434" s="1"/>
      <c r="N434" s="1"/>
    </row>
    <row r="435" spans="1:14" x14ac:dyDescent="0.25">
      <c r="A435" s="1">
        <v>434</v>
      </c>
      <c r="B435" s="1">
        <v>75</v>
      </c>
      <c r="C435" s="1">
        <v>66</v>
      </c>
      <c r="D435" s="1">
        <v>83</v>
      </c>
      <c r="E435" s="1">
        <v>76</v>
      </c>
      <c r="F435" s="1">
        <v>77</v>
      </c>
      <c r="G435" s="1">
        <v>71</v>
      </c>
      <c r="H435" s="1" t="str">
        <f t="shared" si="7"/>
        <v>ITI</v>
      </c>
      <c r="I435" s="1" t="str" cm="1">
        <f t="array" ref="I435">IF(H435="DIPLOMA",IF(AND(B435&gt;=85,C435&gt;=80,D435&gt;=75,E435&gt;=75,F435&gt;=80,G435&gt;=85),"Computer Science and Information Technology",IF(AND(B435&gt;=80,C435&gt;=75,D435&gt;=75,E435&gt;=75,F435&gt;=80,G435&gt;=80),"Mechanical and Electrical",IF(AND(B435&gt;=80,C435&gt;=75,D435&gt;=75,E435&gt;=75,F435&gt;=75,G435&gt;=80),"Electronics and Communication",IF(AND(B435&gt;=75,C435&gt;=70,D435&gt;=70,E435&gt;=75,F435&gt;=75,G435&gt;=75),"Construction and Design",IF(AND(B435&gt;=75,C435&gt;=75,D435&gt;=75,E435&gt;=80,F435&gt;=75,G435&gt;=75),"Hospitality and Event Management",IF(AND(B435&gt;=80,C435&gt;=85,D435&gt;=85,E435&gt;=85,F435&gt;=80,G435&gt;=80),"Life Sciences and Environment",IF(AND(B435&gt;=75,C435&gt;=75,D435&gt;=75,E435&gt;=75,F435&gt;=75,G435&gt;=75),"Arts and Media",IF(AND(B435&gt;=75,C435&gt;=75,D435&gt;=75,E435&gt;=75,F435&gt;=75,G435&gt;=75),"Physical Education and Wellness",IF(AND(B435&gt;=75,C435&gt;=80,D435&gt;=80,E435&gt;=75,F435&gt;=75,G435&gt;=80),"Finance, Business, and Marketing",”Not Qualified”))))))))),IF(H435="ITI",IF(AND(B435&gt;=75,C435&gt;=65,D435&gt;=65,E435&gt;=70,F435&gt;=70,G435&gt;=75),"Computer Science and Information Technology",IF(AND(B435&gt;=70,C435&gt;=65,D435&gt;=65,E435&gt;=65,F435&gt;=70,G435&gt;=70),"Mechanical and Electrical",IF(AND(B435&gt;=70,C435&gt;=65,D435&gt;=65,E435&gt;=65,F435&gt;=65,G435&gt;=70),"Electronics and Communication",IF(AND(B435&gt;=65,C435&gt;=60,D435&gt;=60,E435&gt;=65,F435&gt;=65,G435&gt;=65),"Construction and Design",IF(AND(B435&gt;=65,C435&gt;=65,D435&gt;=65,E435&gt;=70,F435&gt;=65,G435&gt;=65),"Hospitality and Event Management",IF(AND(B435&gt;=70,C435&gt;=75,D435&gt;=75,E435&gt;=75,F435&gt;=70,G435&gt;=70),"Life Sciences and Environment",IF(AND(B435&gt;=65,C435&gt;=65,D435&gt;=65,E435&gt;=65,F435&gt;=65,G435&gt;=65),"Arts and Media",IF(AND(B435&gt;=65,C435&gt;=65,D435&gt;=65,E435&gt;=65,F435&gt;=65,G435&gt;=65),"Physical Education and Wellness",IF(AND(B435&gt;=65,C435&gt;=70,D435&gt;=70,E435&gt;=65,F435&gt;=65,G435&gt;=70),"Finance, Business, and Marketing",”Not Qualified”))))))))),IF(H435="VOCATIONAL OR SKILL TRAINING",IF(AND(B435&gt;=55, C435&gt;=45, D435&gt;=45, E435&gt;=50, F435&gt;=50, G435&gt;=55), "Computer Science and Information Technology",IF(AND(B435&gt;=50, C435&gt;=45, D435&gt;=45, E435&gt;=45, F435&gt;=50, G435&gt;=50), "Mechanical and Electrical",IF(AND(B435&gt;=50, C435&gt;=45, D435&gt;=45, E435&gt;=45, F435&gt;=45, G435&gt;=50), "Electronics and Communication",IF(AND(B435&gt;=45, C435&gt;=50, D435&gt;=50, E435&gt;=45, F435&gt;=45, G435&gt;=45), "Construction and Design",IF(AND(B435&gt;=45, C435&gt;=45, D435&gt;=45, E435&gt;=50, F435&gt;=45, G435&gt;=45), "Hospitality and Event Management",IF(AND(B435&gt;=50, C435&gt;=55, D435&gt;=55, E435&gt;=55, F435&gt;=50, G435&gt;=50), "Life Sciences and Environment",IF(AND(B435&gt;=45, C435&gt;=45, D435&gt;=45, E435&gt;=45, F435&gt;=45, G435&gt;=45), "Arts and Media",IF(AND(B435&gt;=45, C435&gt;=45, D435&gt;=45, E435&gt;=45, F435&gt;=45, G435&gt;=45), "Physical Education and Wellness",IF(AND(B435&gt;=45, C435&gt;=50, D435&gt;=50, E435&gt;=45, F435&gt;=45, G435&gt;=50), "Finance, Business, and Marketing", "Culinary Studies and Cooking"))))))))),"Failed")))</f>
        <v>Mechanical and Electrical</v>
      </c>
      <c r="J435" s="1"/>
      <c r="K435" s="1"/>
      <c r="L435" s="1"/>
      <c r="M435" s="1"/>
      <c r="N435" s="1"/>
    </row>
    <row r="436" spans="1:14" x14ac:dyDescent="0.25">
      <c r="A436" s="1">
        <v>435</v>
      </c>
      <c r="B436" s="1">
        <v>68</v>
      </c>
      <c r="C436" s="1">
        <v>84</v>
      </c>
      <c r="D436" s="1">
        <v>78</v>
      </c>
      <c r="E436" s="1">
        <v>76</v>
      </c>
      <c r="F436" s="1">
        <v>77</v>
      </c>
      <c r="G436" s="1">
        <v>83</v>
      </c>
      <c r="H436" s="1" t="str">
        <f t="shared" si="7"/>
        <v>ITI</v>
      </c>
      <c r="I436" s="1" t="str" cm="1">
        <f t="array" ref="I436">IF(H436="DIPLOMA",IF(AND(B436&gt;=85,C436&gt;=80,D436&gt;=75,E436&gt;=75,F436&gt;=80,G436&gt;=85),"Computer Science and Information Technology",IF(AND(B436&gt;=80,C436&gt;=75,D436&gt;=75,E436&gt;=75,F436&gt;=80,G436&gt;=80),"Mechanical and Electrical",IF(AND(B436&gt;=80,C436&gt;=75,D436&gt;=75,E436&gt;=75,F436&gt;=75,G436&gt;=80),"Electronics and Communication",IF(AND(B436&gt;=75,C436&gt;=70,D436&gt;=70,E436&gt;=75,F436&gt;=75,G436&gt;=75),"Construction and Design",IF(AND(B436&gt;=75,C436&gt;=75,D436&gt;=75,E436&gt;=80,F436&gt;=75,G436&gt;=75),"Hospitality and Event Management",IF(AND(B436&gt;=80,C436&gt;=85,D436&gt;=85,E436&gt;=85,F436&gt;=80,G436&gt;=80),"Life Sciences and Environment",IF(AND(B436&gt;=75,C436&gt;=75,D436&gt;=75,E436&gt;=75,F436&gt;=75,G436&gt;=75),"Arts and Media",IF(AND(B436&gt;=75,C436&gt;=75,D436&gt;=75,E436&gt;=75,F436&gt;=75,G436&gt;=75),"Physical Education and Wellness",IF(AND(B436&gt;=75,C436&gt;=80,D436&gt;=80,E436&gt;=75,F436&gt;=75,G436&gt;=80),"Finance, Business, and Marketing",”Not Qualified”))))))))),IF(H436="ITI",IF(AND(B436&gt;=75,C436&gt;=65,D436&gt;=65,E436&gt;=70,F436&gt;=70,G436&gt;=75),"Computer Science and Information Technology",IF(AND(B436&gt;=70,C436&gt;=65,D436&gt;=65,E436&gt;=65,F436&gt;=70,G436&gt;=70),"Mechanical and Electrical",IF(AND(B436&gt;=70,C436&gt;=65,D436&gt;=65,E436&gt;=65,F436&gt;=65,G436&gt;=70),"Electronics and Communication",IF(AND(B436&gt;=65,C436&gt;=60,D436&gt;=60,E436&gt;=65,F436&gt;=65,G436&gt;=65),"Construction and Design",IF(AND(B436&gt;=65,C436&gt;=65,D436&gt;=65,E436&gt;=70,F436&gt;=65,G436&gt;=65),"Hospitality and Event Management",IF(AND(B436&gt;=70,C436&gt;=75,D436&gt;=75,E436&gt;=75,F436&gt;=70,G436&gt;=70),"Life Sciences and Environment",IF(AND(B436&gt;=65,C436&gt;=65,D436&gt;=65,E436&gt;=65,F436&gt;=65,G436&gt;=65),"Arts and Media",IF(AND(B436&gt;=65,C436&gt;=65,D436&gt;=65,E436&gt;=65,F436&gt;=65,G436&gt;=65),"Physical Education and Wellness",IF(AND(B436&gt;=65,C436&gt;=70,D436&gt;=70,E436&gt;=65,F436&gt;=65,G436&gt;=70),"Finance, Business, and Marketing",”Not Qualified”))))))))),IF(H436="VOCATIONAL OR SKILL TRAINING",IF(AND(B436&gt;=55, C436&gt;=45, D436&gt;=45, E436&gt;=50, F436&gt;=50, G436&gt;=55), "Computer Science and Information Technology",IF(AND(B436&gt;=50, C436&gt;=45, D436&gt;=45, E436&gt;=45, F436&gt;=50, G436&gt;=50), "Mechanical and Electrical",IF(AND(B436&gt;=50, C436&gt;=45, D436&gt;=45, E436&gt;=45, F436&gt;=45, G436&gt;=50), "Electronics and Communication",IF(AND(B436&gt;=45, C436&gt;=50, D436&gt;=50, E436&gt;=45, F436&gt;=45, G436&gt;=45), "Construction and Design",IF(AND(B436&gt;=45, C436&gt;=45, D436&gt;=45, E436&gt;=50, F436&gt;=45, G436&gt;=45), "Hospitality and Event Management",IF(AND(B436&gt;=50, C436&gt;=55, D436&gt;=55, E436&gt;=55, F436&gt;=50, G436&gt;=50), "Life Sciences and Environment",IF(AND(B436&gt;=45, C436&gt;=45, D436&gt;=45, E436&gt;=45, F436&gt;=45, G436&gt;=45), "Arts and Media",IF(AND(B436&gt;=45, C436&gt;=45, D436&gt;=45, E436&gt;=45, F436&gt;=45, G436&gt;=45), "Physical Education and Wellness",IF(AND(B436&gt;=45, C436&gt;=50, D436&gt;=50, E436&gt;=45, F436&gt;=45, G436&gt;=50), "Finance, Business, and Marketing", "Culinary Studies and Cooking"))))))))),"Failed")))</f>
        <v>Construction and Design</v>
      </c>
      <c r="J436" s="1"/>
      <c r="K436" s="1"/>
      <c r="L436" s="1"/>
      <c r="M436" s="1"/>
      <c r="N436" s="1"/>
    </row>
    <row r="437" spans="1:14" x14ac:dyDescent="0.25">
      <c r="A437" s="1">
        <v>436</v>
      </c>
      <c r="B437" s="1">
        <v>91</v>
      </c>
      <c r="C437" s="1">
        <v>86</v>
      </c>
      <c r="D437" s="1">
        <v>95</v>
      </c>
      <c r="E437" s="1">
        <v>86</v>
      </c>
      <c r="F437" s="1">
        <v>87</v>
      </c>
      <c r="G437" s="1">
        <v>87</v>
      </c>
      <c r="H437" s="1" t="str">
        <f t="shared" si="7"/>
        <v>DIPLOMA</v>
      </c>
      <c r="I437" s="1" t="str" cm="1">
        <f t="array" ref="I437">IF(H437="DIPLOMA",IF(AND(B437&gt;=85,C437&gt;=80,D437&gt;=75,E437&gt;=75,F437&gt;=80,G437&gt;=85),"Computer Science and Information Technology",IF(AND(B437&gt;=80,C437&gt;=75,D437&gt;=75,E437&gt;=75,F437&gt;=80,G437&gt;=80),"Mechanical and Electrical",IF(AND(B437&gt;=80,C437&gt;=75,D437&gt;=75,E437&gt;=75,F437&gt;=75,G437&gt;=80),"Electronics and Communication",IF(AND(B437&gt;=75,C437&gt;=70,D437&gt;=70,E437&gt;=75,F437&gt;=75,G437&gt;=75),"Construction and Design",IF(AND(B437&gt;=75,C437&gt;=75,D437&gt;=75,E437&gt;=80,F437&gt;=75,G437&gt;=75),"Hospitality and Event Management",IF(AND(B437&gt;=80,C437&gt;=85,D437&gt;=85,E437&gt;=85,F437&gt;=80,G437&gt;=80),"Life Sciences and Environment",IF(AND(B437&gt;=75,C437&gt;=75,D437&gt;=75,E437&gt;=75,F437&gt;=75,G437&gt;=75),"Arts and Media",IF(AND(B437&gt;=75,C437&gt;=75,D437&gt;=75,E437&gt;=75,F437&gt;=75,G437&gt;=75),"Physical Education and Wellness",IF(AND(B437&gt;=75,C437&gt;=80,D437&gt;=80,E437&gt;=75,F437&gt;=75,G437&gt;=80),"Finance, Business, and Marketing",”Not Qualified”))))))))),IF(H437="ITI",IF(AND(B437&gt;=75,C437&gt;=65,D437&gt;=65,E437&gt;=70,F437&gt;=70,G437&gt;=75),"Computer Science and Information Technology",IF(AND(B437&gt;=70,C437&gt;=65,D437&gt;=65,E437&gt;=65,F437&gt;=70,G437&gt;=70),"Mechanical and Electrical",IF(AND(B437&gt;=70,C437&gt;=65,D437&gt;=65,E437&gt;=65,F437&gt;=65,G437&gt;=70),"Electronics and Communication",IF(AND(B437&gt;=65,C437&gt;=60,D437&gt;=60,E437&gt;=65,F437&gt;=65,G437&gt;=65),"Construction and Design",IF(AND(B437&gt;=65,C437&gt;=65,D437&gt;=65,E437&gt;=70,F437&gt;=65,G437&gt;=65),"Hospitality and Event Management",IF(AND(B437&gt;=70,C437&gt;=75,D437&gt;=75,E437&gt;=75,F437&gt;=70,G437&gt;=70),"Life Sciences and Environment",IF(AND(B437&gt;=65,C437&gt;=65,D437&gt;=65,E437&gt;=65,F437&gt;=65,G437&gt;=65),"Arts and Media",IF(AND(B437&gt;=65,C437&gt;=65,D437&gt;=65,E437&gt;=65,F437&gt;=65,G437&gt;=65),"Physical Education and Wellness",IF(AND(B437&gt;=65,C437&gt;=70,D437&gt;=70,E437&gt;=65,F437&gt;=65,G437&gt;=70),"Finance, Business, and Marketing",”Not Qualified”))))))))),IF(H437="VOCATIONAL OR SKILL TRAINING",IF(AND(B437&gt;=55, C437&gt;=45, D437&gt;=45, E437&gt;=50, F437&gt;=50, G437&gt;=55), "Computer Science and Information Technology",IF(AND(B437&gt;=50, C437&gt;=45, D437&gt;=45, E437&gt;=45, F437&gt;=50, G437&gt;=50), "Mechanical and Electrical",IF(AND(B437&gt;=50, C437&gt;=45, D437&gt;=45, E437&gt;=45, F437&gt;=45, G437&gt;=50), "Electronics and Communication",IF(AND(B437&gt;=45, C437&gt;=50, D437&gt;=50, E437&gt;=45, F437&gt;=45, G437&gt;=45), "Construction and Design",IF(AND(B437&gt;=45, C437&gt;=45, D437&gt;=45, E437&gt;=50, F437&gt;=45, G437&gt;=45), "Hospitality and Event Management",IF(AND(B437&gt;=50, C437&gt;=55, D437&gt;=55, E437&gt;=55, F437&gt;=50, G437&gt;=50), "Life Sciences and Environment",IF(AND(B437&gt;=45, C437&gt;=45, D437&gt;=45, E437&gt;=45, F437&gt;=45, G437&gt;=45), "Arts and Media",IF(AND(B437&gt;=45, C437&gt;=45, D437&gt;=45, E437&gt;=45, F437&gt;=45, G437&gt;=45), "Physical Education and Wellness",IF(AND(B437&gt;=45, C437&gt;=50, D437&gt;=50, E437&gt;=45, F437&gt;=45, G437&gt;=50), "Finance, Business, and Marketing", "Culinary Studies and Cooking"))))))))),"Failed")))</f>
        <v>Computer Science and Information Technology</v>
      </c>
      <c r="J437" s="1"/>
      <c r="K437" s="1"/>
      <c r="L437" s="1"/>
      <c r="M437" s="1"/>
      <c r="N437" s="1"/>
    </row>
    <row r="438" spans="1:14" x14ac:dyDescent="0.25">
      <c r="A438" s="1">
        <v>437</v>
      </c>
      <c r="B438" s="1">
        <v>80</v>
      </c>
      <c r="C438" s="1">
        <v>85</v>
      </c>
      <c r="D438" s="1">
        <v>65</v>
      </c>
      <c r="E438" s="1">
        <v>77</v>
      </c>
      <c r="F438" s="1">
        <v>72</v>
      </c>
      <c r="G438" s="1">
        <v>65</v>
      </c>
      <c r="H438" s="1" t="str">
        <f t="shared" si="7"/>
        <v>ITI</v>
      </c>
      <c r="I438" s="1" t="str" cm="1">
        <f t="array" ref="I438">IF(H438="DIPLOMA",IF(AND(B438&gt;=85,C438&gt;=80,D438&gt;=75,E438&gt;=75,F438&gt;=80,G438&gt;=85),"Computer Science and Information Technology",IF(AND(B438&gt;=80,C438&gt;=75,D438&gt;=75,E438&gt;=75,F438&gt;=80,G438&gt;=80),"Mechanical and Electrical",IF(AND(B438&gt;=80,C438&gt;=75,D438&gt;=75,E438&gt;=75,F438&gt;=75,G438&gt;=80),"Electronics and Communication",IF(AND(B438&gt;=75,C438&gt;=70,D438&gt;=70,E438&gt;=75,F438&gt;=75,G438&gt;=75),"Construction and Design",IF(AND(B438&gt;=75,C438&gt;=75,D438&gt;=75,E438&gt;=80,F438&gt;=75,G438&gt;=75),"Hospitality and Event Management",IF(AND(B438&gt;=80,C438&gt;=85,D438&gt;=85,E438&gt;=85,F438&gt;=80,G438&gt;=80),"Life Sciences and Environment",IF(AND(B438&gt;=75,C438&gt;=75,D438&gt;=75,E438&gt;=75,F438&gt;=75,G438&gt;=75),"Arts and Media",IF(AND(B438&gt;=75,C438&gt;=75,D438&gt;=75,E438&gt;=75,F438&gt;=75,G438&gt;=75),"Physical Education and Wellness",IF(AND(B438&gt;=75,C438&gt;=80,D438&gt;=80,E438&gt;=75,F438&gt;=75,G438&gt;=80),"Finance, Business, and Marketing",”Not Qualified”))))))))),IF(H438="ITI",IF(AND(B438&gt;=75,C438&gt;=65,D438&gt;=65,E438&gt;=70,F438&gt;=70,G438&gt;=75),"Computer Science and Information Technology",IF(AND(B438&gt;=70,C438&gt;=65,D438&gt;=65,E438&gt;=65,F438&gt;=70,G438&gt;=70),"Mechanical and Electrical",IF(AND(B438&gt;=70,C438&gt;=65,D438&gt;=65,E438&gt;=65,F438&gt;=65,G438&gt;=70),"Electronics and Communication",IF(AND(B438&gt;=65,C438&gt;=60,D438&gt;=60,E438&gt;=65,F438&gt;=65,G438&gt;=65),"Construction and Design",IF(AND(B438&gt;=65,C438&gt;=65,D438&gt;=65,E438&gt;=70,F438&gt;=65,G438&gt;=65),"Hospitality and Event Management",IF(AND(B438&gt;=70,C438&gt;=75,D438&gt;=75,E438&gt;=75,F438&gt;=70,G438&gt;=70),"Life Sciences and Environment",IF(AND(B438&gt;=65,C438&gt;=65,D438&gt;=65,E438&gt;=65,F438&gt;=65,G438&gt;=65),"Arts and Media",IF(AND(B438&gt;=65,C438&gt;=65,D438&gt;=65,E438&gt;=65,F438&gt;=65,G438&gt;=65),"Physical Education and Wellness",IF(AND(B438&gt;=65,C438&gt;=70,D438&gt;=70,E438&gt;=65,F438&gt;=65,G438&gt;=70),"Finance, Business, and Marketing",”Not Qualified”))))))))),IF(H438="VOCATIONAL OR SKILL TRAINING",IF(AND(B438&gt;=55, C438&gt;=45, D438&gt;=45, E438&gt;=50, F438&gt;=50, G438&gt;=55), "Computer Science and Information Technology",IF(AND(B438&gt;=50, C438&gt;=45, D438&gt;=45, E438&gt;=45, F438&gt;=50, G438&gt;=50), "Mechanical and Electrical",IF(AND(B438&gt;=50, C438&gt;=45, D438&gt;=45, E438&gt;=45, F438&gt;=45, G438&gt;=50), "Electronics and Communication",IF(AND(B438&gt;=45, C438&gt;=50, D438&gt;=50, E438&gt;=45, F438&gt;=45, G438&gt;=45), "Construction and Design",IF(AND(B438&gt;=45, C438&gt;=45, D438&gt;=45, E438&gt;=50, F438&gt;=45, G438&gt;=45), "Hospitality and Event Management",IF(AND(B438&gt;=50, C438&gt;=55, D438&gt;=55, E438&gt;=55, F438&gt;=50, G438&gt;=50), "Life Sciences and Environment",IF(AND(B438&gt;=45, C438&gt;=45, D438&gt;=45, E438&gt;=45, F438&gt;=45, G438&gt;=45), "Arts and Media",IF(AND(B438&gt;=45, C438&gt;=45, D438&gt;=45, E438&gt;=45, F438&gt;=45, G438&gt;=45), "Physical Education and Wellness",IF(AND(B438&gt;=45, C438&gt;=50, D438&gt;=50, E438&gt;=45, F438&gt;=45, G438&gt;=50), "Finance, Business, and Marketing", "Culinary Studies and Cooking"))))))))),"Failed")))</f>
        <v>Construction and Design</v>
      </c>
      <c r="J438" s="1"/>
      <c r="K438" s="1"/>
      <c r="L438" s="1"/>
      <c r="M438" s="1"/>
      <c r="N438" s="1"/>
    </row>
    <row r="439" spans="1:14" x14ac:dyDescent="0.25">
      <c r="A439" s="1">
        <v>438</v>
      </c>
      <c r="B439" s="1">
        <v>79</v>
      </c>
      <c r="C439" s="1">
        <v>73</v>
      </c>
      <c r="D439" s="1">
        <v>73</v>
      </c>
      <c r="E439" s="1">
        <v>78</v>
      </c>
      <c r="F439" s="1">
        <v>65</v>
      </c>
      <c r="G439" s="1">
        <v>72</v>
      </c>
      <c r="H439" s="1" t="str">
        <f t="shared" si="7"/>
        <v>ITI</v>
      </c>
      <c r="I439" s="1" t="str" cm="1">
        <f t="array" ref="I439">IF(H439="DIPLOMA",IF(AND(B439&gt;=85,C439&gt;=80,D439&gt;=75,E439&gt;=75,F439&gt;=80,G439&gt;=85),"Computer Science and Information Technology",IF(AND(B439&gt;=80,C439&gt;=75,D439&gt;=75,E439&gt;=75,F439&gt;=80,G439&gt;=80),"Mechanical and Electrical",IF(AND(B439&gt;=80,C439&gt;=75,D439&gt;=75,E439&gt;=75,F439&gt;=75,G439&gt;=80),"Electronics and Communication",IF(AND(B439&gt;=75,C439&gt;=70,D439&gt;=70,E439&gt;=75,F439&gt;=75,G439&gt;=75),"Construction and Design",IF(AND(B439&gt;=75,C439&gt;=75,D439&gt;=75,E439&gt;=80,F439&gt;=75,G439&gt;=75),"Hospitality and Event Management",IF(AND(B439&gt;=80,C439&gt;=85,D439&gt;=85,E439&gt;=85,F439&gt;=80,G439&gt;=80),"Life Sciences and Environment",IF(AND(B439&gt;=75,C439&gt;=75,D439&gt;=75,E439&gt;=75,F439&gt;=75,G439&gt;=75),"Arts and Media",IF(AND(B439&gt;=75,C439&gt;=75,D439&gt;=75,E439&gt;=75,F439&gt;=75,G439&gt;=75),"Physical Education and Wellness",IF(AND(B439&gt;=75,C439&gt;=80,D439&gt;=80,E439&gt;=75,F439&gt;=75,G439&gt;=80),"Finance, Business, and Marketing",”Not Qualified”))))))))),IF(H439="ITI",IF(AND(B439&gt;=75,C439&gt;=65,D439&gt;=65,E439&gt;=70,F439&gt;=70,G439&gt;=75),"Computer Science and Information Technology",IF(AND(B439&gt;=70,C439&gt;=65,D439&gt;=65,E439&gt;=65,F439&gt;=70,G439&gt;=70),"Mechanical and Electrical",IF(AND(B439&gt;=70,C439&gt;=65,D439&gt;=65,E439&gt;=65,F439&gt;=65,G439&gt;=70),"Electronics and Communication",IF(AND(B439&gt;=65,C439&gt;=60,D439&gt;=60,E439&gt;=65,F439&gt;=65,G439&gt;=65),"Construction and Design",IF(AND(B439&gt;=65,C439&gt;=65,D439&gt;=65,E439&gt;=70,F439&gt;=65,G439&gt;=65),"Hospitality and Event Management",IF(AND(B439&gt;=70,C439&gt;=75,D439&gt;=75,E439&gt;=75,F439&gt;=70,G439&gt;=70),"Life Sciences and Environment",IF(AND(B439&gt;=65,C439&gt;=65,D439&gt;=65,E439&gt;=65,F439&gt;=65,G439&gt;=65),"Arts and Media",IF(AND(B439&gt;=65,C439&gt;=65,D439&gt;=65,E439&gt;=65,F439&gt;=65,G439&gt;=65),"Physical Education and Wellness",IF(AND(B439&gt;=65,C439&gt;=70,D439&gt;=70,E439&gt;=65,F439&gt;=65,G439&gt;=70),"Finance, Business, and Marketing",”Not Qualified”))))))))),IF(H439="VOCATIONAL OR SKILL TRAINING",IF(AND(B439&gt;=55, C439&gt;=45, D439&gt;=45, E439&gt;=50, F439&gt;=50, G439&gt;=55), "Computer Science and Information Technology",IF(AND(B439&gt;=50, C439&gt;=45, D439&gt;=45, E439&gt;=45, F439&gt;=50, G439&gt;=50), "Mechanical and Electrical",IF(AND(B439&gt;=50, C439&gt;=45, D439&gt;=45, E439&gt;=45, F439&gt;=45, G439&gt;=50), "Electronics and Communication",IF(AND(B439&gt;=45, C439&gt;=50, D439&gt;=50, E439&gt;=45, F439&gt;=45, G439&gt;=45), "Construction and Design",IF(AND(B439&gt;=45, C439&gt;=45, D439&gt;=45, E439&gt;=50, F439&gt;=45, G439&gt;=45), "Hospitality and Event Management",IF(AND(B439&gt;=50, C439&gt;=55, D439&gt;=55, E439&gt;=55, F439&gt;=50, G439&gt;=50), "Life Sciences and Environment",IF(AND(B439&gt;=45, C439&gt;=45, D439&gt;=45, E439&gt;=45, F439&gt;=45, G439&gt;=45), "Arts and Media",IF(AND(B439&gt;=45, C439&gt;=45, D439&gt;=45, E439&gt;=45, F439&gt;=45, G439&gt;=45), "Physical Education and Wellness",IF(AND(B439&gt;=45, C439&gt;=50, D439&gt;=50, E439&gt;=45, F439&gt;=45, G439&gt;=50), "Finance, Business, and Marketing", "Culinary Studies and Cooking"))))))))),"Failed")))</f>
        <v>Electronics and Communication</v>
      </c>
      <c r="J439" s="1"/>
      <c r="K439" s="1"/>
      <c r="L439" s="1"/>
      <c r="M439" s="1"/>
      <c r="N439" s="1"/>
    </row>
    <row r="440" spans="1:14" x14ac:dyDescent="0.25">
      <c r="A440" s="1">
        <v>439</v>
      </c>
      <c r="B440" s="1">
        <v>73</v>
      </c>
      <c r="C440" s="1">
        <v>68</v>
      </c>
      <c r="D440" s="1">
        <v>75</v>
      </c>
      <c r="E440" s="1">
        <v>70</v>
      </c>
      <c r="F440" s="1">
        <v>71</v>
      </c>
      <c r="G440" s="1">
        <v>73</v>
      </c>
      <c r="H440" s="1" t="str">
        <f t="shared" si="7"/>
        <v>ITI</v>
      </c>
      <c r="I440" s="1" t="str" cm="1">
        <f t="array" ref="I440">IF(H440="DIPLOMA",IF(AND(B440&gt;=85,C440&gt;=80,D440&gt;=75,E440&gt;=75,F440&gt;=80,G440&gt;=85),"Computer Science and Information Technology",IF(AND(B440&gt;=80,C440&gt;=75,D440&gt;=75,E440&gt;=75,F440&gt;=80,G440&gt;=80),"Mechanical and Electrical",IF(AND(B440&gt;=80,C440&gt;=75,D440&gt;=75,E440&gt;=75,F440&gt;=75,G440&gt;=80),"Electronics and Communication",IF(AND(B440&gt;=75,C440&gt;=70,D440&gt;=70,E440&gt;=75,F440&gt;=75,G440&gt;=75),"Construction and Design",IF(AND(B440&gt;=75,C440&gt;=75,D440&gt;=75,E440&gt;=80,F440&gt;=75,G440&gt;=75),"Hospitality and Event Management",IF(AND(B440&gt;=80,C440&gt;=85,D440&gt;=85,E440&gt;=85,F440&gt;=80,G440&gt;=80),"Life Sciences and Environment",IF(AND(B440&gt;=75,C440&gt;=75,D440&gt;=75,E440&gt;=75,F440&gt;=75,G440&gt;=75),"Arts and Media",IF(AND(B440&gt;=75,C440&gt;=75,D440&gt;=75,E440&gt;=75,F440&gt;=75,G440&gt;=75),"Physical Education and Wellness",IF(AND(B440&gt;=75,C440&gt;=80,D440&gt;=80,E440&gt;=75,F440&gt;=75,G440&gt;=80),"Finance, Business, and Marketing",”Not Qualified”))))))))),IF(H440="ITI",IF(AND(B440&gt;=75,C440&gt;=65,D440&gt;=65,E440&gt;=70,F440&gt;=70,G440&gt;=75),"Computer Science and Information Technology",IF(AND(B440&gt;=70,C440&gt;=65,D440&gt;=65,E440&gt;=65,F440&gt;=70,G440&gt;=70),"Mechanical and Electrical",IF(AND(B440&gt;=70,C440&gt;=65,D440&gt;=65,E440&gt;=65,F440&gt;=65,G440&gt;=70),"Electronics and Communication",IF(AND(B440&gt;=65,C440&gt;=60,D440&gt;=60,E440&gt;=65,F440&gt;=65,G440&gt;=65),"Construction and Design",IF(AND(B440&gt;=65,C440&gt;=65,D440&gt;=65,E440&gt;=70,F440&gt;=65,G440&gt;=65),"Hospitality and Event Management",IF(AND(B440&gt;=70,C440&gt;=75,D440&gt;=75,E440&gt;=75,F440&gt;=70,G440&gt;=70),"Life Sciences and Environment",IF(AND(B440&gt;=65,C440&gt;=65,D440&gt;=65,E440&gt;=65,F440&gt;=65,G440&gt;=65),"Arts and Media",IF(AND(B440&gt;=65,C440&gt;=65,D440&gt;=65,E440&gt;=65,F440&gt;=65,G440&gt;=65),"Physical Education and Wellness",IF(AND(B440&gt;=65,C440&gt;=70,D440&gt;=70,E440&gt;=65,F440&gt;=65,G440&gt;=70),"Finance, Business, and Marketing",”Not Qualified”))))))))),IF(H440="VOCATIONAL OR SKILL TRAINING",IF(AND(B440&gt;=55, C440&gt;=45, D440&gt;=45, E440&gt;=50, F440&gt;=50, G440&gt;=55), "Computer Science and Information Technology",IF(AND(B440&gt;=50, C440&gt;=45, D440&gt;=45, E440&gt;=45, F440&gt;=50, G440&gt;=50), "Mechanical and Electrical",IF(AND(B440&gt;=50, C440&gt;=45, D440&gt;=45, E440&gt;=45, F440&gt;=45, G440&gt;=50), "Electronics and Communication",IF(AND(B440&gt;=45, C440&gt;=50, D440&gt;=50, E440&gt;=45, F440&gt;=45, G440&gt;=45), "Construction and Design",IF(AND(B440&gt;=45, C440&gt;=45, D440&gt;=45, E440&gt;=50, F440&gt;=45, G440&gt;=45), "Hospitality and Event Management",IF(AND(B440&gt;=50, C440&gt;=55, D440&gt;=55, E440&gt;=55, F440&gt;=50, G440&gt;=50), "Life Sciences and Environment",IF(AND(B440&gt;=45, C440&gt;=45, D440&gt;=45, E440&gt;=45, F440&gt;=45, G440&gt;=45), "Arts and Media",IF(AND(B440&gt;=45, C440&gt;=45, D440&gt;=45, E440&gt;=45, F440&gt;=45, G440&gt;=45), "Physical Education and Wellness",IF(AND(B440&gt;=45, C440&gt;=50, D440&gt;=50, E440&gt;=45, F440&gt;=45, G440&gt;=50), "Finance, Business, and Marketing", "Culinary Studies and Cooking"))))))))),"Failed")))</f>
        <v>Mechanical and Electrical</v>
      </c>
      <c r="J440" s="1"/>
      <c r="K440" s="1"/>
      <c r="L440" s="1"/>
      <c r="M440" s="1"/>
      <c r="N440" s="1"/>
    </row>
    <row r="441" spans="1:14" x14ac:dyDescent="0.25">
      <c r="A441" s="1">
        <v>440</v>
      </c>
      <c r="B441" s="1">
        <v>81</v>
      </c>
      <c r="C441" s="1">
        <v>76</v>
      </c>
      <c r="D441" s="1">
        <v>65</v>
      </c>
      <c r="E441" s="1">
        <v>73</v>
      </c>
      <c r="F441" s="1">
        <v>69</v>
      </c>
      <c r="G441" s="1">
        <v>66</v>
      </c>
      <c r="H441" s="1" t="str">
        <f t="shared" si="7"/>
        <v>ITI</v>
      </c>
      <c r="I441" s="1" t="str" cm="1">
        <f t="array" ref="I441">IF(H441="DIPLOMA",IF(AND(B441&gt;=85,C441&gt;=80,D441&gt;=75,E441&gt;=75,F441&gt;=80,G441&gt;=85),"Computer Science and Information Technology",IF(AND(B441&gt;=80,C441&gt;=75,D441&gt;=75,E441&gt;=75,F441&gt;=80,G441&gt;=80),"Mechanical and Electrical",IF(AND(B441&gt;=80,C441&gt;=75,D441&gt;=75,E441&gt;=75,F441&gt;=75,G441&gt;=80),"Electronics and Communication",IF(AND(B441&gt;=75,C441&gt;=70,D441&gt;=70,E441&gt;=75,F441&gt;=75,G441&gt;=75),"Construction and Design",IF(AND(B441&gt;=75,C441&gt;=75,D441&gt;=75,E441&gt;=80,F441&gt;=75,G441&gt;=75),"Hospitality and Event Management",IF(AND(B441&gt;=80,C441&gt;=85,D441&gt;=85,E441&gt;=85,F441&gt;=80,G441&gt;=80),"Life Sciences and Environment",IF(AND(B441&gt;=75,C441&gt;=75,D441&gt;=75,E441&gt;=75,F441&gt;=75,G441&gt;=75),"Arts and Media",IF(AND(B441&gt;=75,C441&gt;=75,D441&gt;=75,E441&gt;=75,F441&gt;=75,G441&gt;=75),"Physical Education and Wellness",IF(AND(B441&gt;=75,C441&gt;=80,D441&gt;=80,E441&gt;=75,F441&gt;=75,G441&gt;=80),"Finance, Business, and Marketing",”Not Qualified”))))))))),IF(H441="ITI",IF(AND(B441&gt;=75,C441&gt;=65,D441&gt;=65,E441&gt;=70,F441&gt;=70,G441&gt;=75),"Computer Science and Information Technology",IF(AND(B441&gt;=70,C441&gt;=65,D441&gt;=65,E441&gt;=65,F441&gt;=70,G441&gt;=70),"Mechanical and Electrical",IF(AND(B441&gt;=70,C441&gt;=65,D441&gt;=65,E441&gt;=65,F441&gt;=65,G441&gt;=70),"Electronics and Communication",IF(AND(B441&gt;=65,C441&gt;=60,D441&gt;=60,E441&gt;=65,F441&gt;=65,G441&gt;=65),"Construction and Design",IF(AND(B441&gt;=65,C441&gt;=65,D441&gt;=65,E441&gt;=70,F441&gt;=65,G441&gt;=65),"Hospitality and Event Management",IF(AND(B441&gt;=70,C441&gt;=75,D441&gt;=75,E441&gt;=75,F441&gt;=70,G441&gt;=70),"Life Sciences and Environment",IF(AND(B441&gt;=65,C441&gt;=65,D441&gt;=65,E441&gt;=65,F441&gt;=65,G441&gt;=65),"Arts and Media",IF(AND(B441&gt;=65,C441&gt;=65,D441&gt;=65,E441&gt;=65,F441&gt;=65,G441&gt;=65),"Physical Education and Wellness",IF(AND(B441&gt;=65,C441&gt;=70,D441&gt;=70,E441&gt;=65,F441&gt;=65,G441&gt;=70),"Finance, Business, and Marketing",”Not Qualified”))))))))),IF(H441="VOCATIONAL OR SKILL TRAINING",IF(AND(B441&gt;=55, C441&gt;=45, D441&gt;=45, E441&gt;=50, F441&gt;=50, G441&gt;=55), "Computer Science and Information Technology",IF(AND(B441&gt;=50, C441&gt;=45, D441&gt;=45, E441&gt;=45, F441&gt;=50, G441&gt;=50), "Mechanical and Electrical",IF(AND(B441&gt;=50, C441&gt;=45, D441&gt;=45, E441&gt;=45, F441&gt;=45, G441&gt;=50), "Electronics and Communication",IF(AND(B441&gt;=45, C441&gt;=50, D441&gt;=50, E441&gt;=45, F441&gt;=45, G441&gt;=45), "Construction and Design",IF(AND(B441&gt;=45, C441&gt;=45, D441&gt;=45, E441&gt;=50, F441&gt;=45, G441&gt;=45), "Hospitality and Event Management",IF(AND(B441&gt;=50, C441&gt;=55, D441&gt;=55, E441&gt;=55, F441&gt;=50, G441&gt;=50), "Life Sciences and Environment",IF(AND(B441&gt;=45, C441&gt;=45, D441&gt;=45, E441&gt;=45, F441&gt;=45, G441&gt;=45), "Arts and Media",IF(AND(B441&gt;=45, C441&gt;=45, D441&gt;=45, E441&gt;=45, F441&gt;=45, G441&gt;=45), "Physical Education and Wellness",IF(AND(B441&gt;=45, C441&gt;=50, D441&gt;=50, E441&gt;=45, F441&gt;=45, G441&gt;=50), "Finance, Business, and Marketing", "Culinary Studies and Cooking"))))))))),"Failed")))</f>
        <v>Construction and Design</v>
      </c>
      <c r="J441" s="1"/>
      <c r="K441" s="1"/>
      <c r="L441" s="1"/>
      <c r="M441" s="1"/>
      <c r="N441" s="1"/>
    </row>
    <row r="442" spans="1:14" x14ac:dyDescent="0.25">
      <c r="A442" s="1">
        <v>441</v>
      </c>
      <c r="B442" s="1">
        <v>61</v>
      </c>
      <c r="C442" s="1">
        <v>60</v>
      </c>
      <c r="D442" s="1">
        <v>63</v>
      </c>
      <c r="E442" s="1">
        <v>52</v>
      </c>
      <c r="F442" s="1">
        <v>54</v>
      </c>
      <c r="G442" s="1">
        <v>46</v>
      </c>
      <c r="H442" s="1" t="str">
        <f t="shared" si="7"/>
        <v>VOCATIONAL OR SKILL TRAINING</v>
      </c>
      <c r="I442" s="1" t="str" cm="1">
        <f t="array" ref="I442">IF(H442="DIPLOMA",IF(AND(B442&gt;=85,C442&gt;=80,D442&gt;=75,E442&gt;=75,F442&gt;=80,G442&gt;=85),"Computer Science and Information Technology",IF(AND(B442&gt;=80,C442&gt;=75,D442&gt;=75,E442&gt;=75,F442&gt;=80,G442&gt;=80),"Mechanical and Electrical",IF(AND(B442&gt;=80,C442&gt;=75,D442&gt;=75,E442&gt;=75,F442&gt;=75,G442&gt;=80),"Electronics and Communication",IF(AND(B442&gt;=75,C442&gt;=70,D442&gt;=70,E442&gt;=75,F442&gt;=75,G442&gt;=75),"Construction and Design",IF(AND(B442&gt;=75,C442&gt;=75,D442&gt;=75,E442&gt;=80,F442&gt;=75,G442&gt;=75),"Hospitality and Event Management",IF(AND(B442&gt;=80,C442&gt;=85,D442&gt;=85,E442&gt;=85,F442&gt;=80,G442&gt;=80),"Life Sciences and Environment",IF(AND(B442&gt;=75,C442&gt;=75,D442&gt;=75,E442&gt;=75,F442&gt;=75,G442&gt;=75),"Arts and Media",IF(AND(B442&gt;=75,C442&gt;=75,D442&gt;=75,E442&gt;=75,F442&gt;=75,G442&gt;=75),"Physical Education and Wellness",IF(AND(B442&gt;=75,C442&gt;=80,D442&gt;=80,E442&gt;=75,F442&gt;=75,G442&gt;=80),"Finance, Business, and Marketing",”Not Qualified”))))))))),IF(H442="ITI",IF(AND(B442&gt;=75,C442&gt;=65,D442&gt;=65,E442&gt;=70,F442&gt;=70,G442&gt;=75),"Computer Science and Information Technology",IF(AND(B442&gt;=70,C442&gt;=65,D442&gt;=65,E442&gt;=65,F442&gt;=70,G442&gt;=70),"Mechanical and Electrical",IF(AND(B442&gt;=70,C442&gt;=65,D442&gt;=65,E442&gt;=65,F442&gt;=65,G442&gt;=70),"Electronics and Communication",IF(AND(B442&gt;=65,C442&gt;=60,D442&gt;=60,E442&gt;=65,F442&gt;=65,G442&gt;=65),"Construction and Design",IF(AND(B442&gt;=65,C442&gt;=65,D442&gt;=65,E442&gt;=70,F442&gt;=65,G442&gt;=65),"Hospitality and Event Management",IF(AND(B442&gt;=70,C442&gt;=75,D442&gt;=75,E442&gt;=75,F442&gt;=70,G442&gt;=70),"Life Sciences and Environment",IF(AND(B442&gt;=65,C442&gt;=65,D442&gt;=65,E442&gt;=65,F442&gt;=65,G442&gt;=65),"Arts and Media",IF(AND(B442&gt;=65,C442&gt;=65,D442&gt;=65,E442&gt;=65,F442&gt;=65,G442&gt;=65),"Physical Education and Wellness",IF(AND(B442&gt;=65,C442&gt;=70,D442&gt;=70,E442&gt;=65,F442&gt;=65,G442&gt;=70),"Finance, Business, and Marketing",”Not Qualified”))))))))),IF(H442="VOCATIONAL OR SKILL TRAINING",IF(AND(B442&gt;=55, C442&gt;=45, D442&gt;=45, E442&gt;=50, F442&gt;=50, G442&gt;=55), "Computer Science and Information Technology",IF(AND(B442&gt;=50, C442&gt;=45, D442&gt;=45, E442&gt;=45, F442&gt;=50, G442&gt;=50), "Mechanical and Electrical",IF(AND(B442&gt;=50, C442&gt;=45, D442&gt;=45, E442&gt;=45, F442&gt;=45, G442&gt;=50), "Electronics and Communication",IF(AND(B442&gt;=45, C442&gt;=50, D442&gt;=50, E442&gt;=45, F442&gt;=45, G442&gt;=45), "Construction and Design",IF(AND(B442&gt;=45, C442&gt;=45, D442&gt;=45, E442&gt;=50, F442&gt;=45, G442&gt;=45), "Hospitality and Event Management",IF(AND(B442&gt;=50, C442&gt;=55, D442&gt;=55, E442&gt;=55, F442&gt;=50, G442&gt;=50), "Life Sciences and Environment",IF(AND(B442&gt;=45, C442&gt;=45, D442&gt;=45, E442&gt;=45, F442&gt;=45, G442&gt;=45), "Arts and Media",IF(AND(B442&gt;=45, C442&gt;=45, D442&gt;=45, E442&gt;=45, F442&gt;=45, G442&gt;=45), "Physical Education and Wellness",IF(AND(B442&gt;=45, C442&gt;=50, D442&gt;=50, E442&gt;=45, F442&gt;=45, G442&gt;=50), "Finance, Business, and Marketing", "Culinary Studies and Cooking"))))))))),"Failed")))</f>
        <v>Construction and Design</v>
      </c>
      <c r="J442" s="1"/>
      <c r="K442" s="1"/>
      <c r="L442" s="1"/>
      <c r="M442" s="1"/>
      <c r="N442" s="1"/>
    </row>
    <row r="443" spans="1:14" x14ac:dyDescent="0.25">
      <c r="A443" s="1">
        <v>442</v>
      </c>
      <c r="B443" s="1">
        <v>70</v>
      </c>
      <c r="C443" s="1">
        <v>76</v>
      </c>
      <c r="D443" s="1">
        <v>67</v>
      </c>
      <c r="E443" s="1">
        <v>75</v>
      </c>
      <c r="F443" s="1">
        <v>77</v>
      </c>
      <c r="G443" s="1">
        <v>73</v>
      </c>
      <c r="H443" s="1" t="str">
        <f t="shared" si="7"/>
        <v>ITI</v>
      </c>
      <c r="I443" s="1" t="str" cm="1">
        <f t="array" ref="I443">IF(H443="DIPLOMA",IF(AND(B443&gt;=85,C443&gt;=80,D443&gt;=75,E443&gt;=75,F443&gt;=80,G443&gt;=85),"Computer Science and Information Technology",IF(AND(B443&gt;=80,C443&gt;=75,D443&gt;=75,E443&gt;=75,F443&gt;=80,G443&gt;=80),"Mechanical and Electrical",IF(AND(B443&gt;=80,C443&gt;=75,D443&gt;=75,E443&gt;=75,F443&gt;=75,G443&gt;=80),"Electronics and Communication",IF(AND(B443&gt;=75,C443&gt;=70,D443&gt;=70,E443&gt;=75,F443&gt;=75,G443&gt;=75),"Construction and Design",IF(AND(B443&gt;=75,C443&gt;=75,D443&gt;=75,E443&gt;=80,F443&gt;=75,G443&gt;=75),"Hospitality and Event Management",IF(AND(B443&gt;=80,C443&gt;=85,D443&gt;=85,E443&gt;=85,F443&gt;=80,G443&gt;=80),"Life Sciences and Environment",IF(AND(B443&gt;=75,C443&gt;=75,D443&gt;=75,E443&gt;=75,F443&gt;=75,G443&gt;=75),"Arts and Media",IF(AND(B443&gt;=75,C443&gt;=75,D443&gt;=75,E443&gt;=75,F443&gt;=75,G443&gt;=75),"Physical Education and Wellness",IF(AND(B443&gt;=75,C443&gt;=80,D443&gt;=80,E443&gt;=75,F443&gt;=75,G443&gt;=80),"Finance, Business, and Marketing",”Not Qualified”))))))))),IF(H443="ITI",IF(AND(B443&gt;=75,C443&gt;=65,D443&gt;=65,E443&gt;=70,F443&gt;=70,G443&gt;=75),"Computer Science and Information Technology",IF(AND(B443&gt;=70,C443&gt;=65,D443&gt;=65,E443&gt;=65,F443&gt;=70,G443&gt;=70),"Mechanical and Electrical",IF(AND(B443&gt;=70,C443&gt;=65,D443&gt;=65,E443&gt;=65,F443&gt;=65,G443&gt;=70),"Electronics and Communication",IF(AND(B443&gt;=65,C443&gt;=60,D443&gt;=60,E443&gt;=65,F443&gt;=65,G443&gt;=65),"Construction and Design",IF(AND(B443&gt;=65,C443&gt;=65,D443&gt;=65,E443&gt;=70,F443&gt;=65,G443&gt;=65),"Hospitality and Event Management",IF(AND(B443&gt;=70,C443&gt;=75,D443&gt;=75,E443&gt;=75,F443&gt;=70,G443&gt;=70),"Life Sciences and Environment",IF(AND(B443&gt;=65,C443&gt;=65,D443&gt;=65,E443&gt;=65,F443&gt;=65,G443&gt;=65),"Arts and Media",IF(AND(B443&gt;=65,C443&gt;=65,D443&gt;=65,E443&gt;=65,F443&gt;=65,G443&gt;=65),"Physical Education and Wellness",IF(AND(B443&gt;=65,C443&gt;=70,D443&gt;=70,E443&gt;=65,F443&gt;=65,G443&gt;=70),"Finance, Business, and Marketing",”Not Qualified”))))))))),IF(H443="VOCATIONAL OR SKILL TRAINING",IF(AND(B443&gt;=55, C443&gt;=45, D443&gt;=45, E443&gt;=50, F443&gt;=50, G443&gt;=55), "Computer Science and Information Technology",IF(AND(B443&gt;=50, C443&gt;=45, D443&gt;=45, E443&gt;=45, F443&gt;=50, G443&gt;=50), "Mechanical and Electrical",IF(AND(B443&gt;=50, C443&gt;=45, D443&gt;=45, E443&gt;=45, F443&gt;=45, G443&gt;=50), "Electronics and Communication",IF(AND(B443&gt;=45, C443&gt;=50, D443&gt;=50, E443&gt;=45, F443&gt;=45, G443&gt;=45), "Construction and Design",IF(AND(B443&gt;=45, C443&gt;=45, D443&gt;=45, E443&gt;=50, F443&gt;=45, G443&gt;=45), "Hospitality and Event Management",IF(AND(B443&gt;=50, C443&gt;=55, D443&gt;=55, E443&gt;=55, F443&gt;=50, G443&gt;=50), "Life Sciences and Environment",IF(AND(B443&gt;=45, C443&gt;=45, D443&gt;=45, E443&gt;=45, F443&gt;=45, G443&gt;=45), "Arts and Media",IF(AND(B443&gt;=45, C443&gt;=45, D443&gt;=45, E443&gt;=45, F443&gt;=45, G443&gt;=45), "Physical Education and Wellness",IF(AND(B443&gt;=45, C443&gt;=50, D443&gt;=50, E443&gt;=45, F443&gt;=45, G443&gt;=50), "Finance, Business, and Marketing", "Culinary Studies and Cooking"))))))))),"Failed")))</f>
        <v>Mechanical and Electrical</v>
      </c>
      <c r="J443" s="1"/>
      <c r="K443" s="1"/>
      <c r="L443" s="1"/>
      <c r="M443" s="1"/>
      <c r="N443" s="1"/>
    </row>
    <row r="444" spans="1:14" x14ac:dyDescent="0.25">
      <c r="A444" s="1">
        <v>443</v>
      </c>
      <c r="B444" s="1">
        <v>70</v>
      </c>
      <c r="C444" s="1">
        <v>66</v>
      </c>
      <c r="D444" s="1">
        <v>76</v>
      </c>
      <c r="E444" s="1">
        <v>69</v>
      </c>
      <c r="F444" s="1">
        <v>68</v>
      </c>
      <c r="G444" s="1">
        <v>85</v>
      </c>
      <c r="H444" s="1" t="str">
        <f t="shared" si="7"/>
        <v>ITI</v>
      </c>
      <c r="I444" s="1" t="str" cm="1">
        <f t="array" ref="I444">IF(H444="DIPLOMA",IF(AND(B444&gt;=85,C444&gt;=80,D444&gt;=75,E444&gt;=75,F444&gt;=80,G444&gt;=85),"Computer Science and Information Technology",IF(AND(B444&gt;=80,C444&gt;=75,D444&gt;=75,E444&gt;=75,F444&gt;=80,G444&gt;=80),"Mechanical and Electrical",IF(AND(B444&gt;=80,C444&gt;=75,D444&gt;=75,E444&gt;=75,F444&gt;=75,G444&gt;=80),"Electronics and Communication",IF(AND(B444&gt;=75,C444&gt;=70,D444&gt;=70,E444&gt;=75,F444&gt;=75,G444&gt;=75),"Construction and Design",IF(AND(B444&gt;=75,C444&gt;=75,D444&gt;=75,E444&gt;=80,F444&gt;=75,G444&gt;=75),"Hospitality and Event Management",IF(AND(B444&gt;=80,C444&gt;=85,D444&gt;=85,E444&gt;=85,F444&gt;=80,G444&gt;=80),"Life Sciences and Environment",IF(AND(B444&gt;=75,C444&gt;=75,D444&gt;=75,E444&gt;=75,F444&gt;=75,G444&gt;=75),"Arts and Media",IF(AND(B444&gt;=75,C444&gt;=75,D444&gt;=75,E444&gt;=75,F444&gt;=75,G444&gt;=75),"Physical Education and Wellness",IF(AND(B444&gt;=75,C444&gt;=80,D444&gt;=80,E444&gt;=75,F444&gt;=75,G444&gt;=80),"Finance, Business, and Marketing",”Not Qualified”))))))))),IF(H444="ITI",IF(AND(B444&gt;=75,C444&gt;=65,D444&gt;=65,E444&gt;=70,F444&gt;=70,G444&gt;=75),"Computer Science and Information Technology",IF(AND(B444&gt;=70,C444&gt;=65,D444&gt;=65,E444&gt;=65,F444&gt;=70,G444&gt;=70),"Mechanical and Electrical",IF(AND(B444&gt;=70,C444&gt;=65,D444&gt;=65,E444&gt;=65,F444&gt;=65,G444&gt;=70),"Electronics and Communication",IF(AND(B444&gt;=65,C444&gt;=60,D444&gt;=60,E444&gt;=65,F444&gt;=65,G444&gt;=65),"Construction and Design",IF(AND(B444&gt;=65,C444&gt;=65,D444&gt;=65,E444&gt;=70,F444&gt;=65,G444&gt;=65),"Hospitality and Event Management",IF(AND(B444&gt;=70,C444&gt;=75,D444&gt;=75,E444&gt;=75,F444&gt;=70,G444&gt;=70),"Life Sciences and Environment",IF(AND(B444&gt;=65,C444&gt;=65,D444&gt;=65,E444&gt;=65,F444&gt;=65,G444&gt;=65),"Arts and Media",IF(AND(B444&gt;=65,C444&gt;=65,D444&gt;=65,E444&gt;=65,F444&gt;=65,G444&gt;=65),"Physical Education and Wellness",IF(AND(B444&gt;=65,C444&gt;=70,D444&gt;=70,E444&gt;=65,F444&gt;=65,G444&gt;=70),"Finance, Business, and Marketing",”Not Qualified”))))))))),IF(H444="VOCATIONAL OR SKILL TRAINING",IF(AND(B444&gt;=55, C444&gt;=45, D444&gt;=45, E444&gt;=50, F444&gt;=50, G444&gt;=55), "Computer Science and Information Technology",IF(AND(B444&gt;=50, C444&gt;=45, D444&gt;=45, E444&gt;=45, F444&gt;=50, G444&gt;=50), "Mechanical and Electrical",IF(AND(B444&gt;=50, C444&gt;=45, D444&gt;=45, E444&gt;=45, F444&gt;=45, G444&gt;=50), "Electronics and Communication",IF(AND(B444&gt;=45, C444&gt;=50, D444&gt;=50, E444&gt;=45, F444&gt;=45, G444&gt;=45), "Construction and Design",IF(AND(B444&gt;=45, C444&gt;=45, D444&gt;=45, E444&gt;=50, F444&gt;=45, G444&gt;=45), "Hospitality and Event Management",IF(AND(B444&gt;=50, C444&gt;=55, D444&gt;=55, E444&gt;=55, F444&gt;=50, G444&gt;=50), "Life Sciences and Environment",IF(AND(B444&gt;=45, C444&gt;=45, D444&gt;=45, E444&gt;=45, F444&gt;=45, G444&gt;=45), "Arts and Media",IF(AND(B444&gt;=45, C444&gt;=45, D444&gt;=45, E444&gt;=45, F444&gt;=45, G444&gt;=45), "Physical Education and Wellness",IF(AND(B444&gt;=45, C444&gt;=50, D444&gt;=50, E444&gt;=45, F444&gt;=45, G444&gt;=50), "Finance, Business, and Marketing", "Culinary Studies and Cooking"))))))))),"Failed")))</f>
        <v>Electronics and Communication</v>
      </c>
      <c r="J444" s="1"/>
      <c r="K444" s="1"/>
      <c r="L444" s="1"/>
      <c r="M444" s="1"/>
      <c r="N444" s="1"/>
    </row>
    <row r="445" spans="1:14" x14ac:dyDescent="0.25">
      <c r="A445" s="1">
        <v>444</v>
      </c>
      <c r="B445" s="1">
        <v>56</v>
      </c>
      <c r="C445" s="1">
        <v>46</v>
      </c>
      <c r="D445" s="1">
        <v>48</v>
      </c>
      <c r="E445" s="1">
        <v>64</v>
      </c>
      <c r="F445" s="1">
        <v>44</v>
      </c>
      <c r="G445" s="1">
        <v>42</v>
      </c>
      <c r="H445" s="1" t="str">
        <f t="shared" si="7"/>
        <v>VOCATIONAL OR SKILL TRAINING</v>
      </c>
      <c r="I445" s="1" t="str" cm="1">
        <f t="array" ref="I445">IF(H445="DIPLOMA",IF(AND(B445&gt;=85,C445&gt;=80,D445&gt;=75,E445&gt;=75,F445&gt;=80,G445&gt;=85),"Computer Science and Information Technology",IF(AND(B445&gt;=80,C445&gt;=75,D445&gt;=75,E445&gt;=75,F445&gt;=80,G445&gt;=80),"Mechanical and Electrical",IF(AND(B445&gt;=80,C445&gt;=75,D445&gt;=75,E445&gt;=75,F445&gt;=75,G445&gt;=80),"Electronics and Communication",IF(AND(B445&gt;=75,C445&gt;=70,D445&gt;=70,E445&gt;=75,F445&gt;=75,G445&gt;=75),"Construction and Design",IF(AND(B445&gt;=75,C445&gt;=75,D445&gt;=75,E445&gt;=80,F445&gt;=75,G445&gt;=75),"Hospitality and Event Management",IF(AND(B445&gt;=80,C445&gt;=85,D445&gt;=85,E445&gt;=85,F445&gt;=80,G445&gt;=80),"Life Sciences and Environment",IF(AND(B445&gt;=75,C445&gt;=75,D445&gt;=75,E445&gt;=75,F445&gt;=75,G445&gt;=75),"Arts and Media",IF(AND(B445&gt;=75,C445&gt;=75,D445&gt;=75,E445&gt;=75,F445&gt;=75,G445&gt;=75),"Physical Education and Wellness",IF(AND(B445&gt;=75,C445&gt;=80,D445&gt;=80,E445&gt;=75,F445&gt;=75,G445&gt;=80),"Finance, Business, and Marketing",”Not Qualified”))))))))),IF(H445="ITI",IF(AND(B445&gt;=75,C445&gt;=65,D445&gt;=65,E445&gt;=70,F445&gt;=70,G445&gt;=75),"Computer Science and Information Technology",IF(AND(B445&gt;=70,C445&gt;=65,D445&gt;=65,E445&gt;=65,F445&gt;=70,G445&gt;=70),"Mechanical and Electrical",IF(AND(B445&gt;=70,C445&gt;=65,D445&gt;=65,E445&gt;=65,F445&gt;=65,G445&gt;=70),"Electronics and Communication",IF(AND(B445&gt;=65,C445&gt;=60,D445&gt;=60,E445&gt;=65,F445&gt;=65,G445&gt;=65),"Construction and Design",IF(AND(B445&gt;=65,C445&gt;=65,D445&gt;=65,E445&gt;=70,F445&gt;=65,G445&gt;=65),"Hospitality and Event Management",IF(AND(B445&gt;=70,C445&gt;=75,D445&gt;=75,E445&gt;=75,F445&gt;=70,G445&gt;=70),"Life Sciences and Environment",IF(AND(B445&gt;=65,C445&gt;=65,D445&gt;=65,E445&gt;=65,F445&gt;=65,G445&gt;=65),"Arts and Media",IF(AND(B445&gt;=65,C445&gt;=65,D445&gt;=65,E445&gt;=65,F445&gt;=65,G445&gt;=65),"Physical Education and Wellness",IF(AND(B445&gt;=65,C445&gt;=70,D445&gt;=70,E445&gt;=65,F445&gt;=65,G445&gt;=70),"Finance, Business, and Marketing",”Not Qualified”))))))))),IF(H445="VOCATIONAL OR SKILL TRAINING",IF(AND(B445&gt;=55, C445&gt;=45, D445&gt;=45, E445&gt;=50, F445&gt;=50, G445&gt;=55), "Computer Science and Information Technology",IF(AND(B445&gt;=50, C445&gt;=45, D445&gt;=45, E445&gt;=45, F445&gt;=50, G445&gt;=50), "Mechanical and Electrical",IF(AND(B445&gt;=50, C445&gt;=45, D445&gt;=45, E445&gt;=45, F445&gt;=45, G445&gt;=50), "Electronics and Communication",IF(AND(B445&gt;=45, C445&gt;=50, D445&gt;=50, E445&gt;=45, F445&gt;=45, G445&gt;=45), "Construction and Design",IF(AND(B445&gt;=45, C445&gt;=45, D445&gt;=45, E445&gt;=50, F445&gt;=45, G445&gt;=45), "Hospitality and Event Management",IF(AND(B445&gt;=50, C445&gt;=55, D445&gt;=55, E445&gt;=55, F445&gt;=50, G445&gt;=50), "Life Sciences and Environment",IF(AND(B445&gt;=45, C445&gt;=45, D445&gt;=45, E445&gt;=45, F445&gt;=45, G445&gt;=45), "Arts and Media",IF(AND(B445&gt;=45, C445&gt;=45, D445&gt;=45, E445&gt;=45, F445&gt;=45, G445&gt;=45), "Physical Education and Wellness",IF(AND(B445&gt;=45, C445&gt;=50, D445&gt;=50, E445&gt;=45, F445&gt;=45, G445&gt;=50), "Finance, Business, and Marketing", "Culinary Studies and Cooking"))))))))),"Failed")))</f>
        <v>Culinary Studies and Cooking</v>
      </c>
      <c r="J445" s="1"/>
      <c r="K445" s="1"/>
      <c r="L445" s="1"/>
      <c r="M445" s="1"/>
      <c r="N445" s="1"/>
    </row>
    <row r="446" spans="1:14" x14ac:dyDescent="0.25">
      <c r="A446" s="1">
        <v>445</v>
      </c>
      <c r="B446" s="1">
        <v>83</v>
      </c>
      <c r="C446" s="1">
        <v>86</v>
      </c>
      <c r="D446" s="1">
        <v>88</v>
      </c>
      <c r="E446" s="1">
        <v>80</v>
      </c>
      <c r="F446" s="1">
        <v>84</v>
      </c>
      <c r="G446" s="1">
        <v>86</v>
      </c>
      <c r="H446" s="1" t="str">
        <f t="shared" si="7"/>
        <v>DIPLOMA</v>
      </c>
      <c r="I446" s="1" t="str" cm="1">
        <f t="array" ref="I446">IF(H446="DIPLOMA",IF(AND(B446&gt;=85,C446&gt;=80,D446&gt;=75,E446&gt;=75,F446&gt;=80,G446&gt;=85),"Computer Science and Information Technology",IF(AND(B446&gt;=80,C446&gt;=75,D446&gt;=75,E446&gt;=75,F446&gt;=80,G446&gt;=80),"Mechanical and Electrical",IF(AND(B446&gt;=80,C446&gt;=75,D446&gt;=75,E446&gt;=75,F446&gt;=75,G446&gt;=80),"Electronics and Communication",IF(AND(B446&gt;=75,C446&gt;=70,D446&gt;=70,E446&gt;=75,F446&gt;=75,G446&gt;=75),"Construction and Design",IF(AND(B446&gt;=75,C446&gt;=75,D446&gt;=75,E446&gt;=80,F446&gt;=75,G446&gt;=75),"Hospitality and Event Management",IF(AND(B446&gt;=80,C446&gt;=85,D446&gt;=85,E446&gt;=85,F446&gt;=80,G446&gt;=80),"Life Sciences and Environment",IF(AND(B446&gt;=75,C446&gt;=75,D446&gt;=75,E446&gt;=75,F446&gt;=75,G446&gt;=75),"Arts and Media",IF(AND(B446&gt;=75,C446&gt;=75,D446&gt;=75,E446&gt;=75,F446&gt;=75,G446&gt;=75),"Physical Education and Wellness",IF(AND(B446&gt;=75,C446&gt;=80,D446&gt;=80,E446&gt;=75,F446&gt;=75,G446&gt;=80),"Finance, Business, and Marketing",”Not Qualified”))))))))),IF(H446="ITI",IF(AND(B446&gt;=75,C446&gt;=65,D446&gt;=65,E446&gt;=70,F446&gt;=70,G446&gt;=75),"Computer Science and Information Technology",IF(AND(B446&gt;=70,C446&gt;=65,D446&gt;=65,E446&gt;=65,F446&gt;=70,G446&gt;=70),"Mechanical and Electrical",IF(AND(B446&gt;=70,C446&gt;=65,D446&gt;=65,E446&gt;=65,F446&gt;=65,G446&gt;=70),"Electronics and Communication",IF(AND(B446&gt;=65,C446&gt;=60,D446&gt;=60,E446&gt;=65,F446&gt;=65,G446&gt;=65),"Construction and Design",IF(AND(B446&gt;=65,C446&gt;=65,D446&gt;=65,E446&gt;=70,F446&gt;=65,G446&gt;=65),"Hospitality and Event Management",IF(AND(B446&gt;=70,C446&gt;=75,D446&gt;=75,E446&gt;=75,F446&gt;=70,G446&gt;=70),"Life Sciences and Environment",IF(AND(B446&gt;=65,C446&gt;=65,D446&gt;=65,E446&gt;=65,F446&gt;=65,G446&gt;=65),"Arts and Media",IF(AND(B446&gt;=65,C446&gt;=65,D446&gt;=65,E446&gt;=65,F446&gt;=65,G446&gt;=65),"Physical Education and Wellness",IF(AND(B446&gt;=65,C446&gt;=70,D446&gt;=70,E446&gt;=65,F446&gt;=65,G446&gt;=70),"Finance, Business, and Marketing",”Not Qualified”))))))))),IF(H446="VOCATIONAL OR SKILL TRAINING",IF(AND(B446&gt;=55, C446&gt;=45, D446&gt;=45, E446&gt;=50, F446&gt;=50, G446&gt;=55), "Computer Science and Information Technology",IF(AND(B446&gt;=50, C446&gt;=45, D446&gt;=45, E446&gt;=45, F446&gt;=50, G446&gt;=50), "Mechanical and Electrical",IF(AND(B446&gt;=50, C446&gt;=45, D446&gt;=45, E446&gt;=45, F446&gt;=45, G446&gt;=50), "Electronics and Communication",IF(AND(B446&gt;=45, C446&gt;=50, D446&gt;=50, E446&gt;=45, F446&gt;=45, G446&gt;=45), "Construction and Design",IF(AND(B446&gt;=45, C446&gt;=45, D446&gt;=45, E446&gt;=50, F446&gt;=45, G446&gt;=45), "Hospitality and Event Management",IF(AND(B446&gt;=50, C446&gt;=55, D446&gt;=55, E446&gt;=55, F446&gt;=50, G446&gt;=50), "Life Sciences and Environment",IF(AND(B446&gt;=45, C446&gt;=45, D446&gt;=45, E446&gt;=45, F446&gt;=45, G446&gt;=45), "Arts and Media",IF(AND(B446&gt;=45, C446&gt;=45, D446&gt;=45, E446&gt;=45, F446&gt;=45, G446&gt;=45), "Physical Education and Wellness",IF(AND(B446&gt;=45, C446&gt;=50, D446&gt;=50, E446&gt;=45, F446&gt;=45, G446&gt;=50), "Finance, Business, and Marketing", "Culinary Studies and Cooking"))))))))),"Failed")))</f>
        <v>Mechanical and Electrical</v>
      </c>
      <c r="J446" s="1"/>
      <c r="K446" s="1"/>
      <c r="L446" s="1"/>
      <c r="M446" s="1"/>
      <c r="N446" s="1"/>
    </row>
    <row r="447" spans="1:14" x14ac:dyDescent="0.25">
      <c r="A447" s="1">
        <v>446</v>
      </c>
      <c r="B447" s="1">
        <v>40</v>
      </c>
      <c r="C447" s="1">
        <v>60</v>
      </c>
      <c r="D447" s="1">
        <v>46</v>
      </c>
      <c r="E447" s="1">
        <v>43</v>
      </c>
      <c r="F447" s="1">
        <v>64</v>
      </c>
      <c r="G447" s="1">
        <v>57</v>
      </c>
      <c r="H447" s="1" t="str">
        <f t="shared" si="7"/>
        <v>VOCATIONAL OR SKILL TRAINING</v>
      </c>
      <c r="I447" s="1" t="str" cm="1">
        <f t="array" ref="I447">IF(H447="DIPLOMA",IF(AND(B447&gt;=85,C447&gt;=80,D447&gt;=75,E447&gt;=75,F447&gt;=80,G447&gt;=85),"Computer Science and Information Technology",IF(AND(B447&gt;=80,C447&gt;=75,D447&gt;=75,E447&gt;=75,F447&gt;=80,G447&gt;=80),"Mechanical and Electrical",IF(AND(B447&gt;=80,C447&gt;=75,D447&gt;=75,E447&gt;=75,F447&gt;=75,G447&gt;=80),"Electronics and Communication",IF(AND(B447&gt;=75,C447&gt;=70,D447&gt;=70,E447&gt;=75,F447&gt;=75,G447&gt;=75),"Construction and Design",IF(AND(B447&gt;=75,C447&gt;=75,D447&gt;=75,E447&gt;=80,F447&gt;=75,G447&gt;=75),"Hospitality and Event Management",IF(AND(B447&gt;=80,C447&gt;=85,D447&gt;=85,E447&gt;=85,F447&gt;=80,G447&gt;=80),"Life Sciences and Environment",IF(AND(B447&gt;=75,C447&gt;=75,D447&gt;=75,E447&gt;=75,F447&gt;=75,G447&gt;=75),"Arts and Media",IF(AND(B447&gt;=75,C447&gt;=75,D447&gt;=75,E447&gt;=75,F447&gt;=75,G447&gt;=75),"Physical Education and Wellness",IF(AND(B447&gt;=75,C447&gt;=80,D447&gt;=80,E447&gt;=75,F447&gt;=75,G447&gt;=80),"Finance, Business, and Marketing",”Not Qualified”))))))))),IF(H447="ITI",IF(AND(B447&gt;=75,C447&gt;=65,D447&gt;=65,E447&gt;=70,F447&gt;=70,G447&gt;=75),"Computer Science and Information Technology",IF(AND(B447&gt;=70,C447&gt;=65,D447&gt;=65,E447&gt;=65,F447&gt;=70,G447&gt;=70),"Mechanical and Electrical",IF(AND(B447&gt;=70,C447&gt;=65,D447&gt;=65,E447&gt;=65,F447&gt;=65,G447&gt;=70),"Electronics and Communication",IF(AND(B447&gt;=65,C447&gt;=60,D447&gt;=60,E447&gt;=65,F447&gt;=65,G447&gt;=65),"Construction and Design",IF(AND(B447&gt;=65,C447&gt;=65,D447&gt;=65,E447&gt;=70,F447&gt;=65,G447&gt;=65),"Hospitality and Event Management",IF(AND(B447&gt;=70,C447&gt;=75,D447&gt;=75,E447&gt;=75,F447&gt;=70,G447&gt;=70),"Life Sciences and Environment",IF(AND(B447&gt;=65,C447&gt;=65,D447&gt;=65,E447&gt;=65,F447&gt;=65,G447&gt;=65),"Arts and Media",IF(AND(B447&gt;=65,C447&gt;=65,D447&gt;=65,E447&gt;=65,F447&gt;=65,G447&gt;=65),"Physical Education and Wellness",IF(AND(B447&gt;=65,C447&gt;=70,D447&gt;=70,E447&gt;=65,F447&gt;=65,G447&gt;=70),"Finance, Business, and Marketing",”Not Qualified”))))))))),IF(H447="VOCATIONAL OR SKILL TRAINING",IF(AND(B447&gt;=55, C447&gt;=45, D447&gt;=45, E447&gt;=50, F447&gt;=50, G447&gt;=55), "Computer Science and Information Technology",IF(AND(B447&gt;=50, C447&gt;=45, D447&gt;=45, E447&gt;=45, F447&gt;=50, G447&gt;=50), "Mechanical and Electrical",IF(AND(B447&gt;=50, C447&gt;=45, D447&gt;=45, E447&gt;=45, F447&gt;=45, G447&gt;=50), "Electronics and Communication",IF(AND(B447&gt;=45, C447&gt;=50, D447&gt;=50, E447&gt;=45, F447&gt;=45, G447&gt;=45), "Construction and Design",IF(AND(B447&gt;=45, C447&gt;=45, D447&gt;=45, E447&gt;=50, F447&gt;=45, G447&gt;=45), "Hospitality and Event Management",IF(AND(B447&gt;=50, C447&gt;=55, D447&gt;=55, E447&gt;=55, F447&gt;=50, G447&gt;=50), "Life Sciences and Environment",IF(AND(B447&gt;=45, C447&gt;=45, D447&gt;=45, E447&gt;=45, F447&gt;=45, G447&gt;=45), "Arts and Media",IF(AND(B447&gt;=45, C447&gt;=45, D447&gt;=45, E447&gt;=45, F447&gt;=45, G447&gt;=45), "Physical Education and Wellness",IF(AND(B447&gt;=45, C447&gt;=50, D447&gt;=50, E447&gt;=45, F447&gt;=45, G447&gt;=50), "Finance, Business, and Marketing", "Culinary Studies and Cooking"))))))))),"Failed")))</f>
        <v>Culinary Studies and Cooking</v>
      </c>
      <c r="J447" s="1"/>
      <c r="K447" s="1"/>
      <c r="L447" s="1"/>
      <c r="M447" s="1"/>
      <c r="N447" s="1"/>
    </row>
    <row r="448" spans="1:14" x14ac:dyDescent="0.25">
      <c r="A448" s="1">
        <v>447</v>
      </c>
      <c r="B448" s="1">
        <v>68</v>
      </c>
      <c r="C448" s="1">
        <v>74</v>
      </c>
      <c r="D448" s="1">
        <v>70</v>
      </c>
      <c r="E448" s="1">
        <v>75</v>
      </c>
      <c r="F448" s="1">
        <v>70</v>
      </c>
      <c r="G448" s="1">
        <v>69</v>
      </c>
      <c r="H448" s="1" t="str">
        <f t="shared" si="7"/>
        <v>ITI</v>
      </c>
      <c r="I448" s="1" t="str" cm="1">
        <f t="array" ref="I448">IF(H448="DIPLOMA",IF(AND(B448&gt;=85,C448&gt;=80,D448&gt;=75,E448&gt;=75,F448&gt;=80,G448&gt;=85),"Computer Science and Information Technology",IF(AND(B448&gt;=80,C448&gt;=75,D448&gt;=75,E448&gt;=75,F448&gt;=80,G448&gt;=80),"Mechanical and Electrical",IF(AND(B448&gt;=80,C448&gt;=75,D448&gt;=75,E448&gt;=75,F448&gt;=75,G448&gt;=80),"Electronics and Communication",IF(AND(B448&gt;=75,C448&gt;=70,D448&gt;=70,E448&gt;=75,F448&gt;=75,G448&gt;=75),"Construction and Design",IF(AND(B448&gt;=75,C448&gt;=75,D448&gt;=75,E448&gt;=80,F448&gt;=75,G448&gt;=75),"Hospitality and Event Management",IF(AND(B448&gt;=80,C448&gt;=85,D448&gt;=85,E448&gt;=85,F448&gt;=80,G448&gt;=80),"Life Sciences and Environment",IF(AND(B448&gt;=75,C448&gt;=75,D448&gt;=75,E448&gt;=75,F448&gt;=75,G448&gt;=75),"Arts and Media",IF(AND(B448&gt;=75,C448&gt;=75,D448&gt;=75,E448&gt;=75,F448&gt;=75,G448&gt;=75),"Physical Education and Wellness",IF(AND(B448&gt;=75,C448&gt;=80,D448&gt;=80,E448&gt;=75,F448&gt;=75,G448&gt;=80),"Finance, Business, and Marketing",”Not Qualified”))))))))),IF(H448="ITI",IF(AND(B448&gt;=75,C448&gt;=65,D448&gt;=65,E448&gt;=70,F448&gt;=70,G448&gt;=75),"Computer Science and Information Technology",IF(AND(B448&gt;=70,C448&gt;=65,D448&gt;=65,E448&gt;=65,F448&gt;=70,G448&gt;=70),"Mechanical and Electrical",IF(AND(B448&gt;=70,C448&gt;=65,D448&gt;=65,E448&gt;=65,F448&gt;=65,G448&gt;=70),"Electronics and Communication",IF(AND(B448&gt;=65,C448&gt;=60,D448&gt;=60,E448&gt;=65,F448&gt;=65,G448&gt;=65),"Construction and Design",IF(AND(B448&gt;=65,C448&gt;=65,D448&gt;=65,E448&gt;=70,F448&gt;=65,G448&gt;=65),"Hospitality and Event Management",IF(AND(B448&gt;=70,C448&gt;=75,D448&gt;=75,E448&gt;=75,F448&gt;=70,G448&gt;=70),"Life Sciences and Environment",IF(AND(B448&gt;=65,C448&gt;=65,D448&gt;=65,E448&gt;=65,F448&gt;=65,G448&gt;=65),"Arts and Media",IF(AND(B448&gt;=65,C448&gt;=65,D448&gt;=65,E448&gt;=65,F448&gt;=65,G448&gt;=65),"Physical Education and Wellness",IF(AND(B448&gt;=65,C448&gt;=70,D448&gt;=70,E448&gt;=65,F448&gt;=65,G448&gt;=70),"Finance, Business, and Marketing",”Not Qualified”))))))))),IF(H448="VOCATIONAL OR SKILL TRAINING",IF(AND(B448&gt;=55, C448&gt;=45, D448&gt;=45, E448&gt;=50, F448&gt;=50, G448&gt;=55), "Computer Science and Information Technology",IF(AND(B448&gt;=50, C448&gt;=45, D448&gt;=45, E448&gt;=45, F448&gt;=50, G448&gt;=50), "Mechanical and Electrical",IF(AND(B448&gt;=50, C448&gt;=45, D448&gt;=45, E448&gt;=45, F448&gt;=45, G448&gt;=50), "Electronics and Communication",IF(AND(B448&gt;=45, C448&gt;=50, D448&gt;=50, E448&gt;=45, F448&gt;=45, G448&gt;=45), "Construction and Design",IF(AND(B448&gt;=45, C448&gt;=45, D448&gt;=45, E448&gt;=50, F448&gt;=45, G448&gt;=45), "Hospitality and Event Management",IF(AND(B448&gt;=50, C448&gt;=55, D448&gt;=55, E448&gt;=55, F448&gt;=50, G448&gt;=50), "Life Sciences and Environment",IF(AND(B448&gt;=45, C448&gt;=45, D448&gt;=45, E448&gt;=45, F448&gt;=45, G448&gt;=45), "Arts and Media",IF(AND(B448&gt;=45, C448&gt;=45, D448&gt;=45, E448&gt;=45, F448&gt;=45, G448&gt;=45), "Physical Education and Wellness",IF(AND(B448&gt;=45, C448&gt;=50, D448&gt;=50, E448&gt;=45, F448&gt;=45, G448&gt;=50), "Finance, Business, and Marketing", "Culinary Studies and Cooking"))))))))),"Failed")))</f>
        <v>Construction and Design</v>
      </c>
      <c r="J448" s="1"/>
      <c r="K448" s="1"/>
      <c r="L448" s="1"/>
      <c r="M448" s="1"/>
      <c r="N448" s="1"/>
    </row>
    <row r="449" spans="1:14" x14ac:dyDescent="0.25">
      <c r="A449" s="1">
        <v>448</v>
      </c>
      <c r="B449" s="1">
        <v>59</v>
      </c>
      <c r="C449" s="1">
        <v>55</v>
      </c>
      <c r="D449" s="1">
        <v>50</v>
      </c>
      <c r="E449" s="1">
        <v>42</v>
      </c>
      <c r="F449" s="1">
        <v>64</v>
      </c>
      <c r="G449" s="1">
        <v>52</v>
      </c>
      <c r="H449" s="1" t="str">
        <f t="shared" si="7"/>
        <v>VOCATIONAL OR SKILL TRAINING</v>
      </c>
      <c r="I449" s="1" t="str" cm="1">
        <f t="array" ref="I449">IF(H449="DIPLOMA",IF(AND(B449&gt;=85,C449&gt;=80,D449&gt;=75,E449&gt;=75,F449&gt;=80,G449&gt;=85),"Computer Science and Information Technology",IF(AND(B449&gt;=80,C449&gt;=75,D449&gt;=75,E449&gt;=75,F449&gt;=80,G449&gt;=80),"Mechanical and Electrical",IF(AND(B449&gt;=80,C449&gt;=75,D449&gt;=75,E449&gt;=75,F449&gt;=75,G449&gt;=80),"Electronics and Communication",IF(AND(B449&gt;=75,C449&gt;=70,D449&gt;=70,E449&gt;=75,F449&gt;=75,G449&gt;=75),"Construction and Design",IF(AND(B449&gt;=75,C449&gt;=75,D449&gt;=75,E449&gt;=80,F449&gt;=75,G449&gt;=75),"Hospitality and Event Management",IF(AND(B449&gt;=80,C449&gt;=85,D449&gt;=85,E449&gt;=85,F449&gt;=80,G449&gt;=80),"Life Sciences and Environment",IF(AND(B449&gt;=75,C449&gt;=75,D449&gt;=75,E449&gt;=75,F449&gt;=75,G449&gt;=75),"Arts and Media",IF(AND(B449&gt;=75,C449&gt;=75,D449&gt;=75,E449&gt;=75,F449&gt;=75,G449&gt;=75),"Physical Education and Wellness",IF(AND(B449&gt;=75,C449&gt;=80,D449&gt;=80,E449&gt;=75,F449&gt;=75,G449&gt;=80),"Finance, Business, and Marketing",”Not Qualified”))))))))),IF(H449="ITI",IF(AND(B449&gt;=75,C449&gt;=65,D449&gt;=65,E449&gt;=70,F449&gt;=70,G449&gt;=75),"Computer Science and Information Technology",IF(AND(B449&gt;=70,C449&gt;=65,D449&gt;=65,E449&gt;=65,F449&gt;=70,G449&gt;=70),"Mechanical and Electrical",IF(AND(B449&gt;=70,C449&gt;=65,D449&gt;=65,E449&gt;=65,F449&gt;=65,G449&gt;=70),"Electronics and Communication",IF(AND(B449&gt;=65,C449&gt;=60,D449&gt;=60,E449&gt;=65,F449&gt;=65,G449&gt;=65),"Construction and Design",IF(AND(B449&gt;=65,C449&gt;=65,D449&gt;=65,E449&gt;=70,F449&gt;=65,G449&gt;=65),"Hospitality and Event Management",IF(AND(B449&gt;=70,C449&gt;=75,D449&gt;=75,E449&gt;=75,F449&gt;=70,G449&gt;=70),"Life Sciences and Environment",IF(AND(B449&gt;=65,C449&gt;=65,D449&gt;=65,E449&gt;=65,F449&gt;=65,G449&gt;=65),"Arts and Media",IF(AND(B449&gt;=65,C449&gt;=65,D449&gt;=65,E449&gt;=65,F449&gt;=65,G449&gt;=65),"Physical Education and Wellness",IF(AND(B449&gt;=65,C449&gt;=70,D449&gt;=70,E449&gt;=65,F449&gt;=65,G449&gt;=70),"Finance, Business, and Marketing",”Not Qualified”))))))))),IF(H449="VOCATIONAL OR SKILL TRAINING",IF(AND(B449&gt;=55, C449&gt;=45, D449&gt;=45, E449&gt;=50, F449&gt;=50, G449&gt;=55), "Computer Science and Information Technology",IF(AND(B449&gt;=50, C449&gt;=45, D449&gt;=45, E449&gt;=45, F449&gt;=50, G449&gt;=50), "Mechanical and Electrical",IF(AND(B449&gt;=50, C449&gt;=45, D449&gt;=45, E449&gt;=45, F449&gt;=45, G449&gt;=50), "Electronics and Communication",IF(AND(B449&gt;=45, C449&gt;=50, D449&gt;=50, E449&gt;=45, F449&gt;=45, G449&gt;=45), "Construction and Design",IF(AND(B449&gt;=45, C449&gt;=45, D449&gt;=45, E449&gt;=50, F449&gt;=45, G449&gt;=45), "Hospitality and Event Management",IF(AND(B449&gt;=50, C449&gt;=55, D449&gt;=55, E449&gt;=55, F449&gt;=50, G449&gt;=50), "Life Sciences and Environment",IF(AND(B449&gt;=45, C449&gt;=45, D449&gt;=45, E449&gt;=45, F449&gt;=45, G449&gt;=45), "Arts and Media",IF(AND(B449&gt;=45, C449&gt;=45, D449&gt;=45, E449&gt;=45, F449&gt;=45, G449&gt;=45), "Physical Education and Wellness",IF(AND(B449&gt;=45, C449&gt;=50, D449&gt;=50, E449&gt;=45, F449&gt;=45, G449&gt;=50), "Finance, Business, and Marketing", "Culinary Studies and Cooking"))))))))),"Failed")))</f>
        <v>Culinary Studies and Cooking</v>
      </c>
      <c r="J449" s="1"/>
      <c r="K449" s="1"/>
      <c r="L449" s="1"/>
      <c r="M449" s="1"/>
      <c r="N449" s="1"/>
    </row>
    <row r="450" spans="1:14" x14ac:dyDescent="0.25">
      <c r="A450" s="1">
        <v>449</v>
      </c>
      <c r="B450" s="1">
        <v>92</v>
      </c>
      <c r="C450" s="1">
        <v>90</v>
      </c>
      <c r="D450" s="1">
        <v>85</v>
      </c>
      <c r="E450" s="1">
        <v>92</v>
      </c>
      <c r="F450" s="1">
        <v>82</v>
      </c>
      <c r="G450" s="1">
        <v>84</v>
      </c>
      <c r="H450" s="1" t="str">
        <f t="shared" ref="H450:H513" si="8">IF(AND(B450&gt;=75,C450&gt;=75,D450&gt;=75,E450&gt;=65,F450&gt;=75,G450&gt;=75),"DIPLOMA",IF(AND(B450&gt;=65,C450&gt;=65,D450&gt;=65,E450&gt;=55,F450&gt;=65,G450&gt;=65),"ITI","VOCATIONAL OR SKILL TRAINING"))</f>
        <v>DIPLOMA</v>
      </c>
      <c r="I450" s="1" t="str" cm="1">
        <f t="array" ref="I450">IF(H450="DIPLOMA",IF(AND(B450&gt;=85,C450&gt;=80,D450&gt;=75,E450&gt;=75,F450&gt;=80,G450&gt;=85),"Computer Science and Information Technology",IF(AND(B450&gt;=80,C450&gt;=75,D450&gt;=75,E450&gt;=75,F450&gt;=80,G450&gt;=80),"Mechanical and Electrical",IF(AND(B450&gt;=80,C450&gt;=75,D450&gt;=75,E450&gt;=75,F450&gt;=75,G450&gt;=80),"Electronics and Communication",IF(AND(B450&gt;=75,C450&gt;=70,D450&gt;=70,E450&gt;=75,F450&gt;=75,G450&gt;=75),"Construction and Design",IF(AND(B450&gt;=75,C450&gt;=75,D450&gt;=75,E450&gt;=80,F450&gt;=75,G450&gt;=75),"Hospitality and Event Management",IF(AND(B450&gt;=80,C450&gt;=85,D450&gt;=85,E450&gt;=85,F450&gt;=80,G450&gt;=80),"Life Sciences and Environment",IF(AND(B450&gt;=75,C450&gt;=75,D450&gt;=75,E450&gt;=75,F450&gt;=75,G450&gt;=75),"Arts and Media",IF(AND(B450&gt;=75,C450&gt;=75,D450&gt;=75,E450&gt;=75,F450&gt;=75,G450&gt;=75),"Physical Education and Wellness",IF(AND(B450&gt;=75,C450&gt;=80,D450&gt;=80,E450&gt;=75,F450&gt;=75,G450&gt;=80),"Finance, Business, and Marketing",”Not Qualified”))))))))),IF(H450="ITI",IF(AND(B450&gt;=75,C450&gt;=65,D450&gt;=65,E450&gt;=70,F450&gt;=70,G450&gt;=75),"Computer Science and Information Technology",IF(AND(B450&gt;=70,C450&gt;=65,D450&gt;=65,E450&gt;=65,F450&gt;=70,G450&gt;=70),"Mechanical and Electrical",IF(AND(B450&gt;=70,C450&gt;=65,D450&gt;=65,E450&gt;=65,F450&gt;=65,G450&gt;=70),"Electronics and Communication",IF(AND(B450&gt;=65,C450&gt;=60,D450&gt;=60,E450&gt;=65,F450&gt;=65,G450&gt;=65),"Construction and Design",IF(AND(B450&gt;=65,C450&gt;=65,D450&gt;=65,E450&gt;=70,F450&gt;=65,G450&gt;=65),"Hospitality and Event Management",IF(AND(B450&gt;=70,C450&gt;=75,D450&gt;=75,E450&gt;=75,F450&gt;=70,G450&gt;=70),"Life Sciences and Environment",IF(AND(B450&gt;=65,C450&gt;=65,D450&gt;=65,E450&gt;=65,F450&gt;=65,G450&gt;=65),"Arts and Media",IF(AND(B450&gt;=65,C450&gt;=65,D450&gt;=65,E450&gt;=65,F450&gt;=65,G450&gt;=65),"Physical Education and Wellness",IF(AND(B450&gt;=65,C450&gt;=70,D450&gt;=70,E450&gt;=65,F450&gt;=65,G450&gt;=70),"Finance, Business, and Marketing",”Not Qualified”))))))))),IF(H450="VOCATIONAL OR SKILL TRAINING",IF(AND(B450&gt;=55, C450&gt;=45, D450&gt;=45, E450&gt;=50, F450&gt;=50, G450&gt;=55), "Computer Science and Information Technology",IF(AND(B450&gt;=50, C450&gt;=45, D450&gt;=45, E450&gt;=45, F450&gt;=50, G450&gt;=50), "Mechanical and Electrical",IF(AND(B450&gt;=50, C450&gt;=45, D450&gt;=45, E450&gt;=45, F450&gt;=45, G450&gt;=50), "Electronics and Communication",IF(AND(B450&gt;=45, C450&gt;=50, D450&gt;=50, E450&gt;=45, F450&gt;=45, G450&gt;=45), "Construction and Design",IF(AND(B450&gt;=45, C450&gt;=45, D450&gt;=45, E450&gt;=50, F450&gt;=45, G450&gt;=45), "Hospitality and Event Management",IF(AND(B450&gt;=50, C450&gt;=55, D450&gt;=55, E450&gt;=55, F450&gt;=50, G450&gt;=50), "Life Sciences and Environment",IF(AND(B450&gt;=45, C450&gt;=45, D450&gt;=45, E450&gt;=45, F450&gt;=45, G450&gt;=45), "Arts and Media",IF(AND(B450&gt;=45, C450&gt;=45, D450&gt;=45, E450&gt;=45, F450&gt;=45, G450&gt;=45), "Physical Education and Wellness",IF(AND(B450&gt;=45, C450&gt;=50, D450&gt;=50, E450&gt;=45, F450&gt;=45, G450&gt;=50), "Finance, Business, and Marketing", "Culinary Studies and Cooking"))))))))),"Failed")))</f>
        <v>Mechanical and Electrical</v>
      </c>
      <c r="J450" s="1"/>
      <c r="K450" s="1"/>
      <c r="L450" s="1"/>
      <c r="M450" s="1"/>
      <c r="N450" s="1"/>
    </row>
    <row r="451" spans="1:14" x14ac:dyDescent="0.25">
      <c r="A451" s="1">
        <v>450</v>
      </c>
      <c r="B451" s="1">
        <v>87</v>
      </c>
      <c r="C451" s="1">
        <v>87</v>
      </c>
      <c r="D451" s="1">
        <v>95</v>
      </c>
      <c r="E451" s="1">
        <v>82</v>
      </c>
      <c r="F451" s="1">
        <v>85</v>
      </c>
      <c r="G451" s="1">
        <v>91</v>
      </c>
      <c r="H451" s="1" t="str">
        <f t="shared" si="8"/>
        <v>DIPLOMA</v>
      </c>
      <c r="I451" s="1" t="str" cm="1">
        <f t="array" ref="I451">IF(H451="DIPLOMA",IF(AND(B451&gt;=85,C451&gt;=80,D451&gt;=75,E451&gt;=75,F451&gt;=80,G451&gt;=85),"Computer Science and Information Technology",IF(AND(B451&gt;=80,C451&gt;=75,D451&gt;=75,E451&gt;=75,F451&gt;=80,G451&gt;=80),"Mechanical and Electrical",IF(AND(B451&gt;=80,C451&gt;=75,D451&gt;=75,E451&gt;=75,F451&gt;=75,G451&gt;=80),"Electronics and Communication",IF(AND(B451&gt;=75,C451&gt;=70,D451&gt;=70,E451&gt;=75,F451&gt;=75,G451&gt;=75),"Construction and Design",IF(AND(B451&gt;=75,C451&gt;=75,D451&gt;=75,E451&gt;=80,F451&gt;=75,G451&gt;=75),"Hospitality and Event Management",IF(AND(B451&gt;=80,C451&gt;=85,D451&gt;=85,E451&gt;=85,F451&gt;=80,G451&gt;=80),"Life Sciences and Environment",IF(AND(B451&gt;=75,C451&gt;=75,D451&gt;=75,E451&gt;=75,F451&gt;=75,G451&gt;=75),"Arts and Media",IF(AND(B451&gt;=75,C451&gt;=75,D451&gt;=75,E451&gt;=75,F451&gt;=75,G451&gt;=75),"Physical Education and Wellness",IF(AND(B451&gt;=75,C451&gt;=80,D451&gt;=80,E451&gt;=75,F451&gt;=75,G451&gt;=80),"Finance, Business, and Marketing",”Not Qualified”))))))))),IF(H451="ITI",IF(AND(B451&gt;=75,C451&gt;=65,D451&gt;=65,E451&gt;=70,F451&gt;=70,G451&gt;=75),"Computer Science and Information Technology",IF(AND(B451&gt;=70,C451&gt;=65,D451&gt;=65,E451&gt;=65,F451&gt;=70,G451&gt;=70),"Mechanical and Electrical",IF(AND(B451&gt;=70,C451&gt;=65,D451&gt;=65,E451&gt;=65,F451&gt;=65,G451&gt;=70),"Electronics and Communication",IF(AND(B451&gt;=65,C451&gt;=60,D451&gt;=60,E451&gt;=65,F451&gt;=65,G451&gt;=65),"Construction and Design",IF(AND(B451&gt;=65,C451&gt;=65,D451&gt;=65,E451&gt;=70,F451&gt;=65,G451&gt;=65),"Hospitality and Event Management",IF(AND(B451&gt;=70,C451&gt;=75,D451&gt;=75,E451&gt;=75,F451&gt;=70,G451&gt;=70),"Life Sciences and Environment",IF(AND(B451&gt;=65,C451&gt;=65,D451&gt;=65,E451&gt;=65,F451&gt;=65,G451&gt;=65),"Arts and Media",IF(AND(B451&gt;=65,C451&gt;=65,D451&gt;=65,E451&gt;=65,F451&gt;=65,G451&gt;=65),"Physical Education and Wellness",IF(AND(B451&gt;=65,C451&gt;=70,D451&gt;=70,E451&gt;=65,F451&gt;=65,G451&gt;=70),"Finance, Business, and Marketing",”Not Qualified”))))))))),IF(H451="VOCATIONAL OR SKILL TRAINING",IF(AND(B451&gt;=55, C451&gt;=45, D451&gt;=45, E451&gt;=50, F451&gt;=50, G451&gt;=55), "Computer Science and Information Technology",IF(AND(B451&gt;=50, C451&gt;=45, D451&gt;=45, E451&gt;=45, F451&gt;=50, G451&gt;=50), "Mechanical and Electrical",IF(AND(B451&gt;=50, C451&gt;=45, D451&gt;=45, E451&gt;=45, F451&gt;=45, G451&gt;=50), "Electronics and Communication",IF(AND(B451&gt;=45, C451&gt;=50, D451&gt;=50, E451&gt;=45, F451&gt;=45, G451&gt;=45), "Construction and Design",IF(AND(B451&gt;=45, C451&gt;=45, D451&gt;=45, E451&gt;=50, F451&gt;=45, G451&gt;=45), "Hospitality and Event Management",IF(AND(B451&gt;=50, C451&gt;=55, D451&gt;=55, E451&gt;=55, F451&gt;=50, G451&gt;=50), "Life Sciences and Environment",IF(AND(B451&gt;=45, C451&gt;=45, D451&gt;=45, E451&gt;=45, F451&gt;=45, G451&gt;=45), "Arts and Media",IF(AND(B451&gt;=45, C451&gt;=45, D451&gt;=45, E451&gt;=45, F451&gt;=45, G451&gt;=45), "Physical Education and Wellness",IF(AND(B451&gt;=45, C451&gt;=50, D451&gt;=50, E451&gt;=45, F451&gt;=45, G451&gt;=50), "Finance, Business, and Marketing", "Culinary Studies and Cooking"))))))))),"Failed")))</f>
        <v>Computer Science and Information Technology</v>
      </c>
      <c r="J451" s="1"/>
      <c r="K451" s="1"/>
      <c r="L451" s="1"/>
      <c r="M451" s="1"/>
      <c r="N451" s="1"/>
    </row>
    <row r="452" spans="1:14" x14ac:dyDescent="0.25">
      <c r="A452" s="1">
        <v>451</v>
      </c>
      <c r="B452" s="1">
        <v>77</v>
      </c>
      <c r="C452" s="1">
        <v>66</v>
      </c>
      <c r="D452" s="1">
        <v>72</v>
      </c>
      <c r="E452" s="1">
        <v>73</v>
      </c>
      <c r="F452" s="1">
        <v>73</v>
      </c>
      <c r="G452" s="1">
        <v>67</v>
      </c>
      <c r="H452" s="1" t="str">
        <f t="shared" si="8"/>
        <v>ITI</v>
      </c>
      <c r="I452" s="1" t="str" cm="1">
        <f t="array" ref="I452">IF(H452="DIPLOMA",IF(AND(B452&gt;=85,C452&gt;=80,D452&gt;=75,E452&gt;=75,F452&gt;=80,G452&gt;=85),"Computer Science and Information Technology",IF(AND(B452&gt;=80,C452&gt;=75,D452&gt;=75,E452&gt;=75,F452&gt;=80,G452&gt;=80),"Mechanical and Electrical",IF(AND(B452&gt;=80,C452&gt;=75,D452&gt;=75,E452&gt;=75,F452&gt;=75,G452&gt;=80),"Electronics and Communication",IF(AND(B452&gt;=75,C452&gt;=70,D452&gt;=70,E452&gt;=75,F452&gt;=75,G452&gt;=75),"Construction and Design",IF(AND(B452&gt;=75,C452&gt;=75,D452&gt;=75,E452&gt;=80,F452&gt;=75,G452&gt;=75),"Hospitality and Event Management",IF(AND(B452&gt;=80,C452&gt;=85,D452&gt;=85,E452&gt;=85,F452&gt;=80,G452&gt;=80),"Life Sciences and Environment",IF(AND(B452&gt;=75,C452&gt;=75,D452&gt;=75,E452&gt;=75,F452&gt;=75,G452&gt;=75),"Arts and Media",IF(AND(B452&gt;=75,C452&gt;=75,D452&gt;=75,E452&gt;=75,F452&gt;=75,G452&gt;=75),"Physical Education and Wellness",IF(AND(B452&gt;=75,C452&gt;=80,D452&gt;=80,E452&gt;=75,F452&gt;=75,G452&gt;=80),"Finance, Business, and Marketing",”Not Qualified”))))))))),IF(H452="ITI",IF(AND(B452&gt;=75,C452&gt;=65,D452&gt;=65,E452&gt;=70,F452&gt;=70,G452&gt;=75),"Computer Science and Information Technology",IF(AND(B452&gt;=70,C452&gt;=65,D452&gt;=65,E452&gt;=65,F452&gt;=70,G452&gt;=70),"Mechanical and Electrical",IF(AND(B452&gt;=70,C452&gt;=65,D452&gt;=65,E452&gt;=65,F452&gt;=65,G452&gt;=70),"Electronics and Communication",IF(AND(B452&gt;=65,C452&gt;=60,D452&gt;=60,E452&gt;=65,F452&gt;=65,G452&gt;=65),"Construction and Design",IF(AND(B452&gt;=65,C452&gt;=65,D452&gt;=65,E452&gt;=70,F452&gt;=65,G452&gt;=65),"Hospitality and Event Management",IF(AND(B452&gt;=70,C452&gt;=75,D452&gt;=75,E452&gt;=75,F452&gt;=70,G452&gt;=70),"Life Sciences and Environment",IF(AND(B452&gt;=65,C452&gt;=65,D452&gt;=65,E452&gt;=65,F452&gt;=65,G452&gt;=65),"Arts and Media",IF(AND(B452&gt;=65,C452&gt;=65,D452&gt;=65,E452&gt;=65,F452&gt;=65,G452&gt;=65),"Physical Education and Wellness",IF(AND(B452&gt;=65,C452&gt;=70,D452&gt;=70,E452&gt;=65,F452&gt;=65,G452&gt;=70),"Finance, Business, and Marketing",”Not Qualified”))))))))),IF(H452="VOCATIONAL OR SKILL TRAINING",IF(AND(B452&gt;=55, C452&gt;=45, D452&gt;=45, E452&gt;=50, F452&gt;=50, G452&gt;=55), "Computer Science and Information Technology",IF(AND(B452&gt;=50, C452&gt;=45, D452&gt;=45, E452&gt;=45, F452&gt;=50, G452&gt;=50), "Mechanical and Electrical",IF(AND(B452&gt;=50, C452&gt;=45, D452&gt;=45, E452&gt;=45, F452&gt;=45, G452&gt;=50), "Electronics and Communication",IF(AND(B452&gt;=45, C452&gt;=50, D452&gt;=50, E452&gt;=45, F452&gt;=45, G452&gt;=45), "Construction and Design",IF(AND(B452&gt;=45, C452&gt;=45, D452&gt;=45, E452&gt;=50, F452&gt;=45, G452&gt;=45), "Hospitality and Event Management",IF(AND(B452&gt;=50, C452&gt;=55, D452&gt;=55, E452&gt;=55, F452&gt;=50, G452&gt;=50), "Life Sciences and Environment",IF(AND(B452&gt;=45, C452&gt;=45, D452&gt;=45, E452&gt;=45, F452&gt;=45, G452&gt;=45), "Arts and Media",IF(AND(B452&gt;=45, C452&gt;=45, D452&gt;=45, E452&gt;=45, F452&gt;=45, G452&gt;=45), "Physical Education and Wellness",IF(AND(B452&gt;=45, C452&gt;=50, D452&gt;=50, E452&gt;=45, F452&gt;=45, G452&gt;=50), "Finance, Business, and Marketing", "Culinary Studies and Cooking"))))))))),"Failed")))</f>
        <v>Construction and Design</v>
      </c>
      <c r="J452" s="1"/>
      <c r="K452" s="1"/>
      <c r="L452" s="1"/>
      <c r="M452" s="1"/>
      <c r="N452" s="1"/>
    </row>
    <row r="453" spans="1:14" x14ac:dyDescent="0.25">
      <c r="A453" s="1">
        <v>452</v>
      </c>
      <c r="B453" s="1">
        <v>93</v>
      </c>
      <c r="C453" s="1">
        <v>80</v>
      </c>
      <c r="D453" s="1">
        <v>87</v>
      </c>
      <c r="E453" s="1">
        <v>87</v>
      </c>
      <c r="F453" s="1">
        <v>91</v>
      </c>
      <c r="G453" s="1">
        <v>81</v>
      </c>
      <c r="H453" s="1" t="str">
        <f t="shared" si="8"/>
        <v>DIPLOMA</v>
      </c>
      <c r="I453" s="1" t="str" cm="1">
        <f t="array" ref="I453">IF(H453="DIPLOMA",IF(AND(B453&gt;=85,C453&gt;=80,D453&gt;=75,E453&gt;=75,F453&gt;=80,G453&gt;=85),"Computer Science and Information Technology",IF(AND(B453&gt;=80,C453&gt;=75,D453&gt;=75,E453&gt;=75,F453&gt;=80,G453&gt;=80),"Mechanical and Electrical",IF(AND(B453&gt;=80,C453&gt;=75,D453&gt;=75,E453&gt;=75,F453&gt;=75,G453&gt;=80),"Electronics and Communication",IF(AND(B453&gt;=75,C453&gt;=70,D453&gt;=70,E453&gt;=75,F453&gt;=75,G453&gt;=75),"Construction and Design",IF(AND(B453&gt;=75,C453&gt;=75,D453&gt;=75,E453&gt;=80,F453&gt;=75,G453&gt;=75),"Hospitality and Event Management",IF(AND(B453&gt;=80,C453&gt;=85,D453&gt;=85,E453&gt;=85,F453&gt;=80,G453&gt;=80),"Life Sciences and Environment",IF(AND(B453&gt;=75,C453&gt;=75,D453&gt;=75,E453&gt;=75,F453&gt;=75,G453&gt;=75),"Arts and Media",IF(AND(B453&gt;=75,C453&gt;=75,D453&gt;=75,E453&gt;=75,F453&gt;=75,G453&gt;=75),"Physical Education and Wellness",IF(AND(B453&gt;=75,C453&gt;=80,D453&gt;=80,E453&gt;=75,F453&gt;=75,G453&gt;=80),"Finance, Business, and Marketing",”Not Qualified”))))))))),IF(H453="ITI",IF(AND(B453&gt;=75,C453&gt;=65,D453&gt;=65,E453&gt;=70,F453&gt;=70,G453&gt;=75),"Computer Science and Information Technology",IF(AND(B453&gt;=70,C453&gt;=65,D453&gt;=65,E453&gt;=65,F453&gt;=70,G453&gt;=70),"Mechanical and Electrical",IF(AND(B453&gt;=70,C453&gt;=65,D453&gt;=65,E453&gt;=65,F453&gt;=65,G453&gt;=70),"Electronics and Communication",IF(AND(B453&gt;=65,C453&gt;=60,D453&gt;=60,E453&gt;=65,F453&gt;=65,G453&gt;=65),"Construction and Design",IF(AND(B453&gt;=65,C453&gt;=65,D453&gt;=65,E453&gt;=70,F453&gt;=65,G453&gt;=65),"Hospitality and Event Management",IF(AND(B453&gt;=70,C453&gt;=75,D453&gt;=75,E453&gt;=75,F453&gt;=70,G453&gt;=70),"Life Sciences and Environment",IF(AND(B453&gt;=65,C453&gt;=65,D453&gt;=65,E453&gt;=65,F453&gt;=65,G453&gt;=65),"Arts and Media",IF(AND(B453&gt;=65,C453&gt;=65,D453&gt;=65,E453&gt;=65,F453&gt;=65,G453&gt;=65),"Physical Education and Wellness",IF(AND(B453&gt;=65,C453&gt;=70,D453&gt;=70,E453&gt;=65,F453&gt;=65,G453&gt;=70),"Finance, Business, and Marketing",”Not Qualified”))))))))),IF(H453="VOCATIONAL OR SKILL TRAINING",IF(AND(B453&gt;=55, C453&gt;=45, D453&gt;=45, E453&gt;=50, F453&gt;=50, G453&gt;=55), "Computer Science and Information Technology",IF(AND(B453&gt;=50, C453&gt;=45, D453&gt;=45, E453&gt;=45, F453&gt;=50, G453&gt;=50), "Mechanical and Electrical",IF(AND(B453&gt;=50, C453&gt;=45, D453&gt;=45, E453&gt;=45, F453&gt;=45, G453&gt;=50), "Electronics and Communication",IF(AND(B453&gt;=45, C453&gt;=50, D453&gt;=50, E453&gt;=45, F453&gt;=45, G453&gt;=45), "Construction and Design",IF(AND(B453&gt;=45, C453&gt;=45, D453&gt;=45, E453&gt;=50, F453&gt;=45, G453&gt;=45), "Hospitality and Event Management",IF(AND(B453&gt;=50, C453&gt;=55, D453&gt;=55, E453&gt;=55, F453&gt;=50, G453&gt;=50), "Life Sciences and Environment",IF(AND(B453&gt;=45, C453&gt;=45, D453&gt;=45, E453&gt;=45, F453&gt;=45, G453&gt;=45), "Arts and Media",IF(AND(B453&gt;=45, C453&gt;=45, D453&gt;=45, E453&gt;=45, F453&gt;=45, G453&gt;=45), "Physical Education and Wellness",IF(AND(B453&gt;=45, C453&gt;=50, D453&gt;=50, E453&gt;=45, F453&gt;=45, G453&gt;=50), "Finance, Business, and Marketing", "Culinary Studies and Cooking"))))))))),"Failed")))</f>
        <v>Mechanical and Electrical</v>
      </c>
      <c r="J453" s="1"/>
      <c r="K453" s="1"/>
      <c r="L453" s="1"/>
      <c r="M453" s="1"/>
      <c r="N453" s="1"/>
    </row>
    <row r="454" spans="1:14" x14ac:dyDescent="0.25">
      <c r="A454" s="1">
        <v>453</v>
      </c>
      <c r="B454" s="1">
        <v>75</v>
      </c>
      <c r="C454" s="1">
        <v>77</v>
      </c>
      <c r="D454" s="1">
        <v>78</v>
      </c>
      <c r="E454" s="1">
        <v>81</v>
      </c>
      <c r="F454" s="1">
        <v>75</v>
      </c>
      <c r="G454" s="1">
        <v>69</v>
      </c>
      <c r="H454" s="1" t="str">
        <f t="shared" si="8"/>
        <v>ITI</v>
      </c>
      <c r="I454" s="1" t="str" cm="1">
        <f t="array" ref="I454">IF(H454="DIPLOMA",IF(AND(B454&gt;=85,C454&gt;=80,D454&gt;=75,E454&gt;=75,F454&gt;=80,G454&gt;=85),"Computer Science and Information Technology",IF(AND(B454&gt;=80,C454&gt;=75,D454&gt;=75,E454&gt;=75,F454&gt;=80,G454&gt;=80),"Mechanical and Electrical",IF(AND(B454&gt;=80,C454&gt;=75,D454&gt;=75,E454&gt;=75,F454&gt;=75,G454&gt;=80),"Electronics and Communication",IF(AND(B454&gt;=75,C454&gt;=70,D454&gt;=70,E454&gt;=75,F454&gt;=75,G454&gt;=75),"Construction and Design",IF(AND(B454&gt;=75,C454&gt;=75,D454&gt;=75,E454&gt;=80,F454&gt;=75,G454&gt;=75),"Hospitality and Event Management",IF(AND(B454&gt;=80,C454&gt;=85,D454&gt;=85,E454&gt;=85,F454&gt;=80,G454&gt;=80),"Life Sciences and Environment",IF(AND(B454&gt;=75,C454&gt;=75,D454&gt;=75,E454&gt;=75,F454&gt;=75,G454&gt;=75),"Arts and Media",IF(AND(B454&gt;=75,C454&gt;=75,D454&gt;=75,E454&gt;=75,F454&gt;=75,G454&gt;=75),"Physical Education and Wellness",IF(AND(B454&gt;=75,C454&gt;=80,D454&gt;=80,E454&gt;=75,F454&gt;=75,G454&gt;=80),"Finance, Business, and Marketing",”Not Qualified”))))))))),IF(H454="ITI",IF(AND(B454&gt;=75,C454&gt;=65,D454&gt;=65,E454&gt;=70,F454&gt;=70,G454&gt;=75),"Computer Science and Information Technology",IF(AND(B454&gt;=70,C454&gt;=65,D454&gt;=65,E454&gt;=65,F454&gt;=70,G454&gt;=70),"Mechanical and Electrical",IF(AND(B454&gt;=70,C454&gt;=65,D454&gt;=65,E454&gt;=65,F454&gt;=65,G454&gt;=70),"Electronics and Communication",IF(AND(B454&gt;=65,C454&gt;=60,D454&gt;=60,E454&gt;=65,F454&gt;=65,G454&gt;=65),"Construction and Design",IF(AND(B454&gt;=65,C454&gt;=65,D454&gt;=65,E454&gt;=70,F454&gt;=65,G454&gt;=65),"Hospitality and Event Management",IF(AND(B454&gt;=70,C454&gt;=75,D454&gt;=75,E454&gt;=75,F454&gt;=70,G454&gt;=70),"Life Sciences and Environment",IF(AND(B454&gt;=65,C454&gt;=65,D454&gt;=65,E454&gt;=65,F454&gt;=65,G454&gt;=65),"Arts and Media",IF(AND(B454&gt;=65,C454&gt;=65,D454&gt;=65,E454&gt;=65,F454&gt;=65,G454&gt;=65),"Physical Education and Wellness",IF(AND(B454&gt;=65,C454&gt;=70,D454&gt;=70,E454&gt;=65,F454&gt;=65,G454&gt;=70),"Finance, Business, and Marketing",”Not Qualified”))))))))),IF(H454="VOCATIONAL OR SKILL TRAINING",IF(AND(B454&gt;=55, C454&gt;=45, D454&gt;=45, E454&gt;=50, F454&gt;=50, G454&gt;=55), "Computer Science and Information Technology",IF(AND(B454&gt;=50, C454&gt;=45, D454&gt;=45, E454&gt;=45, F454&gt;=50, G454&gt;=50), "Mechanical and Electrical",IF(AND(B454&gt;=50, C454&gt;=45, D454&gt;=45, E454&gt;=45, F454&gt;=45, G454&gt;=50), "Electronics and Communication",IF(AND(B454&gt;=45, C454&gt;=50, D454&gt;=50, E454&gt;=45, F454&gt;=45, G454&gt;=45), "Construction and Design",IF(AND(B454&gt;=45, C454&gt;=45, D454&gt;=45, E454&gt;=50, F454&gt;=45, G454&gt;=45), "Hospitality and Event Management",IF(AND(B454&gt;=50, C454&gt;=55, D454&gt;=55, E454&gt;=55, F454&gt;=50, G454&gt;=50), "Life Sciences and Environment",IF(AND(B454&gt;=45, C454&gt;=45, D454&gt;=45, E454&gt;=45, F454&gt;=45, G454&gt;=45), "Arts and Media",IF(AND(B454&gt;=45, C454&gt;=45, D454&gt;=45, E454&gt;=45, F454&gt;=45, G454&gt;=45), "Physical Education and Wellness",IF(AND(B454&gt;=45, C454&gt;=50, D454&gt;=50, E454&gt;=45, F454&gt;=45, G454&gt;=50), "Finance, Business, and Marketing", "Culinary Studies and Cooking"))))))))),"Failed")))</f>
        <v>Construction and Design</v>
      </c>
      <c r="J454" s="1"/>
      <c r="K454" s="1"/>
      <c r="L454" s="1"/>
      <c r="M454" s="1"/>
      <c r="N454" s="1"/>
    </row>
    <row r="455" spans="1:14" x14ac:dyDescent="0.25">
      <c r="A455" s="1">
        <v>454</v>
      </c>
      <c r="B455" s="1">
        <v>84</v>
      </c>
      <c r="C455" s="1">
        <v>93</v>
      </c>
      <c r="D455" s="1">
        <v>89</v>
      </c>
      <c r="E455" s="1">
        <v>91</v>
      </c>
      <c r="F455" s="1">
        <v>87</v>
      </c>
      <c r="G455" s="1">
        <v>93</v>
      </c>
      <c r="H455" s="1" t="str">
        <f t="shared" si="8"/>
        <v>DIPLOMA</v>
      </c>
      <c r="I455" s="1" t="str" cm="1">
        <f t="array" ref="I455">IF(H455="DIPLOMA",IF(AND(B455&gt;=85,C455&gt;=80,D455&gt;=75,E455&gt;=75,F455&gt;=80,G455&gt;=85),"Computer Science and Information Technology",IF(AND(B455&gt;=80,C455&gt;=75,D455&gt;=75,E455&gt;=75,F455&gt;=80,G455&gt;=80),"Mechanical and Electrical",IF(AND(B455&gt;=80,C455&gt;=75,D455&gt;=75,E455&gt;=75,F455&gt;=75,G455&gt;=80),"Electronics and Communication",IF(AND(B455&gt;=75,C455&gt;=70,D455&gt;=70,E455&gt;=75,F455&gt;=75,G455&gt;=75),"Construction and Design",IF(AND(B455&gt;=75,C455&gt;=75,D455&gt;=75,E455&gt;=80,F455&gt;=75,G455&gt;=75),"Hospitality and Event Management",IF(AND(B455&gt;=80,C455&gt;=85,D455&gt;=85,E455&gt;=85,F455&gt;=80,G455&gt;=80),"Life Sciences and Environment",IF(AND(B455&gt;=75,C455&gt;=75,D455&gt;=75,E455&gt;=75,F455&gt;=75,G455&gt;=75),"Arts and Media",IF(AND(B455&gt;=75,C455&gt;=75,D455&gt;=75,E455&gt;=75,F455&gt;=75,G455&gt;=75),"Physical Education and Wellness",IF(AND(B455&gt;=75,C455&gt;=80,D455&gt;=80,E455&gt;=75,F455&gt;=75,G455&gt;=80),"Finance, Business, and Marketing",”Not Qualified”))))))))),IF(H455="ITI",IF(AND(B455&gt;=75,C455&gt;=65,D455&gt;=65,E455&gt;=70,F455&gt;=70,G455&gt;=75),"Computer Science and Information Technology",IF(AND(B455&gt;=70,C455&gt;=65,D455&gt;=65,E455&gt;=65,F455&gt;=70,G455&gt;=70),"Mechanical and Electrical",IF(AND(B455&gt;=70,C455&gt;=65,D455&gt;=65,E455&gt;=65,F455&gt;=65,G455&gt;=70),"Electronics and Communication",IF(AND(B455&gt;=65,C455&gt;=60,D455&gt;=60,E455&gt;=65,F455&gt;=65,G455&gt;=65),"Construction and Design",IF(AND(B455&gt;=65,C455&gt;=65,D455&gt;=65,E455&gt;=70,F455&gt;=65,G455&gt;=65),"Hospitality and Event Management",IF(AND(B455&gt;=70,C455&gt;=75,D455&gt;=75,E455&gt;=75,F455&gt;=70,G455&gt;=70),"Life Sciences and Environment",IF(AND(B455&gt;=65,C455&gt;=65,D455&gt;=65,E455&gt;=65,F455&gt;=65,G455&gt;=65),"Arts and Media",IF(AND(B455&gt;=65,C455&gt;=65,D455&gt;=65,E455&gt;=65,F455&gt;=65,G455&gt;=65),"Physical Education and Wellness",IF(AND(B455&gt;=65,C455&gt;=70,D455&gt;=70,E455&gt;=65,F455&gt;=65,G455&gt;=70),"Finance, Business, and Marketing",”Not Qualified”))))))))),IF(H455="VOCATIONAL OR SKILL TRAINING",IF(AND(B455&gt;=55, C455&gt;=45, D455&gt;=45, E455&gt;=50, F455&gt;=50, G455&gt;=55), "Computer Science and Information Technology",IF(AND(B455&gt;=50, C455&gt;=45, D455&gt;=45, E455&gt;=45, F455&gt;=50, G455&gt;=50), "Mechanical and Electrical",IF(AND(B455&gt;=50, C455&gt;=45, D455&gt;=45, E455&gt;=45, F455&gt;=45, G455&gt;=50), "Electronics and Communication",IF(AND(B455&gt;=45, C455&gt;=50, D455&gt;=50, E455&gt;=45, F455&gt;=45, G455&gt;=45), "Construction and Design",IF(AND(B455&gt;=45, C455&gt;=45, D455&gt;=45, E455&gt;=50, F455&gt;=45, G455&gt;=45), "Hospitality and Event Management",IF(AND(B455&gt;=50, C455&gt;=55, D455&gt;=55, E455&gt;=55, F455&gt;=50, G455&gt;=50), "Life Sciences and Environment",IF(AND(B455&gt;=45, C455&gt;=45, D455&gt;=45, E455&gt;=45, F455&gt;=45, G455&gt;=45), "Arts and Media",IF(AND(B455&gt;=45, C455&gt;=45, D455&gt;=45, E455&gt;=45, F455&gt;=45, G455&gt;=45), "Physical Education and Wellness",IF(AND(B455&gt;=45, C455&gt;=50, D455&gt;=50, E455&gt;=45, F455&gt;=45, G455&gt;=50), "Finance, Business, and Marketing", "Culinary Studies and Cooking"))))))))),"Failed")))</f>
        <v>Mechanical and Electrical</v>
      </c>
      <c r="J455" s="1"/>
      <c r="K455" s="1"/>
      <c r="L455" s="1"/>
      <c r="M455" s="1"/>
      <c r="N455" s="1"/>
    </row>
    <row r="456" spans="1:14" x14ac:dyDescent="0.25">
      <c r="A456" s="1">
        <v>455</v>
      </c>
      <c r="B456" s="1">
        <v>47</v>
      </c>
      <c r="C456" s="1">
        <v>54</v>
      </c>
      <c r="D456" s="1">
        <v>61</v>
      </c>
      <c r="E456" s="1">
        <v>42</v>
      </c>
      <c r="F456" s="1">
        <v>41</v>
      </c>
      <c r="G456" s="1">
        <v>65</v>
      </c>
      <c r="H456" s="1" t="str">
        <f t="shared" si="8"/>
        <v>VOCATIONAL OR SKILL TRAINING</v>
      </c>
      <c r="I456" s="1" t="str" cm="1">
        <f t="array" ref="I456">IF(H456="DIPLOMA",IF(AND(B456&gt;=85,C456&gt;=80,D456&gt;=75,E456&gt;=75,F456&gt;=80,G456&gt;=85),"Computer Science and Information Technology",IF(AND(B456&gt;=80,C456&gt;=75,D456&gt;=75,E456&gt;=75,F456&gt;=80,G456&gt;=80),"Mechanical and Electrical",IF(AND(B456&gt;=80,C456&gt;=75,D456&gt;=75,E456&gt;=75,F456&gt;=75,G456&gt;=80),"Electronics and Communication",IF(AND(B456&gt;=75,C456&gt;=70,D456&gt;=70,E456&gt;=75,F456&gt;=75,G456&gt;=75),"Construction and Design",IF(AND(B456&gt;=75,C456&gt;=75,D456&gt;=75,E456&gt;=80,F456&gt;=75,G456&gt;=75),"Hospitality and Event Management",IF(AND(B456&gt;=80,C456&gt;=85,D456&gt;=85,E456&gt;=85,F456&gt;=80,G456&gt;=80),"Life Sciences and Environment",IF(AND(B456&gt;=75,C456&gt;=75,D456&gt;=75,E456&gt;=75,F456&gt;=75,G456&gt;=75),"Arts and Media",IF(AND(B456&gt;=75,C456&gt;=75,D456&gt;=75,E456&gt;=75,F456&gt;=75,G456&gt;=75),"Physical Education and Wellness",IF(AND(B456&gt;=75,C456&gt;=80,D456&gt;=80,E456&gt;=75,F456&gt;=75,G456&gt;=80),"Finance, Business, and Marketing",”Not Qualified”))))))))),IF(H456="ITI",IF(AND(B456&gt;=75,C456&gt;=65,D456&gt;=65,E456&gt;=70,F456&gt;=70,G456&gt;=75),"Computer Science and Information Technology",IF(AND(B456&gt;=70,C456&gt;=65,D456&gt;=65,E456&gt;=65,F456&gt;=70,G456&gt;=70),"Mechanical and Electrical",IF(AND(B456&gt;=70,C456&gt;=65,D456&gt;=65,E456&gt;=65,F456&gt;=65,G456&gt;=70),"Electronics and Communication",IF(AND(B456&gt;=65,C456&gt;=60,D456&gt;=60,E456&gt;=65,F456&gt;=65,G456&gt;=65),"Construction and Design",IF(AND(B456&gt;=65,C456&gt;=65,D456&gt;=65,E456&gt;=70,F456&gt;=65,G456&gt;=65),"Hospitality and Event Management",IF(AND(B456&gt;=70,C456&gt;=75,D456&gt;=75,E456&gt;=75,F456&gt;=70,G456&gt;=70),"Life Sciences and Environment",IF(AND(B456&gt;=65,C456&gt;=65,D456&gt;=65,E456&gt;=65,F456&gt;=65,G456&gt;=65),"Arts and Media",IF(AND(B456&gt;=65,C456&gt;=65,D456&gt;=65,E456&gt;=65,F456&gt;=65,G456&gt;=65),"Physical Education and Wellness",IF(AND(B456&gt;=65,C456&gt;=70,D456&gt;=70,E456&gt;=65,F456&gt;=65,G456&gt;=70),"Finance, Business, and Marketing",”Not Qualified”))))))))),IF(H456="VOCATIONAL OR SKILL TRAINING",IF(AND(B456&gt;=55, C456&gt;=45, D456&gt;=45, E456&gt;=50, F456&gt;=50, G456&gt;=55), "Computer Science and Information Technology",IF(AND(B456&gt;=50, C456&gt;=45, D456&gt;=45, E456&gt;=45, F456&gt;=50, G456&gt;=50), "Mechanical and Electrical",IF(AND(B456&gt;=50, C456&gt;=45, D456&gt;=45, E456&gt;=45, F456&gt;=45, G456&gt;=50), "Electronics and Communication",IF(AND(B456&gt;=45, C456&gt;=50, D456&gt;=50, E456&gt;=45, F456&gt;=45, G456&gt;=45), "Construction and Design",IF(AND(B456&gt;=45, C456&gt;=45, D456&gt;=45, E456&gt;=50, F456&gt;=45, G456&gt;=45), "Hospitality and Event Management",IF(AND(B456&gt;=50, C456&gt;=55, D456&gt;=55, E456&gt;=55, F456&gt;=50, G456&gt;=50), "Life Sciences and Environment",IF(AND(B456&gt;=45, C456&gt;=45, D456&gt;=45, E456&gt;=45, F456&gt;=45, G456&gt;=45), "Arts and Media",IF(AND(B456&gt;=45, C456&gt;=45, D456&gt;=45, E456&gt;=45, F456&gt;=45, G456&gt;=45), "Physical Education and Wellness",IF(AND(B456&gt;=45, C456&gt;=50, D456&gt;=50, E456&gt;=45, F456&gt;=45, G456&gt;=50), "Finance, Business, and Marketing", "Culinary Studies and Cooking"))))))))),"Failed")))</f>
        <v>Culinary Studies and Cooking</v>
      </c>
      <c r="J456" s="1"/>
      <c r="K456" s="1"/>
      <c r="L456" s="1"/>
      <c r="M456" s="1"/>
      <c r="N456" s="1"/>
    </row>
    <row r="457" spans="1:14" x14ac:dyDescent="0.25">
      <c r="A457" s="1">
        <v>456</v>
      </c>
      <c r="B457" s="1">
        <v>54</v>
      </c>
      <c r="C457" s="1">
        <v>42</v>
      </c>
      <c r="D457" s="1">
        <v>49</v>
      </c>
      <c r="E457" s="1">
        <v>44</v>
      </c>
      <c r="F457" s="1">
        <v>60</v>
      </c>
      <c r="G457" s="1">
        <v>50</v>
      </c>
      <c r="H457" s="1" t="str">
        <f t="shared" si="8"/>
        <v>VOCATIONAL OR SKILL TRAINING</v>
      </c>
      <c r="I457" s="1" t="str" cm="1">
        <f t="array" ref="I457">IF(H457="DIPLOMA",IF(AND(B457&gt;=85,C457&gt;=80,D457&gt;=75,E457&gt;=75,F457&gt;=80,G457&gt;=85),"Computer Science and Information Technology",IF(AND(B457&gt;=80,C457&gt;=75,D457&gt;=75,E457&gt;=75,F457&gt;=80,G457&gt;=80),"Mechanical and Electrical",IF(AND(B457&gt;=80,C457&gt;=75,D457&gt;=75,E457&gt;=75,F457&gt;=75,G457&gt;=80),"Electronics and Communication",IF(AND(B457&gt;=75,C457&gt;=70,D457&gt;=70,E457&gt;=75,F457&gt;=75,G457&gt;=75),"Construction and Design",IF(AND(B457&gt;=75,C457&gt;=75,D457&gt;=75,E457&gt;=80,F457&gt;=75,G457&gt;=75),"Hospitality and Event Management",IF(AND(B457&gt;=80,C457&gt;=85,D457&gt;=85,E457&gt;=85,F457&gt;=80,G457&gt;=80),"Life Sciences and Environment",IF(AND(B457&gt;=75,C457&gt;=75,D457&gt;=75,E457&gt;=75,F457&gt;=75,G457&gt;=75),"Arts and Media",IF(AND(B457&gt;=75,C457&gt;=75,D457&gt;=75,E457&gt;=75,F457&gt;=75,G457&gt;=75),"Physical Education and Wellness",IF(AND(B457&gt;=75,C457&gt;=80,D457&gt;=80,E457&gt;=75,F457&gt;=75,G457&gt;=80),"Finance, Business, and Marketing",”Not Qualified”))))))))),IF(H457="ITI",IF(AND(B457&gt;=75,C457&gt;=65,D457&gt;=65,E457&gt;=70,F457&gt;=70,G457&gt;=75),"Computer Science and Information Technology",IF(AND(B457&gt;=70,C457&gt;=65,D457&gt;=65,E457&gt;=65,F457&gt;=70,G457&gt;=70),"Mechanical and Electrical",IF(AND(B457&gt;=70,C457&gt;=65,D457&gt;=65,E457&gt;=65,F457&gt;=65,G457&gt;=70),"Electronics and Communication",IF(AND(B457&gt;=65,C457&gt;=60,D457&gt;=60,E457&gt;=65,F457&gt;=65,G457&gt;=65),"Construction and Design",IF(AND(B457&gt;=65,C457&gt;=65,D457&gt;=65,E457&gt;=70,F457&gt;=65,G457&gt;=65),"Hospitality and Event Management",IF(AND(B457&gt;=70,C457&gt;=75,D457&gt;=75,E457&gt;=75,F457&gt;=70,G457&gt;=70),"Life Sciences and Environment",IF(AND(B457&gt;=65,C457&gt;=65,D457&gt;=65,E457&gt;=65,F457&gt;=65,G457&gt;=65),"Arts and Media",IF(AND(B457&gt;=65,C457&gt;=65,D457&gt;=65,E457&gt;=65,F457&gt;=65,G457&gt;=65),"Physical Education and Wellness",IF(AND(B457&gt;=65,C457&gt;=70,D457&gt;=70,E457&gt;=65,F457&gt;=65,G457&gt;=70),"Finance, Business, and Marketing",”Not Qualified”))))))))),IF(H457="VOCATIONAL OR SKILL TRAINING",IF(AND(B457&gt;=55, C457&gt;=45, D457&gt;=45, E457&gt;=50, F457&gt;=50, G457&gt;=55), "Computer Science and Information Technology",IF(AND(B457&gt;=50, C457&gt;=45, D457&gt;=45, E457&gt;=45, F457&gt;=50, G457&gt;=50), "Mechanical and Electrical",IF(AND(B457&gt;=50, C457&gt;=45, D457&gt;=45, E457&gt;=45, F457&gt;=45, G457&gt;=50), "Electronics and Communication",IF(AND(B457&gt;=45, C457&gt;=50, D457&gt;=50, E457&gt;=45, F457&gt;=45, G457&gt;=45), "Construction and Design",IF(AND(B457&gt;=45, C457&gt;=45, D457&gt;=45, E457&gt;=50, F457&gt;=45, G457&gt;=45), "Hospitality and Event Management",IF(AND(B457&gt;=50, C457&gt;=55, D457&gt;=55, E457&gt;=55, F457&gt;=50, G457&gt;=50), "Life Sciences and Environment",IF(AND(B457&gt;=45, C457&gt;=45, D457&gt;=45, E457&gt;=45, F457&gt;=45, G457&gt;=45), "Arts and Media",IF(AND(B457&gt;=45, C457&gt;=45, D457&gt;=45, E457&gt;=45, F457&gt;=45, G457&gt;=45), "Physical Education and Wellness",IF(AND(B457&gt;=45, C457&gt;=50, D457&gt;=50, E457&gt;=45, F457&gt;=45, G457&gt;=50), "Finance, Business, and Marketing", "Culinary Studies and Cooking"))))))))),"Failed")))</f>
        <v>Culinary Studies and Cooking</v>
      </c>
      <c r="J457" s="1"/>
      <c r="K457" s="1"/>
      <c r="L457" s="1"/>
      <c r="M457" s="1"/>
      <c r="N457" s="1"/>
    </row>
    <row r="458" spans="1:14" x14ac:dyDescent="0.25">
      <c r="A458" s="1">
        <v>457</v>
      </c>
      <c r="B458" s="1">
        <v>85</v>
      </c>
      <c r="C458" s="1">
        <v>86</v>
      </c>
      <c r="D458" s="1">
        <v>87</v>
      </c>
      <c r="E458" s="1">
        <v>86</v>
      </c>
      <c r="F458" s="1">
        <v>92</v>
      </c>
      <c r="G458" s="1">
        <v>89</v>
      </c>
      <c r="H458" s="1" t="str">
        <f t="shared" si="8"/>
        <v>DIPLOMA</v>
      </c>
      <c r="I458" s="1" t="str" cm="1">
        <f t="array" ref="I458">IF(H458="DIPLOMA",IF(AND(B458&gt;=85,C458&gt;=80,D458&gt;=75,E458&gt;=75,F458&gt;=80,G458&gt;=85),"Computer Science and Information Technology",IF(AND(B458&gt;=80,C458&gt;=75,D458&gt;=75,E458&gt;=75,F458&gt;=80,G458&gt;=80),"Mechanical and Electrical",IF(AND(B458&gt;=80,C458&gt;=75,D458&gt;=75,E458&gt;=75,F458&gt;=75,G458&gt;=80),"Electronics and Communication",IF(AND(B458&gt;=75,C458&gt;=70,D458&gt;=70,E458&gt;=75,F458&gt;=75,G458&gt;=75),"Construction and Design",IF(AND(B458&gt;=75,C458&gt;=75,D458&gt;=75,E458&gt;=80,F458&gt;=75,G458&gt;=75),"Hospitality and Event Management",IF(AND(B458&gt;=80,C458&gt;=85,D458&gt;=85,E458&gt;=85,F458&gt;=80,G458&gt;=80),"Life Sciences and Environment",IF(AND(B458&gt;=75,C458&gt;=75,D458&gt;=75,E458&gt;=75,F458&gt;=75,G458&gt;=75),"Arts and Media",IF(AND(B458&gt;=75,C458&gt;=75,D458&gt;=75,E458&gt;=75,F458&gt;=75,G458&gt;=75),"Physical Education and Wellness",IF(AND(B458&gt;=75,C458&gt;=80,D458&gt;=80,E458&gt;=75,F458&gt;=75,G458&gt;=80),"Finance, Business, and Marketing",”Not Qualified”))))))))),IF(H458="ITI",IF(AND(B458&gt;=75,C458&gt;=65,D458&gt;=65,E458&gt;=70,F458&gt;=70,G458&gt;=75),"Computer Science and Information Technology",IF(AND(B458&gt;=70,C458&gt;=65,D458&gt;=65,E458&gt;=65,F458&gt;=70,G458&gt;=70),"Mechanical and Electrical",IF(AND(B458&gt;=70,C458&gt;=65,D458&gt;=65,E458&gt;=65,F458&gt;=65,G458&gt;=70),"Electronics and Communication",IF(AND(B458&gt;=65,C458&gt;=60,D458&gt;=60,E458&gt;=65,F458&gt;=65,G458&gt;=65),"Construction and Design",IF(AND(B458&gt;=65,C458&gt;=65,D458&gt;=65,E458&gt;=70,F458&gt;=65,G458&gt;=65),"Hospitality and Event Management",IF(AND(B458&gt;=70,C458&gt;=75,D458&gt;=75,E458&gt;=75,F458&gt;=70,G458&gt;=70),"Life Sciences and Environment",IF(AND(B458&gt;=65,C458&gt;=65,D458&gt;=65,E458&gt;=65,F458&gt;=65,G458&gt;=65),"Arts and Media",IF(AND(B458&gt;=65,C458&gt;=65,D458&gt;=65,E458&gt;=65,F458&gt;=65,G458&gt;=65),"Physical Education and Wellness",IF(AND(B458&gt;=65,C458&gt;=70,D458&gt;=70,E458&gt;=65,F458&gt;=65,G458&gt;=70),"Finance, Business, and Marketing",”Not Qualified”))))))))),IF(H458="VOCATIONAL OR SKILL TRAINING",IF(AND(B458&gt;=55, C458&gt;=45, D458&gt;=45, E458&gt;=50, F458&gt;=50, G458&gt;=55), "Computer Science and Information Technology",IF(AND(B458&gt;=50, C458&gt;=45, D458&gt;=45, E458&gt;=45, F458&gt;=50, G458&gt;=50), "Mechanical and Electrical",IF(AND(B458&gt;=50, C458&gt;=45, D458&gt;=45, E458&gt;=45, F458&gt;=45, G458&gt;=50), "Electronics and Communication",IF(AND(B458&gt;=45, C458&gt;=50, D458&gt;=50, E458&gt;=45, F458&gt;=45, G458&gt;=45), "Construction and Design",IF(AND(B458&gt;=45, C458&gt;=45, D458&gt;=45, E458&gt;=50, F458&gt;=45, G458&gt;=45), "Hospitality and Event Management",IF(AND(B458&gt;=50, C458&gt;=55, D458&gt;=55, E458&gt;=55, F458&gt;=50, G458&gt;=50), "Life Sciences and Environment",IF(AND(B458&gt;=45, C458&gt;=45, D458&gt;=45, E458&gt;=45, F458&gt;=45, G458&gt;=45), "Arts and Media",IF(AND(B458&gt;=45, C458&gt;=45, D458&gt;=45, E458&gt;=45, F458&gt;=45, G458&gt;=45), "Physical Education and Wellness",IF(AND(B458&gt;=45, C458&gt;=50, D458&gt;=50, E458&gt;=45, F458&gt;=45, G458&gt;=50), "Finance, Business, and Marketing", "Culinary Studies and Cooking"))))))))),"Failed")))</f>
        <v>Computer Science and Information Technology</v>
      </c>
      <c r="J458" s="1"/>
      <c r="K458" s="1"/>
      <c r="L458" s="1"/>
      <c r="M458" s="1"/>
      <c r="N458" s="1"/>
    </row>
    <row r="459" spans="1:14" x14ac:dyDescent="0.25">
      <c r="A459" s="1">
        <v>458</v>
      </c>
      <c r="B459" s="1">
        <v>75</v>
      </c>
      <c r="C459" s="1">
        <v>73</v>
      </c>
      <c r="D459" s="1">
        <v>75</v>
      </c>
      <c r="E459" s="1">
        <v>66</v>
      </c>
      <c r="F459" s="1">
        <v>68</v>
      </c>
      <c r="G459" s="1">
        <v>73</v>
      </c>
      <c r="H459" s="1" t="str">
        <f t="shared" si="8"/>
        <v>ITI</v>
      </c>
      <c r="I459" s="1" t="str" cm="1">
        <f t="array" ref="I459">IF(H459="DIPLOMA",IF(AND(B459&gt;=85,C459&gt;=80,D459&gt;=75,E459&gt;=75,F459&gt;=80,G459&gt;=85),"Computer Science and Information Technology",IF(AND(B459&gt;=80,C459&gt;=75,D459&gt;=75,E459&gt;=75,F459&gt;=80,G459&gt;=80),"Mechanical and Electrical",IF(AND(B459&gt;=80,C459&gt;=75,D459&gt;=75,E459&gt;=75,F459&gt;=75,G459&gt;=80),"Electronics and Communication",IF(AND(B459&gt;=75,C459&gt;=70,D459&gt;=70,E459&gt;=75,F459&gt;=75,G459&gt;=75),"Construction and Design",IF(AND(B459&gt;=75,C459&gt;=75,D459&gt;=75,E459&gt;=80,F459&gt;=75,G459&gt;=75),"Hospitality and Event Management",IF(AND(B459&gt;=80,C459&gt;=85,D459&gt;=85,E459&gt;=85,F459&gt;=80,G459&gt;=80),"Life Sciences and Environment",IF(AND(B459&gt;=75,C459&gt;=75,D459&gt;=75,E459&gt;=75,F459&gt;=75,G459&gt;=75),"Arts and Media",IF(AND(B459&gt;=75,C459&gt;=75,D459&gt;=75,E459&gt;=75,F459&gt;=75,G459&gt;=75),"Physical Education and Wellness",IF(AND(B459&gt;=75,C459&gt;=80,D459&gt;=80,E459&gt;=75,F459&gt;=75,G459&gt;=80),"Finance, Business, and Marketing",”Not Qualified”))))))))),IF(H459="ITI",IF(AND(B459&gt;=75,C459&gt;=65,D459&gt;=65,E459&gt;=70,F459&gt;=70,G459&gt;=75),"Computer Science and Information Technology",IF(AND(B459&gt;=70,C459&gt;=65,D459&gt;=65,E459&gt;=65,F459&gt;=70,G459&gt;=70),"Mechanical and Electrical",IF(AND(B459&gt;=70,C459&gt;=65,D459&gt;=65,E459&gt;=65,F459&gt;=65,G459&gt;=70),"Electronics and Communication",IF(AND(B459&gt;=65,C459&gt;=60,D459&gt;=60,E459&gt;=65,F459&gt;=65,G459&gt;=65),"Construction and Design",IF(AND(B459&gt;=65,C459&gt;=65,D459&gt;=65,E459&gt;=70,F459&gt;=65,G459&gt;=65),"Hospitality and Event Management",IF(AND(B459&gt;=70,C459&gt;=75,D459&gt;=75,E459&gt;=75,F459&gt;=70,G459&gt;=70),"Life Sciences and Environment",IF(AND(B459&gt;=65,C459&gt;=65,D459&gt;=65,E459&gt;=65,F459&gt;=65,G459&gt;=65),"Arts and Media",IF(AND(B459&gt;=65,C459&gt;=65,D459&gt;=65,E459&gt;=65,F459&gt;=65,G459&gt;=65),"Physical Education and Wellness",IF(AND(B459&gt;=65,C459&gt;=70,D459&gt;=70,E459&gt;=65,F459&gt;=65,G459&gt;=70),"Finance, Business, and Marketing",”Not Qualified”))))))))),IF(H459="VOCATIONAL OR SKILL TRAINING",IF(AND(B459&gt;=55, C459&gt;=45, D459&gt;=45, E459&gt;=50, F459&gt;=50, G459&gt;=55), "Computer Science and Information Technology",IF(AND(B459&gt;=50, C459&gt;=45, D459&gt;=45, E459&gt;=45, F459&gt;=50, G459&gt;=50), "Mechanical and Electrical",IF(AND(B459&gt;=50, C459&gt;=45, D459&gt;=45, E459&gt;=45, F459&gt;=45, G459&gt;=50), "Electronics and Communication",IF(AND(B459&gt;=45, C459&gt;=50, D459&gt;=50, E459&gt;=45, F459&gt;=45, G459&gt;=45), "Construction and Design",IF(AND(B459&gt;=45, C459&gt;=45, D459&gt;=45, E459&gt;=50, F459&gt;=45, G459&gt;=45), "Hospitality and Event Management",IF(AND(B459&gt;=50, C459&gt;=55, D459&gt;=55, E459&gt;=55, F459&gt;=50, G459&gt;=50), "Life Sciences and Environment",IF(AND(B459&gt;=45, C459&gt;=45, D459&gt;=45, E459&gt;=45, F459&gt;=45, G459&gt;=45), "Arts and Media",IF(AND(B459&gt;=45, C459&gt;=45, D459&gt;=45, E459&gt;=45, F459&gt;=45, G459&gt;=45), "Physical Education and Wellness",IF(AND(B459&gt;=45, C459&gt;=50, D459&gt;=50, E459&gt;=45, F459&gt;=45, G459&gt;=50), "Finance, Business, and Marketing", "Culinary Studies and Cooking"))))))))),"Failed")))</f>
        <v>Electronics and Communication</v>
      </c>
      <c r="J459" s="1"/>
      <c r="K459" s="1"/>
      <c r="L459" s="1"/>
      <c r="M459" s="1"/>
      <c r="N459" s="1"/>
    </row>
    <row r="460" spans="1:14" x14ac:dyDescent="0.25">
      <c r="A460" s="1">
        <v>459</v>
      </c>
      <c r="B460" s="1">
        <v>67</v>
      </c>
      <c r="C460" s="1">
        <v>68</v>
      </c>
      <c r="D460" s="1">
        <v>73</v>
      </c>
      <c r="E460" s="1">
        <v>82</v>
      </c>
      <c r="F460" s="1">
        <v>71</v>
      </c>
      <c r="G460" s="1">
        <v>69</v>
      </c>
      <c r="H460" s="1" t="str">
        <f t="shared" si="8"/>
        <v>ITI</v>
      </c>
      <c r="I460" s="1" t="str" cm="1">
        <f t="array" ref="I460">IF(H460="DIPLOMA",IF(AND(B460&gt;=85,C460&gt;=80,D460&gt;=75,E460&gt;=75,F460&gt;=80,G460&gt;=85),"Computer Science and Information Technology",IF(AND(B460&gt;=80,C460&gt;=75,D460&gt;=75,E460&gt;=75,F460&gt;=80,G460&gt;=80),"Mechanical and Electrical",IF(AND(B460&gt;=80,C460&gt;=75,D460&gt;=75,E460&gt;=75,F460&gt;=75,G460&gt;=80),"Electronics and Communication",IF(AND(B460&gt;=75,C460&gt;=70,D460&gt;=70,E460&gt;=75,F460&gt;=75,G460&gt;=75),"Construction and Design",IF(AND(B460&gt;=75,C460&gt;=75,D460&gt;=75,E460&gt;=80,F460&gt;=75,G460&gt;=75),"Hospitality and Event Management",IF(AND(B460&gt;=80,C460&gt;=85,D460&gt;=85,E460&gt;=85,F460&gt;=80,G460&gt;=80),"Life Sciences and Environment",IF(AND(B460&gt;=75,C460&gt;=75,D460&gt;=75,E460&gt;=75,F460&gt;=75,G460&gt;=75),"Arts and Media",IF(AND(B460&gt;=75,C460&gt;=75,D460&gt;=75,E460&gt;=75,F460&gt;=75,G460&gt;=75),"Physical Education and Wellness",IF(AND(B460&gt;=75,C460&gt;=80,D460&gt;=80,E460&gt;=75,F460&gt;=75,G460&gt;=80),"Finance, Business, and Marketing",”Not Qualified”))))))))),IF(H460="ITI",IF(AND(B460&gt;=75,C460&gt;=65,D460&gt;=65,E460&gt;=70,F460&gt;=70,G460&gt;=75),"Computer Science and Information Technology",IF(AND(B460&gt;=70,C460&gt;=65,D460&gt;=65,E460&gt;=65,F460&gt;=70,G460&gt;=70),"Mechanical and Electrical",IF(AND(B460&gt;=70,C460&gt;=65,D460&gt;=65,E460&gt;=65,F460&gt;=65,G460&gt;=70),"Electronics and Communication",IF(AND(B460&gt;=65,C460&gt;=60,D460&gt;=60,E460&gt;=65,F460&gt;=65,G460&gt;=65),"Construction and Design",IF(AND(B460&gt;=65,C460&gt;=65,D460&gt;=65,E460&gt;=70,F460&gt;=65,G460&gt;=65),"Hospitality and Event Management",IF(AND(B460&gt;=70,C460&gt;=75,D460&gt;=75,E460&gt;=75,F460&gt;=70,G460&gt;=70),"Life Sciences and Environment",IF(AND(B460&gt;=65,C460&gt;=65,D460&gt;=65,E460&gt;=65,F460&gt;=65,G460&gt;=65),"Arts and Media",IF(AND(B460&gt;=65,C460&gt;=65,D460&gt;=65,E460&gt;=65,F460&gt;=65,G460&gt;=65),"Physical Education and Wellness",IF(AND(B460&gt;=65,C460&gt;=70,D460&gt;=70,E460&gt;=65,F460&gt;=65,G460&gt;=70),"Finance, Business, and Marketing",”Not Qualified”))))))))),IF(H460="VOCATIONAL OR SKILL TRAINING",IF(AND(B460&gt;=55, C460&gt;=45, D460&gt;=45, E460&gt;=50, F460&gt;=50, G460&gt;=55), "Computer Science and Information Technology",IF(AND(B460&gt;=50, C460&gt;=45, D460&gt;=45, E460&gt;=45, F460&gt;=50, G460&gt;=50), "Mechanical and Electrical",IF(AND(B460&gt;=50, C460&gt;=45, D460&gt;=45, E460&gt;=45, F460&gt;=45, G460&gt;=50), "Electronics and Communication",IF(AND(B460&gt;=45, C460&gt;=50, D460&gt;=50, E460&gt;=45, F460&gt;=45, G460&gt;=45), "Construction and Design",IF(AND(B460&gt;=45, C460&gt;=45, D460&gt;=45, E460&gt;=50, F460&gt;=45, G460&gt;=45), "Hospitality and Event Management",IF(AND(B460&gt;=50, C460&gt;=55, D460&gt;=55, E460&gt;=55, F460&gt;=50, G460&gt;=50), "Life Sciences and Environment",IF(AND(B460&gt;=45, C460&gt;=45, D460&gt;=45, E460&gt;=45, F460&gt;=45, G460&gt;=45), "Arts and Media",IF(AND(B460&gt;=45, C460&gt;=45, D460&gt;=45, E460&gt;=45, F460&gt;=45, G460&gt;=45), "Physical Education and Wellness",IF(AND(B460&gt;=45, C460&gt;=50, D460&gt;=50, E460&gt;=45, F460&gt;=45, G460&gt;=50), "Finance, Business, and Marketing", "Culinary Studies and Cooking"))))))))),"Failed")))</f>
        <v>Construction and Design</v>
      </c>
      <c r="J460" s="1"/>
      <c r="K460" s="1"/>
      <c r="L460" s="1"/>
      <c r="M460" s="1"/>
      <c r="N460" s="1"/>
    </row>
    <row r="461" spans="1:14" x14ac:dyDescent="0.25">
      <c r="A461" s="1">
        <v>460</v>
      </c>
      <c r="B461" s="1">
        <v>65</v>
      </c>
      <c r="C461" s="1">
        <v>84</v>
      </c>
      <c r="D461" s="1">
        <v>74</v>
      </c>
      <c r="E461" s="1">
        <v>71</v>
      </c>
      <c r="F461" s="1">
        <v>70</v>
      </c>
      <c r="G461" s="1">
        <v>69</v>
      </c>
      <c r="H461" s="1" t="str">
        <f t="shared" si="8"/>
        <v>ITI</v>
      </c>
      <c r="I461" s="1" t="str" cm="1">
        <f t="array" ref="I461">IF(H461="DIPLOMA",IF(AND(B461&gt;=85,C461&gt;=80,D461&gt;=75,E461&gt;=75,F461&gt;=80,G461&gt;=85),"Computer Science and Information Technology",IF(AND(B461&gt;=80,C461&gt;=75,D461&gt;=75,E461&gt;=75,F461&gt;=80,G461&gt;=80),"Mechanical and Electrical",IF(AND(B461&gt;=80,C461&gt;=75,D461&gt;=75,E461&gt;=75,F461&gt;=75,G461&gt;=80),"Electronics and Communication",IF(AND(B461&gt;=75,C461&gt;=70,D461&gt;=70,E461&gt;=75,F461&gt;=75,G461&gt;=75),"Construction and Design",IF(AND(B461&gt;=75,C461&gt;=75,D461&gt;=75,E461&gt;=80,F461&gt;=75,G461&gt;=75),"Hospitality and Event Management",IF(AND(B461&gt;=80,C461&gt;=85,D461&gt;=85,E461&gt;=85,F461&gt;=80,G461&gt;=80),"Life Sciences and Environment",IF(AND(B461&gt;=75,C461&gt;=75,D461&gt;=75,E461&gt;=75,F461&gt;=75,G461&gt;=75),"Arts and Media",IF(AND(B461&gt;=75,C461&gt;=75,D461&gt;=75,E461&gt;=75,F461&gt;=75,G461&gt;=75),"Physical Education and Wellness",IF(AND(B461&gt;=75,C461&gt;=80,D461&gt;=80,E461&gt;=75,F461&gt;=75,G461&gt;=80),"Finance, Business, and Marketing",”Not Qualified”))))))))),IF(H461="ITI",IF(AND(B461&gt;=75,C461&gt;=65,D461&gt;=65,E461&gt;=70,F461&gt;=70,G461&gt;=75),"Computer Science and Information Technology",IF(AND(B461&gt;=70,C461&gt;=65,D461&gt;=65,E461&gt;=65,F461&gt;=70,G461&gt;=70),"Mechanical and Electrical",IF(AND(B461&gt;=70,C461&gt;=65,D461&gt;=65,E461&gt;=65,F461&gt;=65,G461&gt;=70),"Electronics and Communication",IF(AND(B461&gt;=65,C461&gt;=60,D461&gt;=60,E461&gt;=65,F461&gt;=65,G461&gt;=65),"Construction and Design",IF(AND(B461&gt;=65,C461&gt;=65,D461&gt;=65,E461&gt;=70,F461&gt;=65,G461&gt;=65),"Hospitality and Event Management",IF(AND(B461&gt;=70,C461&gt;=75,D461&gt;=75,E461&gt;=75,F461&gt;=70,G461&gt;=70),"Life Sciences and Environment",IF(AND(B461&gt;=65,C461&gt;=65,D461&gt;=65,E461&gt;=65,F461&gt;=65,G461&gt;=65),"Arts and Media",IF(AND(B461&gt;=65,C461&gt;=65,D461&gt;=65,E461&gt;=65,F461&gt;=65,G461&gt;=65),"Physical Education and Wellness",IF(AND(B461&gt;=65,C461&gt;=70,D461&gt;=70,E461&gt;=65,F461&gt;=65,G461&gt;=70),"Finance, Business, and Marketing",”Not Qualified”))))))))),IF(H461="VOCATIONAL OR SKILL TRAINING",IF(AND(B461&gt;=55, C461&gt;=45, D461&gt;=45, E461&gt;=50, F461&gt;=50, G461&gt;=55), "Computer Science and Information Technology",IF(AND(B461&gt;=50, C461&gt;=45, D461&gt;=45, E461&gt;=45, F461&gt;=50, G461&gt;=50), "Mechanical and Electrical",IF(AND(B461&gt;=50, C461&gt;=45, D461&gt;=45, E461&gt;=45, F461&gt;=45, G461&gt;=50), "Electronics and Communication",IF(AND(B461&gt;=45, C461&gt;=50, D461&gt;=50, E461&gt;=45, F461&gt;=45, G461&gt;=45), "Construction and Design",IF(AND(B461&gt;=45, C461&gt;=45, D461&gt;=45, E461&gt;=50, F461&gt;=45, G461&gt;=45), "Hospitality and Event Management",IF(AND(B461&gt;=50, C461&gt;=55, D461&gt;=55, E461&gt;=55, F461&gt;=50, G461&gt;=50), "Life Sciences and Environment",IF(AND(B461&gt;=45, C461&gt;=45, D461&gt;=45, E461&gt;=45, F461&gt;=45, G461&gt;=45), "Arts and Media",IF(AND(B461&gt;=45, C461&gt;=45, D461&gt;=45, E461&gt;=45, F461&gt;=45, G461&gt;=45), "Physical Education and Wellness",IF(AND(B461&gt;=45, C461&gt;=50, D461&gt;=50, E461&gt;=45, F461&gt;=45, G461&gt;=50), "Finance, Business, and Marketing", "Culinary Studies and Cooking"))))))))),"Failed")))</f>
        <v>Construction and Design</v>
      </c>
      <c r="J461" s="1"/>
      <c r="K461" s="1"/>
      <c r="L461" s="1"/>
      <c r="M461" s="1"/>
      <c r="N461" s="1"/>
    </row>
    <row r="462" spans="1:14" x14ac:dyDescent="0.25">
      <c r="A462" s="1">
        <v>461</v>
      </c>
      <c r="B462" s="1">
        <v>84</v>
      </c>
      <c r="C462" s="1">
        <v>69</v>
      </c>
      <c r="D462" s="1">
        <v>66</v>
      </c>
      <c r="E462" s="1">
        <v>74</v>
      </c>
      <c r="F462" s="1">
        <v>82</v>
      </c>
      <c r="G462" s="1">
        <v>73</v>
      </c>
      <c r="H462" s="1" t="str">
        <f t="shared" si="8"/>
        <v>ITI</v>
      </c>
      <c r="I462" s="1" t="str" cm="1">
        <f t="array" ref="I462">IF(H462="DIPLOMA",IF(AND(B462&gt;=85,C462&gt;=80,D462&gt;=75,E462&gt;=75,F462&gt;=80,G462&gt;=85),"Computer Science and Information Technology",IF(AND(B462&gt;=80,C462&gt;=75,D462&gt;=75,E462&gt;=75,F462&gt;=80,G462&gt;=80),"Mechanical and Electrical",IF(AND(B462&gt;=80,C462&gt;=75,D462&gt;=75,E462&gt;=75,F462&gt;=75,G462&gt;=80),"Electronics and Communication",IF(AND(B462&gt;=75,C462&gt;=70,D462&gt;=70,E462&gt;=75,F462&gt;=75,G462&gt;=75),"Construction and Design",IF(AND(B462&gt;=75,C462&gt;=75,D462&gt;=75,E462&gt;=80,F462&gt;=75,G462&gt;=75),"Hospitality and Event Management",IF(AND(B462&gt;=80,C462&gt;=85,D462&gt;=85,E462&gt;=85,F462&gt;=80,G462&gt;=80),"Life Sciences and Environment",IF(AND(B462&gt;=75,C462&gt;=75,D462&gt;=75,E462&gt;=75,F462&gt;=75,G462&gt;=75),"Arts and Media",IF(AND(B462&gt;=75,C462&gt;=75,D462&gt;=75,E462&gt;=75,F462&gt;=75,G462&gt;=75),"Physical Education and Wellness",IF(AND(B462&gt;=75,C462&gt;=80,D462&gt;=80,E462&gt;=75,F462&gt;=75,G462&gt;=80),"Finance, Business, and Marketing",”Not Qualified”))))))))),IF(H462="ITI",IF(AND(B462&gt;=75,C462&gt;=65,D462&gt;=65,E462&gt;=70,F462&gt;=70,G462&gt;=75),"Computer Science and Information Technology",IF(AND(B462&gt;=70,C462&gt;=65,D462&gt;=65,E462&gt;=65,F462&gt;=70,G462&gt;=70),"Mechanical and Electrical",IF(AND(B462&gt;=70,C462&gt;=65,D462&gt;=65,E462&gt;=65,F462&gt;=65,G462&gt;=70),"Electronics and Communication",IF(AND(B462&gt;=65,C462&gt;=60,D462&gt;=60,E462&gt;=65,F462&gt;=65,G462&gt;=65),"Construction and Design",IF(AND(B462&gt;=65,C462&gt;=65,D462&gt;=65,E462&gt;=70,F462&gt;=65,G462&gt;=65),"Hospitality and Event Management",IF(AND(B462&gt;=70,C462&gt;=75,D462&gt;=75,E462&gt;=75,F462&gt;=70,G462&gt;=70),"Life Sciences and Environment",IF(AND(B462&gt;=65,C462&gt;=65,D462&gt;=65,E462&gt;=65,F462&gt;=65,G462&gt;=65),"Arts and Media",IF(AND(B462&gt;=65,C462&gt;=65,D462&gt;=65,E462&gt;=65,F462&gt;=65,G462&gt;=65),"Physical Education and Wellness",IF(AND(B462&gt;=65,C462&gt;=70,D462&gt;=70,E462&gt;=65,F462&gt;=65,G462&gt;=70),"Finance, Business, and Marketing",”Not Qualified”))))))))),IF(H462="VOCATIONAL OR SKILL TRAINING",IF(AND(B462&gt;=55, C462&gt;=45, D462&gt;=45, E462&gt;=50, F462&gt;=50, G462&gt;=55), "Computer Science and Information Technology",IF(AND(B462&gt;=50, C462&gt;=45, D462&gt;=45, E462&gt;=45, F462&gt;=50, G462&gt;=50), "Mechanical and Electrical",IF(AND(B462&gt;=50, C462&gt;=45, D462&gt;=45, E462&gt;=45, F462&gt;=45, G462&gt;=50), "Electronics and Communication",IF(AND(B462&gt;=45, C462&gt;=50, D462&gt;=50, E462&gt;=45, F462&gt;=45, G462&gt;=45), "Construction and Design",IF(AND(B462&gt;=45, C462&gt;=45, D462&gt;=45, E462&gt;=50, F462&gt;=45, G462&gt;=45), "Hospitality and Event Management",IF(AND(B462&gt;=50, C462&gt;=55, D462&gt;=55, E462&gt;=55, F462&gt;=50, G462&gt;=50), "Life Sciences and Environment",IF(AND(B462&gt;=45, C462&gt;=45, D462&gt;=45, E462&gt;=45, F462&gt;=45, G462&gt;=45), "Arts and Media",IF(AND(B462&gt;=45, C462&gt;=45, D462&gt;=45, E462&gt;=45, F462&gt;=45, G462&gt;=45), "Physical Education and Wellness",IF(AND(B462&gt;=45, C462&gt;=50, D462&gt;=50, E462&gt;=45, F462&gt;=45, G462&gt;=50), "Finance, Business, and Marketing", "Culinary Studies and Cooking"))))))))),"Failed")))</f>
        <v>Mechanical and Electrical</v>
      </c>
      <c r="J462" s="1"/>
      <c r="K462" s="1"/>
      <c r="L462" s="1"/>
      <c r="M462" s="1"/>
      <c r="N462" s="1"/>
    </row>
    <row r="463" spans="1:14" x14ac:dyDescent="0.25">
      <c r="A463" s="1">
        <v>462</v>
      </c>
      <c r="B463" s="1">
        <v>76</v>
      </c>
      <c r="C463" s="1">
        <v>70</v>
      </c>
      <c r="D463" s="1">
        <v>81</v>
      </c>
      <c r="E463" s="1">
        <v>79</v>
      </c>
      <c r="F463" s="1">
        <v>81</v>
      </c>
      <c r="G463" s="1">
        <v>75</v>
      </c>
      <c r="H463" s="1" t="str">
        <f t="shared" si="8"/>
        <v>ITI</v>
      </c>
      <c r="I463" s="1" t="str" cm="1">
        <f t="array" ref="I463">IF(H463="DIPLOMA",IF(AND(B463&gt;=85,C463&gt;=80,D463&gt;=75,E463&gt;=75,F463&gt;=80,G463&gt;=85),"Computer Science and Information Technology",IF(AND(B463&gt;=80,C463&gt;=75,D463&gt;=75,E463&gt;=75,F463&gt;=80,G463&gt;=80),"Mechanical and Electrical",IF(AND(B463&gt;=80,C463&gt;=75,D463&gt;=75,E463&gt;=75,F463&gt;=75,G463&gt;=80),"Electronics and Communication",IF(AND(B463&gt;=75,C463&gt;=70,D463&gt;=70,E463&gt;=75,F463&gt;=75,G463&gt;=75),"Construction and Design",IF(AND(B463&gt;=75,C463&gt;=75,D463&gt;=75,E463&gt;=80,F463&gt;=75,G463&gt;=75),"Hospitality and Event Management",IF(AND(B463&gt;=80,C463&gt;=85,D463&gt;=85,E463&gt;=85,F463&gt;=80,G463&gt;=80),"Life Sciences and Environment",IF(AND(B463&gt;=75,C463&gt;=75,D463&gt;=75,E463&gt;=75,F463&gt;=75,G463&gt;=75),"Arts and Media",IF(AND(B463&gt;=75,C463&gt;=75,D463&gt;=75,E463&gt;=75,F463&gt;=75,G463&gt;=75),"Physical Education and Wellness",IF(AND(B463&gt;=75,C463&gt;=80,D463&gt;=80,E463&gt;=75,F463&gt;=75,G463&gt;=80),"Finance, Business, and Marketing",”Not Qualified”))))))))),IF(H463="ITI",IF(AND(B463&gt;=75,C463&gt;=65,D463&gt;=65,E463&gt;=70,F463&gt;=70,G463&gt;=75),"Computer Science and Information Technology",IF(AND(B463&gt;=70,C463&gt;=65,D463&gt;=65,E463&gt;=65,F463&gt;=70,G463&gt;=70),"Mechanical and Electrical",IF(AND(B463&gt;=70,C463&gt;=65,D463&gt;=65,E463&gt;=65,F463&gt;=65,G463&gt;=70),"Electronics and Communication",IF(AND(B463&gt;=65,C463&gt;=60,D463&gt;=60,E463&gt;=65,F463&gt;=65,G463&gt;=65),"Construction and Design",IF(AND(B463&gt;=65,C463&gt;=65,D463&gt;=65,E463&gt;=70,F463&gt;=65,G463&gt;=65),"Hospitality and Event Management",IF(AND(B463&gt;=70,C463&gt;=75,D463&gt;=75,E463&gt;=75,F463&gt;=70,G463&gt;=70),"Life Sciences and Environment",IF(AND(B463&gt;=65,C463&gt;=65,D463&gt;=65,E463&gt;=65,F463&gt;=65,G463&gt;=65),"Arts and Media",IF(AND(B463&gt;=65,C463&gt;=65,D463&gt;=65,E463&gt;=65,F463&gt;=65,G463&gt;=65),"Physical Education and Wellness",IF(AND(B463&gt;=65,C463&gt;=70,D463&gt;=70,E463&gt;=65,F463&gt;=65,G463&gt;=70),"Finance, Business, and Marketing",”Not Qualified”))))))))),IF(H463="VOCATIONAL OR SKILL TRAINING",IF(AND(B463&gt;=55, C463&gt;=45, D463&gt;=45, E463&gt;=50, F463&gt;=50, G463&gt;=55), "Computer Science and Information Technology",IF(AND(B463&gt;=50, C463&gt;=45, D463&gt;=45, E463&gt;=45, F463&gt;=50, G463&gt;=50), "Mechanical and Electrical",IF(AND(B463&gt;=50, C463&gt;=45, D463&gt;=45, E463&gt;=45, F463&gt;=45, G463&gt;=50), "Electronics and Communication",IF(AND(B463&gt;=45, C463&gt;=50, D463&gt;=50, E463&gt;=45, F463&gt;=45, G463&gt;=45), "Construction and Design",IF(AND(B463&gt;=45, C463&gt;=45, D463&gt;=45, E463&gt;=50, F463&gt;=45, G463&gt;=45), "Hospitality and Event Management",IF(AND(B463&gt;=50, C463&gt;=55, D463&gt;=55, E463&gt;=55, F463&gt;=50, G463&gt;=50), "Life Sciences and Environment",IF(AND(B463&gt;=45, C463&gt;=45, D463&gt;=45, E463&gt;=45, F463&gt;=45, G463&gt;=45), "Arts and Media",IF(AND(B463&gt;=45, C463&gt;=45, D463&gt;=45, E463&gt;=45, F463&gt;=45, G463&gt;=45), "Physical Education and Wellness",IF(AND(B463&gt;=45, C463&gt;=50, D463&gt;=50, E463&gt;=45, F463&gt;=45, G463&gt;=50), "Finance, Business, and Marketing", "Culinary Studies and Cooking"))))))))),"Failed")))</f>
        <v>Computer Science and Information Technology</v>
      </c>
      <c r="J463" s="1"/>
      <c r="K463" s="1"/>
      <c r="L463" s="1"/>
      <c r="M463" s="1"/>
      <c r="N463" s="1"/>
    </row>
    <row r="464" spans="1:14" x14ac:dyDescent="0.25">
      <c r="A464" s="1">
        <v>463</v>
      </c>
      <c r="B464" s="1">
        <v>92</v>
      </c>
      <c r="C464" s="1">
        <v>87</v>
      </c>
      <c r="D464" s="1">
        <v>81</v>
      </c>
      <c r="E464" s="1">
        <v>94</v>
      </c>
      <c r="F464" s="1">
        <v>88</v>
      </c>
      <c r="G464" s="1">
        <v>95</v>
      </c>
      <c r="H464" s="1" t="str">
        <f t="shared" si="8"/>
        <v>DIPLOMA</v>
      </c>
      <c r="I464" s="1" t="str" cm="1">
        <f t="array" ref="I464">IF(H464="DIPLOMA",IF(AND(B464&gt;=85,C464&gt;=80,D464&gt;=75,E464&gt;=75,F464&gt;=80,G464&gt;=85),"Computer Science and Information Technology",IF(AND(B464&gt;=80,C464&gt;=75,D464&gt;=75,E464&gt;=75,F464&gt;=80,G464&gt;=80),"Mechanical and Electrical",IF(AND(B464&gt;=80,C464&gt;=75,D464&gt;=75,E464&gt;=75,F464&gt;=75,G464&gt;=80),"Electronics and Communication",IF(AND(B464&gt;=75,C464&gt;=70,D464&gt;=70,E464&gt;=75,F464&gt;=75,G464&gt;=75),"Construction and Design",IF(AND(B464&gt;=75,C464&gt;=75,D464&gt;=75,E464&gt;=80,F464&gt;=75,G464&gt;=75),"Hospitality and Event Management",IF(AND(B464&gt;=80,C464&gt;=85,D464&gt;=85,E464&gt;=85,F464&gt;=80,G464&gt;=80),"Life Sciences and Environment",IF(AND(B464&gt;=75,C464&gt;=75,D464&gt;=75,E464&gt;=75,F464&gt;=75,G464&gt;=75),"Arts and Media",IF(AND(B464&gt;=75,C464&gt;=75,D464&gt;=75,E464&gt;=75,F464&gt;=75,G464&gt;=75),"Physical Education and Wellness",IF(AND(B464&gt;=75,C464&gt;=80,D464&gt;=80,E464&gt;=75,F464&gt;=75,G464&gt;=80),"Finance, Business, and Marketing",”Not Qualified”))))))))),IF(H464="ITI",IF(AND(B464&gt;=75,C464&gt;=65,D464&gt;=65,E464&gt;=70,F464&gt;=70,G464&gt;=75),"Computer Science and Information Technology",IF(AND(B464&gt;=70,C464&gt;=65,D464&gt;=65,E464&gt;=65,F464&gt;=70,G464&gt;=70),"Mechanical and Electrical",IF(AND(B464&gt;=70,C464&gt;=65,D464&gt;=65,E464&gt;=65,F464&gt;=65,G464&gt;=70),"Electronics and Communication",IF(AND(B464&gt;=65,C464&gt;=60,D464&gt;=60,E464&gt;=65,F464&gt;=65,G464&gt;=65),"Construction and Design",IF(AND(B464&gt;=65,C464&gt;=65,D464&gt;=65,E464&gt;=70,F464&gt;=65,G464&gt;=65),"Hospitality and Event Management",IF(AND(B464&gt;=70,C464&gt;=75,D464&gt;=75,E464&gt;=75,F464&gt;=70,G464&gt;=70),"Life Sciences and Environment",IF(AND(B464&gt;=65,C464&gt;=65,D464&gt;=65,E464&gt;=65,F464&gt;=65,G464&gt;=65),"Arts and Media",IF(AND(B464&gt;=65,C464&gt;=65,D464&gt;=65,E464&gt;=65,F464&gt;=65,G464&gt;=65),"Physical Education and Wellness",IF(AND(B464&gt;=65,C464&gt;=70,D464&gt;=70,E464&gt;=65,F464&gt;=65,G464&gt;=70),"Finance, Business, and Marketing",”Not Qualified”))))))))),IF(H464="VOCATIONAL OR SKILL TRAINING",IF(AND(B464&gt;=55, C464&gt;=45, D464&gt;=45, E464&gt;=50, F464&gt;=50, G464&gt;=55), "Computer Science and Information Technology",IF(AND(B464&gt;=50, C464&gt;=45, D464&gt;=45, E464&gt;=45, F464&gt;=50, G464&gt;=50), "Mechanical and Electrical",IF(AND(B464&gt;=50, C464&gt;=45, D464&gt;=45, E464&gt;=45, F464&gt;=45, G464&gt;=50), "Electronics and Communication",IF(AND(B464&gt;=45, C464&gt;=50, D464&gt;=50, E464&gt;=45, F464&gt;=45, G464&gt;=45), "Construction and Design",IF(AND(B464&gt;=45, C464&gt;=45, D464&gt;=45, E464&gt;=50, F464&gt;=45, G464&gt;=45), "Hospitality and Event Management",IF(AND(B464&gt;=50, C464&gt;=55, D464&gt;=55, E464&gt;=55, F464&gt;=50, G464&gt;=50), "Life Sciences and Environment",IF(AND(B464&gt;=45, C464&gt;=45, D464&gt;=45, E464&gt;=45, F464&gt;=45, G464&gt;=45), "Arts and Media",IF(AND(B464&gt;=45, C464&gt;=45, D464&gt;=45, E464&gt;=45, F464&gt;=45, G464&gt;=45), "Physical Education and Wellness",IF(AND(B464&gt;=45, C464&gt;=50, D464&gt;=50, E464&gt;=45, F464&gt;=45, G464&gt;=50), "Finance, Business, and Marketing", "Culinary Studies and Cooking"))))))))),"Failed")))</f>
        <v>Computer Science and Information Technology</v>
      </c>
      <c r="J464" s="1"/>
      <c r="K464" s="1"/>
      <c r="L464" s="1"/>
      <c r="M464" s="1"/>
      <c r="N464" s="1"/>
    </row>
    <row r="465" spans="1:14" x14ac:dyDescent="0.25">
      <c r="A465" s="1">
        <v>464</v>
      </c>
      <c r="B465" s="1">
        <v>77</v>
      </c>
      <c r="C465" s="1">
        <v>72</v>
      </c>
      <c r="D465" s="1">
        <v>67</v>
      </c>
      <c r="E465" s="1">
        <v>73</v>
      </c>
      <c r="F465" s="1">
        <v>78</v>
      </c>
      <c r="G465" s="1">
        <v>78</v>
      </c>
      <c r="H465" s="1" t="str">
        <f t="shared" si="8"/>
        <v>ITI</v>
      </c>
      <c r="I465" s="1" t="str" cm="1">
        <f t="array" ref="I465">IF(H465="DIPLOMA",IF(AND(B465&gt;=85,C465&gt;=80,D465&gt;=75,E465&gt;=75,F465&gt;=80,G465&gt;=85),"Computer Science and Information Technology",IF(AND(B465&gt;=80,C465&gt;=75,D465&gt;=75,E465&gt;=75,F465&gt;=80,G465&gt;=80),"Mechanical and Electrical",IF(AND(B465&gt;=80,C465&gt;=75,D465&gt;=75,E465&gt;=75,F465&gt;=75,G465&gt;=80),"Electronics and Communication",IF(AND(B465&gt;=75,C465&gt;=70,D465&gt;=70,E465&gt;=75,F465&gt;=75,G465&gt;=75),"Construction and Design",IF(AND(B465&gt;=75,C465&gt;=75,D465&gt;=75,E465&gt;=80,F465&gt;=75,G465&gt;=75),"Hospitality and Event Management",IF(AND(B465&gt;=80,C465&gt;=85,D465&gt;=85,E465&gt;=85,F465&gt;=80,G465&gt;=80),"Life Sciences and Environment",IF(AND(B465&gt;=75,C465&gt;=75,D465&gt;=75,E465&gt;=75,F465&gt;=75,G465&gt;=75),"Arts and Media",IF(AND(B465&gt;=75,C465&gt;=75,D465&gt;=75,E465&gt;=75,F465&gt;=75,G465&gt;=75),"Physical Education and Wellness",IF(AND(B465&gt;=75,C465&gt;=80,D465&gt;=80,E465&gt;=75,F465&gt;=75,G465&gt;=80),"Finance, Business, and Marketing",”Not Qualified”))))))))),IF(H465="ITI",IF(AND(B465&gt;=75,C465&gt;=65,D465&gt;=65,E465&gt;=70,F465&gt;=70,G465&gt;=75),"Computer Science and Information Technology",IF(AND(B465&gt;=70,C465&gt;=65,D465&gt;=65,E465&gt;=65,F465&gt;=70,G465&gt;=70),"Mechanical and Electrical",IF(AND(B465&gt;=70,C465&gt;=65,D465&gt;=65,E465&gt;=65,F465&gt;=65,G465&gt;=70),"Electronics and Communication",IF(AND(B465&gt;=65,C465&gt;=60,D465&gt;=60,E465&gt;=65,F465&gt;=65,G465&gt;=65),"Construction and Design",IF(AND(B465&gt;=65,C465&gt;=65,D465&gt;=65,E465&gt;=70,F465&gt;=65,G465&gt;=65),"Hospitality and Event Management",IF(AND(B465&gt;=70,C465&gt;=75,D465&gt;=75,E465&gt;=75,F465&gt;=70,G465&gt;=70),"Life Sciences and Environment",IF(AND(B465&gt;=65,C465&gt;=65,D465&gt;=65,E465&gt;=65,F465&gt;=65,G465&gt;=65),"Arts and Media",IF(AND(B465&gt;=65,C465&gt;=65,D465&gt;=65,E465&gt;=65,F465&gt;=65,G465&gt;=65),"Physical Education and Wellness",IF(AND(B465&gt;=65,C465&gt;=70,D465&gt;=70,E465&gt;=65,F465&gt;=65,G465&gt;=70),"Finance, Business, and Marketing",”Not Qualified”))))))))),IF(H465="VOCATIONAL OR SKILL TRAINING",IF(AND(B465&gt;=55, C465&gt;=45, D465&gt;=45, E465&gt;=50, F465&gt;=50, G465&gt;=55), "Computer Science and Information Technology",IF(AND(B465&gt;=50, C465&gt;=45, D465&gt;=45, E465&gt;=45, F465&gt;=50, G465&gt;=50), "Mechanical and Electrical",IF(AND(B465&gt;=50, C465&gt;=45, D465&gt;=45, E465&gt;=45, F465&gt;=45, G465&gt;=50), "Electronics and Communication",IF(AND(B465&gt;=45, C465&gt;=50, D465&gt;=50, E465&gt;=45, F465&gt;=45, G465&gt;=45), "Construction and Design",IF(AND(B465&gt;=45, C465&gt;=45, D465&gt;=45, E465&gt;=50, F465&gt;=45, G465&gt;=45), "Hospitality and Event Management",IF(AND(B465&gt;=50, C465&gt;=55, D465&gt;=55, E465&gt;=55, F465&gt;=50, G465&gt;=50), "Life Sciences and Environment",IF(AND(B465&gt;=45, C465&gt;=45, D465&gt;=45, E465&gt;=45, F465&gt;=45, G465&gt;=45), "Arts and Media",IF(AND(B465&gt;=45, C465&gt;=45, D465&gt;=45, E465&gt;=45, F465&gt;=45, G465&gt;=45), "Physical Education and Wellness",IF(AND(B465&gt;=45, C465&gt;=50, D465&gt;=50, E465&gt;=45, F465&gt;=45, G465&gt;=50), "Finance, Business, and Marketing", "Culinary Studies and Cooking"))))))))),"Failed")))</f>
        <v>Computer Science and Information Technology</v>
      </c>
      <c r="J465" s="1"/>
      <c r="K465" s="1"/>
      <c r="L465" s="1"/>
      <c r="M465" s="1"/>
      <c r="N465" s="1"/>
    </row>
    <row r="466" spans="1:14" x14ac:dyDescent="0.25">
      <c r="A466" s="1">
        <v>465</v>
      </c>
      <c r="B466" s="1">
        <v>69</v>
      </c>
      <c r="C466" s="1">
        <v>82</v>
      </c>
      <c r="D466" s="1">
        <v>68</v>
      </c>
      <c r="E466" s="1">
        <v>75</v>
      </c>
      <c r="F466" s="1">
        <v>82</v>
      </c>
      <c r="G466" s="1">
        <v>65</v>
      </c>
      <c r="H466" s="1" t="str">
        <f t="shared" si="8"/>
        <v>ITI</v>
      </c>
      <c r="I466" s="1" t="str" cm="1">
        <f t="array" ref="I466">IF(H466="DIPLOMA",IF(AND(B466&gt;=85,C466&gt;=80,D466&gt;=75,E466&gt;=75,F466&gt;=80,G466&gt;=85),"Computer Science and Information Technology",IF(AND(B466&gt;=80,C466&gt;=75,D466&gt;=75,E466&gt;=75,F466&gt;=80,G466&gt;=80),"Mechanical and Electrical",IF(AND(B466&gt;=80,C466&gt;=75,D466&gt;=75,E466&gt;=75,F466&gt;=75,G466&gt;=80),"Electronics and Communication",IF(AND(B466&gt;=75,C466&gt;=70,D466&gt;=70,E466&gt;=75,F466&gt;=75,G466&gt;=75),"Construction and Design",IF(AND(B466&gt;=75,C466&gt;=75,D466&gt;=75,E466&gt;=80,F466&gt;=75,G466&gt;=75),"Hospitality and Event Management",IF(AND(B466&gt;=80,C466&gt;=85,D466&gt;=85,E466&gt;=85,F466&gt;=80,G466&gt;=80),"Life Sciences and Environment",IF(AND(B466&gt;=75,C466&gt;=75,D466&gt;=75,E466&gt;=75,F466&gt;=75,G466&gt;=75),"Arts and Media",IF(AND(B466&gt;=75,C466&gt;=75,D466&gt;=75,E466&gt;=75,F466&gt;=75,G466&gt;=75),"Physical Education and Wellness",IF(AND(B466&gt;=75,C466&gt;=80,D466&gt;=80,E466&gt;=75,F466&gt;=75,G466&gt;=80),"Finance, Business, and Marketing",”Not Qualified”))))))))),IF(H466="ITI",IF(AND(B466&gt;=75,C466&gt;=65,D466&gt;=65,E466&gt;=70,F466&gt;=70,G466&gt;=75),"Computer Science and Information Technology",IF(AND(B466&gt;=70,C466&gt;=65,D466&gt;=65,E466&gt;=65,F466&gt;=70,G466&gt;=70),"Mechanical and Electrical",IF(AND(B466&gt;=70,C466&gt;=65,D466&gt;=65,E466&gt;=65,F466&gt;=65,G466&gt;=70),"Electronics and Communication",IF(AND(B466&gt;=65,C466&gt;=60,D466&gt;=60,E466&gt;=65,F466&gt;=65,G466&gt;=65),"Construction and Design",IF(AND(B466&gt;=65,C466&gt;=65,D466&gt;=65,E466&gt;=70,F466&gt;=65,G466&gt;=65),"Hospitality and Event Management",IF(AND(B466&gt;=70,C466&gt;=75,D466&gt;=75,E466&gt;=75,F466&gt;=70,G466&gt;=70),"Life Sciences and Environment",IF(AND(B466&gt;=65,C466&gt;=65,D466&gt;=65,E466&gt;=65,F466&gt;=65,G466&gt;=65),"Arts and Media",IF(AND(B466&gt;=65,C466&gt;=65,D466&gt;=65,E466&gt;=65,F466&gt;=65,G466&gt;=65),"Physical Education and Wellness",IF(AND(B466&gt;=65,C466&gt;=70,D466&gt;=70,E466&gt;=65,F466&gt;=65,G466&gt;=70),"Finance, Business, and Marketing",”Not Qualified”))))))))),IF(H466="VOCATIONAL OR SKILL TRAINING",IF(AND(B466&gt;=55, C466&gt;=45, D466&gt;=45, E466&gt;=50, F466&gt;=50, G466&gt;=55), "Computer Science and Information Technology",IF(AND(B466&gt;=50, C466&gt;=45, D466&gt;=45, E466&gt;=45, F466&gt;=50, G466&gt;=50), "Mechanical and Electrical",IF(AND(B466&gt;=50, C466&gt;=45, D466&gt;=45, E466&gt;=45, F466&gt;=45, G466&gt;=50), "Electronics and Communication",IF(AND(B466&gt;=45, C466&gt;=50, D466&gt;=50, E466&gt;=45, F466&gt;=45, G466&gt;=45), "Construction and Design",IF(AND(B466&gt;=45, C466&gt;=45, D466&gt;=45, E466&gt;=50, F466&gt;=45, G466&gt;=45), "Hospitality and Event Management",IF(AND(B466&gt;=50, C466&gt;=55, D466&gt;=55, E466&gt;=55, F466&gt;=50, G466&gt;=50), "Life Sciences and Environment",IF(AND(B466&gt;=45, C466&gt;=45, D466&gt;=45, E466&gt;=45, F466&gt;=45, G466&gt;=45), "Arts and Media",IF(AND(B466&gt;=45, C466&gt;=45, D466&gt;=45, E466&gt;=45, F466&gt;=45, G466&gt;=45), "Physical Education and Wellness",IF(AND(B466&gt;=45, C466&gt;=50, D466&gt;=50, E466&gt;=45, F466&gt;=45, G466&gt;=50), "Finance, Business, and Marketing", "Culinary Studies and Cooking"))))))))),"Failed")))</f>
        <v>Construction and Design</v>
      </c>
      <c r="J466" s="1"/>
      <c r="K466" s="1"/>
      <c r="L466" s="1"/>
      <c r="M466" s="1"/>
      <c r="N466" s="1"/>
    </row>
    <row r="467" spans="1:14" x14ac:dyDescent="0.25">
      <c r="A467" s="1">
        <v>466</v>
      </c>
      <c r="B467" s="1">
        <v>61</v>
      </c>
      <c r="C467" s="1">
        <v>56</v>
      </c>
      <c r="D467" s="1">
        <v>54</v>
      </c>
      <c r="E467" s="1">
        <v>61</v>
      </c>
      <c r="F467" s="1">
        <v>49</v>
      </c>
      <c r="G467" s="1">
        <v>57</v>
      </c>
      <c r="H467" s="1" t="str">
        <f t="shared" si="8"/>
        <v>VOCATIONAL OR SKILL TRAINING</v>
      </c>
      <c r="I467" s="1" t="str" cm="1">
        <f t="array" ref="I467">IF(H467="DIPLOMA",IF(AND(B467&gt;=85,C467&gt;=80,D467&gt;=75,E467&gt;=75,F467&gt;=80,G467&gt;=85),"Computer Science and Information Technology",IF(AND(B467&gt;=80,C467&gt;=75,D467&gt;=75,E467&gt;=75,F467&gt;=80,G467&gt;=80),"Mechanical and Electrical",IF(AND(B467&gt;=80,C467&gt;=75,D467&gt;=75,E467&gt;=75,F467&gt;=75,G467&gt;=80),"Electronics and Communication",IF(AND(B467&gt;=75,C467&gt;=70,D467&gt;=70,E467&gt;=75,F467&gt;=75,G467&gt;=75),"Construction and Design",IF(AND(B467&gt;=75,C467&gt;=75,D467&gt;=75,E467&gt;=80,F467&gt;=75,G467&gt;=75),"Hospitality and Event Management",IF(AND(B467&gt;=80,C467&gt;=85,D467&gt;=85,E467&gt;=85,F467&gt;=80,G467&gt;=80),"Life Sciences and Environment",IF(AND(B467&gt;=75,C467&gt;=75,D467&gt;=75,E467&gt;=75,F467&gt;=75,G467&gt;=75),"Arts and Media",IF(AND(B467&gt;=75,C467&gt;=75,D467&gt;=75,E467&gt;=75,F467&gt;=75,G467&gt;=75),"Physical Education and Wellness",IF(AND(B467&gt;=75,C467&gt;=80,D467&gt;=80,E467&gt;=75,F467&gt;=75,G467&gt;=80),"Finance, Business, and Marketing",”Not Qualified”))))))))),IF(H467="ITI",IF(AND(B467&gt;=75,C467&gt;=65,D467&gt;=65,E467&gt;=70,F467&gt;=70,G467&gt;=75),"Computer Science and Information Technology",IF(AND(B467&gt;=70,C467&gt;=65,D467&gt;=65,E467&gt;=65,F467&gt;=70,G467&gt;=70),"Mechanical and Electrical",IF(AND(B467&gt;=70,C467&gt;=65,D467&gt;=65,E467&gt;=65,F467&gt;=65,G467&gt;=70),"Electronics and Communication",IF(AND(B467&gt;=65,C467&gt;=60,D467&gt;=60,E467&gt;=65,F467&gt;=65,G467&gt;=65),"Construction and Design",IF(AND(B467&gt;=65,C467&gt;=65,D467&gt;=65,E467&gt;=70,F467&gt;=65,G467&gt;=65),"Hospitality and Event Management",IF(AND(B467&gt;=70,C467&gt;=75,D467&gt;=75,E467&gt;=75,F467&gt;=70,G467&gt;=70),"Life Sciences and Environment",IF(AND(B467&gt;=65,C467&gt;=65,D467&gt;=65,E467&gt;=65,F467&gt;=65,G467&gt;=65),"Arts and Media",IF(AND(B467&gt;=65,C467&gt;=65,D467&gt;=65,E467&gt;=65,F467&gt;=65,G467&gt;=65),"Physical Education and Wellness",IF(AND(B467&gt;=65,C467&gt;=70,D467&gt;=70,E467&gt;=65,F467&gt;=65,G467&gt;=70),"Finance, Business, and Marketing",”Not Qualified”))))))))),IF(H467="VOCATIONAL OR SKILL TRAINING",IF(AND(B467&gt;=55, C467&gt;=45, D467&gt;=45, E467&gt;=50, F467&gt;=50, G467&gt;=55), "Computer Science and Information Technology",IF(AND(B467&gt;=50, C467&gt;=45, D467&gt;=45, E467&gt;=45, F467&gt;=50, G467&gt;=50), "Mechanical and Electrical",IF(AND(B467&gt;=50, C467&gt;=45, D467&gt;=45, E467&gt;=45, F467&gt;=45, G467&gt;=50), "Electronics and Communication",IF(AND(B467&gt;=45, C467&gt;=50, D467&gt;=50, E467&gt;=45, F467&gt;=45, G467&gt;=45), "Construction and Design",IF(AND(B467&gt;=45, C467&gt;=45, D467&gt;=45, E467&gt;=50, F467&gt;=45, G467&gt;=45), "Hospitality and Event Management",IF(AND(B467&gt;=50, C467&gt;=55, D467&gt;=55, E467&gt;=55, F467&gt;=50, G467&gt;=50), "Life Sciences and Environment",IF(AND(B467&gt;=45, C467&gt;=45, D467&gt;=45, E467&gt;=45, F467&gt;=45, G467&gt;=45), "Arts and Media",IF(AND(B467&gt;=45, C467&gt;=45, D467&gt;=45, E467&gt;=45, F467&gt;=45, G467&gt;=45), "Physical Education and Wellness",IF(AND(B467&gt;=45, C467&gt;=50, D467&gt;=50, E467&gt;=45, F467&gt;=45, G467&gt;=50), "Finance, Business, and Marketing", "Culinary Studies and Cooking"))))))))),"Failed")))</f>
        <v>Electronics and Communication</v>
      </c>
      <c r="J467" s="1"/>
      <c r="K467" s="1"/>
      <c r="L467" s="1"/>
      <c r="M467" s="1"/>
      <c r="N467" s="1"/>
    </row>
    <row r="468" spans="1:14" x14ac:dyDescent="0.25">
      <c r="A468" s="1">
        <v>467</v>
      </c>
      <c r="B468" s="1">
        <v>83</v>
      </c>
      <c r="C468" s="1">
        <v>84</v>
      </c>
      <c r="D468" s="1">
        <v>92</v>
      </c>
      <c r="E468" s="1">
        <v>80</v>
      </c>
      <c r="F468" s="1">
        <v>85</v>
      </c>
      <c r="G468" s="1">
        <v>93</v>
      </c>
      <c r="H468" s="1" t="str">
        <f t="shared" si="8"/>
        <v>DIPLOMA</v>
      </c>
      <c r="I468" s="1" t="str" cm="1">
        <f t="array" ref="I468">IF(H468="DIPLOMA",IF(AND(B468&gt;=85,C468&gt;=80,D468&gt;=75,E468&gt;=75,F468&gt;=80,G468&gt;=85),"Computer Science and Information Technology",IF(AND(B468&gt;=80,C468&gt;=75,D468&gt;=75,E468&gt;=75,F468&gt;=80,G468&gt;=80),"Mechanical and Electrical",IF(AND(B468&gt;=80,C468&gt;=75,D468&gt;=75,E468&gt;=75,F468&gt;=75,G468&gt;=80),"Electronics and Communication",IF(AND(B468&gt;=75,C468&gt;=70,D468&gt;=70,E468&gt;=75,F468&gt;=75,G468&gt;=75),"Construction and Design",IF(AND(B468&gt;=75,C468&gt;=75,D468&gt;=75,E468&gt;=80,F468&gt;=75,G468&gt;=75),"Hospitality and Event Management",IF(AND(B468&gt;=80,C468&gt;=85,D468&gt;=85,E468&gt;=85,F468&gt;=80,G468&gt;=80),"Life Sciences and Environment",IF(AND(B468&gt;=75,C468&gt;=75,D468&gt;=75,E468&gt;=75,F468&gt;=75,G468&gt;=75),"Arts and Media",IF(AND(B468&gt;=75,C468&gt;=75,D468&gt;=75,E468&gt;=75,F468&gt;=75,G468&gt;=75),"Physical Education and Wellness",IF(AND(B468&gt;=75,C468&gt;=80,D468&gt;=80,E468&gt;=75,F468&gt;=75,G468&gt;=80),"Finance, Business, and Marketing",”Not Qualified”))))))))),IF(H468="ITI",IF(AND(B468&gt;=75,C468&gt;=65,D468&gt;=65,E468&gt;=70,F468&gt;=70,G468&gt;=75),"Computer Science and Information Technology",IF(AND(B468&gt;=70,C468&gt;=65,D468&gt;=65,E468&gt;=65,F468&gt;=70,G468&gt;=70),"Mechanical and Electrical",IF(AND(B468&gt;=70,C468&gt;=65,D468&gt;=65,E468&gt;=65,F468&gt;=65,G468&gt;=70),"Electronics and Communication",IF(AND(B468&gt;=65,C468&gt;=60,D468&gt;=60,E468&gt;=65,F468&gt;=65,G468&gt;=65),"Construction and Design",IF(AND(B468&gt;=65,C468&gt;=65,D468&gt;=65,E468&gt;=70,F468&gt;=65,G468&gt;=65),"Hospitality and Event Management",IF(AND(B468&gt;=70,C468&gt;=75,D468&gt;=75,E468&gt;=75,F468&gt;=70,G468&gt;=70),"Life Sciences and Environment",IF(AND(B468&gt;=65,C468&gt;=65,D468&gt;=65,E468&gt;=65,F468&gt;=65,G468&gt;=65),"Arts and Media",IF(AND(B468&gt;=65,C468&gt;=65,D468&gt;=65,E468&gt;=65,F468&gt;=65,G468&gt;=65),"Physical Education and Wellness",IF(AND(B468&gt;=65,C468&gt;=70,D468&gt;=70,E468&gt;=65,F468&gt;=65,G468&gt;=70),"Finance, Business, and Marketing",”Not Qualified”))))))))),IF(H468="VOCATIONAL OR SKILL TRAINING",IF(AND(B468&gt;=55, C468&gt;=45, D468&gt;=45, E468&gt;=50, F468&gt;=50, G468&gt;=55), "Computer Science and Information Technology",IF(AND(B468&gt;=50, C468&gt;=45, D468&gt;=45, E468&gt;=45, F468&gt;=50, G468&gt;=50), "Mechanical and Electrical",IF(AND(B468&gt;=50, C468&gt;=45, D468&gt;=45, E468&gt;=45, F468&gt;=45, G468&gt;=50), "Electronics and Communication",IF(AND(B468&gt;=45, C468&gt;=50, D468&gt;=50, E468&gt;=45, F468&gt;=45, G468&gt;=45), "Construction and Design",IF(AND(B468&gt;=45, C468&gt;=45, D468&gt;=45, E468&gt;=50, F468&gt;=45, G468&gt;=45), "Hospitality and Event Management",IF(AND(B468&gt;=50, C468&gt;=55, D468&gt;=55, E468&gt;=55, F468&gt;=50, G468&gt;=50), "Life Sciences and Environment",IF(AND(B468&gt;=45, C468&gt;=45, D468&gt;=45, E468&gt;=45, F468&gt;=45, G468&gt;=45), "Arts and Media",IF(AND(B468&gt;=45, C468&gt;=45, D468&gt;=45, E468&gt;=45, F468&gt;=45, G468&gt;=45), "Physical Education and Wellness",IF(AND(B468&gt;=45, C468&gt;=50, D468&gt;=50, E468&gt;=45, F468&gt;=45, G468&gt;=50), "Finance, Business, and Marketing", "Culinary Studies and Cooking"))))))))),"Failed")))</f>
        <v>Mechanical and Electrical</v>
      </c>
      <c r="J468" s="1"/>
      <c r="K468" s="1"/>
      <c r="L468" s="1"/>
      <c r="M468" s="1"/>
      <c r="N468" s="1"/>
    </row>
    <row r="469" spans="1:14" x14ac:dyDescent="0.25">
      <c r="A469" s="1">
        <v>468</v>
      </c>
      <c r="B469" s="1">
        <v>41</v>
      </c>
      <c r="C469" s="1">
        <v>60</v>
      </c>
      <c r="D469" s="1">
        <v>52</v>
      </c>
      <c r="E469" s="1">
        <v>63</v>
      </c>
      <c r="F469" s="1">
        <v>50</v>
      </c>
      <c r="G469" s="1">
        <v>52</v>
      </c>
      <c r="H469" s="1" t="str">
        <f t="shared" si="8"/>
        <v>VOCATIONAL OR SKILL TRAINING</v>
      </c>
      <c r="I469" s="1" t="str" cm="1">
        <f t="array" ref="I469">IF(H469="DIPLOMA",IF(AND(B469&gt;=85,C469&gt;=80,D469&gt;=75,E469&gt;=75,F469&gt;=80,G469&gt;=85),"Computer Science and Information Technology",IF(AND(B469&gt;=80,C469&gt;=75,D469&gt;=75,E469&gt;=75,F469&gt;=80,G469&gt;=80),"Mechanical and Electrical",IF(AND(B469&gt;=80,C469&gt;=75,D469&gt;=75,E469&gt;=75,F469&gt;=75,G469&gt;=80),"Electronics and Communication",IF(AND(B469&gt;=75,C469&gt;=70,D469&gt;=70,E469&gt;=75,F469&gt;=75,G469&gt;=75),"Construction and Design",IF(AND(B469&gt;=75,C469&gt;=75,D469&gt;=75,E469&gt;=80,F469&gt;=75,G469&gt;=75),"Hospitality and Event Management",IF(AND(B469&gt;=80,C469&gt;=85,D469&gt;=85,E469&gt;=85,F469&gt;=80,G469&gt;=80),"Life Sciences and Environment",IF(AND(B469&gt;=75,C469&gt;=75,D469&gt;=75,E469&gt;=75,F469&gt;=75,G469&gt;=75),"Arts and Media",IF(AND(B469&gt;=75,C469&gt;=75,D469&gt;=75,E469&gt;=75,F469&gt;=75,G469&gt;=75),"Physical Education and Wellness",IF(AND(B469&gt;=75,C469&gt;=80,D469&gt;=80,E469&gt;=75,F469&gt;=75,G469&gt;=80),"Finance, Business, and Marketing",”Not Qualified”))))))))),IF(H469="ITI",IF(AND(B469&gt;=75,C469&gt;=65,D469&gt;=65,E469&gt;=70,F469&gt;=70,G469&gt;=75),"Computer Science and Information Technology",IF(AND(B469&gt;=70,C469&gt;=65,D469&gt;=65,E469&gt;=65,F469&gt;=70,G469&gt;=70),"Mechanical and Electrical",IF(AND(B469&gt;=70,C469&gt;=65,D469&gt;=65,E469&gt;=65,F469&gt;=65,G469&gt;=70),"Electronics and Communication",IF(AND(B469&gt;=65,C469&gt;=60,D469&gt;=60,E469&gt;=65,F469&gt;=65,G469&gt;=65),"Construction and Design",IF(AND(B469&gt;=65,C469&gt;=65,D469&gt;=65,E469&gt;=70,F469&gt;=65,G469&gt;=65),"Hospitality and Event Management",IF(AND(B469&gt;=70,C469&gt;=75,D469&gt;=75,E469&gt;=75,F469&gt;=70,G469&gt;=70),"Life Sciences and Environment",IF(AND(B469&gt;=65,C469&gt;=65,D469&gt;=65,E469&gt;=65,F469&gt;=65,G469&gt;=65),"Arts and Media",IF(AND(B469&gt;=65,C469&gt;=65,D469&gt;=65,E469&gt;=65,F469&gt;=65,G469&gt;=65),"Physical Education and Wellness",IF(AND(B469&gt;=65,C469&gt;=70,D469&gt;=70,E469&gt;=65,F469&gt;=65,G469&gt;=70),"Finance, Business, and Marketing",”Not Qualified”))))))))),IF(H469="VOCATIONAL OR SKILL TRAINING",IF(AND(B469&gt;=55, C469&gt;=45, D469&gt;=45, E469&gt;=50, F469&gt;=50, G469&gt;=55), "Computer Science and Information Technology",IF(AND(B469&gt;=50, C469&gt;=45, D469&gt;=45, E469&gt;=45, F469&gt;=50, G469&gt;=50), "Mechanical and Electrical",IF(AND(B469&gt;=50, C469&gt;=45, D469&gt;=45, E469&gt;=45, F469&gt;=45, G469&gt;=50), "Electronics and Communication",IF(AND(B469&gt;=45, C469&gt;=50, D469&gt;=50, E469&gt;=45, F469&gt;=45, G469&gt;=45), "Construction and Design",IF(AND(B469&gt;=45, C469&gt;=45, D469&gt;=45, E469&gt;=50, F469&gt;=45, G469&gt;=45), "Hospitality and Event Management",IF(AND(B469&gt;=50, C469&gt;=55, D469&gt;=55, E469&gt;=55, F469&gt;=50, G469&gt;=50), "Life Sciences and Environment",IF(AND(B469&gt;=45, C469&gt;=45, D469&gt;=45, E469&gt;=45, F469&gt;=45, G469&gt;=45), "Arts and Media",IF(AND(B469&gt;=45, C469&gt;=45, D469&gt;=45, E469&gt;=45, F469&gt;=45, G469&gt;=45), "Physical Education and Wellness",IF(AND(B469&gt;=45, C469&gt;=50, D469&gt;=50, E469&gt;=45, F469&gt;=45, G469&gt;=50), "Finance, Business, and Marketing", "Culinary Studies and Cooking"))))))))),"Failed")))</f>
        <v>Culinary Studies and Cooking</v>
      </c>
      <c r="J469" s="1"/>
      <c r="K469" s="1"/>
      <c r="L469" s="1"/>
      <c r="M469" s="1"/>
      <c r="N469" s="1"/>
    </row>
    <row r="470" spans="1:14" x14ac:dyDescent="0.25">
      <c r="A470" s="1">
        <v>469</v>
      </c>
      <c r="B470" s="1">
        <v>73</v>
      </c>
      <c r="C470" s="1">
        <v>85</v>
      </c>
      <c r="D470" s="1">
        <v>74</v>
      </c>
      <c r="E470" s="1">
        <v>66</v>
      </c>
      <c r="F470" s="1">
        <v>79</v>
      </c>
      <c r="G470" s="1">
        <v>74</v>
      </c>
      <c r="H470" s="1" t="str">
        <f t="shared" si="8"/>
        <v>ITI</v>
      </c>
      <c r="I470" s="1" t="str" cm="1">
        <f t="array" ref="I470">IF(H470="DIPLOMA",IF(AND(B470&gt;=85,C470&gt;=80,D470&gt;=75,E470&gt;=75,F470&gt;=80,G470&gt;=85),"Computer Science and Information Technology",IF(AND(B470&gt;=80,C470&gt;=75,D470&gt;=75,E470&gt;=75,F470&gt;=80,G470&gt;=80),"Mechanical and Electrical",IF(AND(B470&gt;=80,C470&gt;=75,D470&gt;=75,E470&gt;=75,F470&gt;=75,G470&gt;=80),"Electronics and Communication",IF(AND(B470&gt;=75,C470&gt;=70,D470&gt;=70,E470&gt;=75,F470&gt;=75,G470&gt;=75),"Construction and Design",IF(AND(B470&gt;=75,C470&gt;=75,D470&gt;=75,E470&gt;=80,F470&gt;=75,G470&gt;=75),"Hospitality and Event Management",IF(AND(B470&gt;=80,C470&gt;=85,D470&gt;=85,E470&gt;=85,F470&gt;=80,G470&gt;=80),"Life Sciences and Environment",IF(AND(B470&gt;=75,C470&gt;=75,D470&gt;=75,E470&gt;=75,F470&gt;=75,G470&gt;=75),"Arts and Media",IF(AND(B470&gt;=75,C470&gt;=75,D470&gt;=75,E470&gt;=75,F470&gt;=75,G470&gt;=75),"Physical Education and Wellness",IF(AND(B470&gt;=75,C470&gt;=80,D470&gt;=80,E470&gt;=75,F470&gt;=75,G470&gt;=80),"Finance, Business, and Marketing",”Not Qualified”))))))))),IF(H470="ITI",IF(AND(B470&gt;=75,C470&gt;=65,D470&gt;=65,E470&gt;=70,F470&gt;=70,G470&gt;=75),"Computer Science and Information Technology",IF(AND(B470&gt;=70,C470&gt;=65,D470&gt;=65,E470&gt;=65,F470&gt;=70,G470&gt;=70),"Mechanical and Electrical",IF(AND(B470&gt;=70,C470&gt;=65,D470&gt;=65,E470&gt;=65,F470&gt;=65,G470&gt;=70),"Electronics and Communication",IF(AND(B470&gt;=65,C470&gt;=60,D470&gt;=60,E470&gt;=65,F470&gt;=65,G470&gt;=65),"Construction and Design",IF(AND(B470&gt;=65,C470&gt;=65,D470&gt;=65,E470&gt;=70,F470&gt;=65,G470&gt;=65),"Hospitality and Event Management",IF(AND(B470&gt;=70,C470&gt;=75,D470&gt;=75,E470&gt;=75,F470&gt;=70,G470&gt;=70),"Life Sciences and Environment",IF(AND(B470&gt;=65,C470&gt;=65,D470&gt;=65,E470&gt;=65,F470&gt;=65,G470&gt;=65),"Arts and Media",IF(AND(B470&gt;=65,C470&gt;=65,D470&gt;=65,E470&gt;=65,F470&gt;=65,G470&gt;=65),"Physical Education and Wellness",IF(AND(B470&gt;=65,C470&gt;=70,D470&gt;=70,E470&gt;=65,F470&gt;=65,G470&gt;=70),"Finance, Business, and Marketing",”Not Qualified”))))))))),IF(H470="VOCATIONAL OR SKILL TRAINING",IF(AND(B470&gt;=55, C470&gt;=45, D470&gt;=45, E470&gt;=50, F470&gt;=50, G470&gt;=55), "Computer Science and Information Technology",IF(AND(B470&gt;=50, C470&gt;=45, D470&gt;=45, E470&gt;=45, F470&gt;=50, G470&gt;=50), "Mechanical and Electrical",IF(AND(B470&gt;=50, C470&gt;=45, D470&gt;=45, E470&gt;=45, F470&gt;=45, G470&gt;=50), "Electronics and Communication",IF(AND(B470&gt;=45, C470&gt;=50, D470&gt;=50, E470&gt;=45, F470&gt;=45, G470&gt;=45), "Construction and Design",IF(AND(B470&gt;=45, C470&gt;=45, D470&gt;=45, E470&gt;=50, F470&gt;=45, G470&gt;=45), "Hospitality and Event Management",IF(AND(B470&gt;=50, C470&gt;=55, D470&gt;=55, E470&gt;=55, F470&gt;=50, G470&gt;=50), "Life Sciences and Environment",IF(AND(B470&gt;=45, C470&gt;=45, D470&gt;=45, E470&gt;=45, F470&gt;=45, G470&gt;=45), "Arts and Media",IF(AND(B470&gt;=45, C470&gt;=45, D470&gt;=45, E470&gt;=45, F470&gt;=45, G470&gt;=45), "Physical Education and Wellness",IF(AND(B470&gt;=45, C470&gt;=50, D470&gt;=50, E470&gt;=45, F470&gt;=45, G470&gt;=50), "Finance, Business, and Marketing", "Culinary Studies and Cooking"))))))))),"Failed")))</f>
        <v>Mechanical and Electrical</v>
      </c>
      <c r="J470" s="1"/>
      <c r="K470" s="1"/>
      <c r="L470" s="1"/>
      <c r="M470" s="1"/>
      <c r="N470" s="1"/>
    </row>
    <row r="471" spans="1:14" x14ac:dyDescent="0.25">
      <c r="A471" s="1">
        <v>470</v>
      </c>
      <c r="B471" s="1">
        <v>88</v>
      </c>
      <c r="C471" s="1">
        <v>87</v>
      </c>
      <c r="D471" s="1">
        <v>95</v>
      </c>
      <c r="E471" s="1">
        <v>89</v>
      </c>
      <c r="F471" s="1">
        <v>84</v>
      </c>
      <c r="G471" s="1">
        <v>92</v>
      </c>
      <c r="H471" s="1" t="str">
        <f t="shared" si="8"/>
        <v>DIPLOMA</v>
      </c>
      <c r="I471" s="1" t="str" cm="1">
        <f t="array" ref="I471">IF(H471="DIPLOMA",IF(AND(B471&gt;=85,C471&gt;=80,D471&gt;=75,E471&gt;=75,F471&gt;=80,G471&gt;=85),"Computer Science and Information Technology",IF(AND(B471&gt;=80,C471&gt;=75,D471&gt;=75,E471&gt;=75,F471&gt;=80,G471&gt;=80),"Mechanical and Electrical",IF(AND(B471&gt;=80,C471&gt;=75,D471&gt;=75,E471&gt;=75,F471&gt;=75,G471&gt;=80),"Electronics and Communication",IF(AND(B471&gt;=75,C471&gt;=70,D471&gt;=70,E471&gt;=75,F471&gt;=75,G471&gt;=75),"Construction and Design",IF(AND(B471&gt;=75,C471&gt;=75,D471&gt;=75,E471&gt;=80,F471&gt;=75,G471&gt;=75),"Hospitality and Event Management",IF(AND(B471&gt;=80,C471&gt;=85,D471&gt;=85,E471&gt;=85,F471&gt;=80,G471&gt;=80),"Life Sciences and Environment",IF(AND(B471&gt;=75,C471&gt;=75,D471&gt;=75,E471&gt;=75,F471&gt;=75,G471&gt;=75),"Arts and Media",IF(AND(B471&gt;=75,C471&gt;=75,D471&gt;=75,E471&gt;=75,F471&gt;=75,G471&gt;=75),"Physical Education and Wellness",IF(AND(B471&gt;=75,C471&gt;=80,D471&gt;=80,E471&gt;=75,F471&gt;=75,G471&gt;=80),"Finance, Business, and Marketing",”Not Qualified”))))))))),IF(H471="ITI",IF(AND(B471&gt;=75,C471&gt;=65,D471&gt;=65,E471&gt;=70,F471&gt;=70,G471&gt;=75),"Computer Science and Information Technology",IF(AND(B471&gt;=70,C471&gt;=65,D471&gt;=65,E471&gt;=65,F471&gt;=70,G471&gt;=70),"Mechanical and Electrical",IF(AND(B471&gt;=70,C471&gt;=65,D471&gt;=65,E471&gt;=65,F471&gt;=65,G471&gt;=70),"Electronics and Communication",IF(AND(B471&gt;=65,C471&gt;=60,D471&gt;=60,E471&gt;=65,F471&gt;=65,G471&gt;=65),"Construction and Design",IF(AND(B471&gt;=65,C471&gt;=65,D471&gt;=65,E471&gt;=70,F471&gt;=65,G471&gt;=65),"Hospitality and Event Management",IF(AND(B471&gt;=70,C471&gt;=75,D471&gt;=75,E471&gt;=75,F471&gt;=70,G471&gt;=70),"Life Sciences and Environment",IF(AND(B471&gt;=65,C471&gt;=65,D471&gt;=65,E471&gt;=65,F471&gt;=65,G471&gt;=65),"Arts and Media",IF(AND(B471&gt;=65,C471&gt;=65,D471&gt;=65,E471&gt;=65,F471&gt;=65,G471&gt;=65),"Physical Education and Wellness",IF(AND(B471&gt;=65,C471&gt;=70,D471&gt;=70,E471&gt;=65,F471&gt;=65,G471&gt;=70),"Finance, Business, and Marketing",”Not Qualified”))))))))),IF(H471="VOCATIONAL OR SKILL TRAINING",IF(AND(B471&gt;=55, C471&gt;=45, D471&gt;=45, E471&gt;=50, F471&gt;=50, G471&gt;=55), "Computer Science and Information Technology",IF(AND(B471&gt;=50, C471&gt;=45, D471&gt;=45, E471&gt;=45, F471&gt;=50, G471&gt;=50), "Mechanical and Electrical",IF(AND(B471&gt;=50, C471&gt;=45, D471&gt;=45, E471&gt;=45, F471&gt;=45, G471&gt;=50), "Electronics and Communication",IF(AND(B471&gt;=45, C471&gt;=50, D471&gt;=50, E471&gt;=45, F471&gt;=45, G471&gt;=45), "Construction and Design",IF(AND(B471&gt;=45, C471&gt;=45, D471&gt;=45, E471&gt;=50, F471&gt;=45, G471&gt;=45), "Hospitality and Event Management",IF(AND(B471&gt;=50, C471&gt;=55, D471&gt;=55, E471&gt;=55, F471&gt;=50, G471&gt;=50), "Life Sciences and Environment",IF(AND(B471&gt;=45, C471&gt;=45, D471&gt;=45, E471&gt;=45, F471&gt;=45, G471&gt;=45), "Arts and Media",IF(AND(B471&gt;=45, C471&gt;=45, D471&gt;=45, E471&gt;=45, F471&gt;=45, G471&gt;=45), "Physical Education and Wellness",IF(AND(B471&gt;=45, C471&gt;=50, D471&gt;=50, E471&gt;=45, F471&gt;=45, G471&gt;=50), "Finance, Business, and Marketing", "Culinary Studies and Cooking"))))))))),"Failed")))</f>
        <v>Computer Science and Information Technology</v>
      </c>
      <c r="J471" s="1"/>
      <c r="K471" s="1"/>
      <c r="L471" s="1"/>
      <c r="M471" s="1"/>
      <c r="N471" s="1"/>
    </row>
    <row r="472" spans="1:14" x14ac:dyDescent="0.25">
      <c r="A472" s="1">
        <v>471</v>
      </c>
      <c r="B472" s="1">
        <v>70</v>
      </c>
      <c r="C472" s="1">
        <v>74</v>
      </c>
      <c r="D472" s="1">
        <v>85</v>
      </c>
      <c r="E472" s="1">
        <v>82</v>
      </c>
      <c r="F472" s="1">
        <v>65</v>
      </c>
      <c r="G472" s="1">
        <v>76</v>
      </c>
      <c r="H472" s="1" t="str">
        <f t="shared" si="8"/>
        <v>ITI</v>
      </c>
      <c r="I472" s="1" t="str" cm="1">
        <f t="array" ref="I472">IF(H472="DIPLOMA",IF(AND(B472&gt;=85,C472&gt;=80,D472&gt;=75,E472&gt;=75,F472&gt;=80,G472&gt;=85),"Computer Science and Information Technology",IF(AND(B472&gt;=80,C472&gt;=75,D472&gt;=75,E472&gt;=75,F472&gt;=80,G472&gt;=80),"Mechanical and Electrical",IF(AND(B472&gt;=80,C472&gt;=75,D472&gt;=75,E472&gt;=75,F472&gt;=75,G472&gt;=80),"Electronics and Communication",IF(AND(B472&gt;=75,C472&gt;=70,D472&gt;=70,E472&gt;=75,F472&gt;=75,G472&gt;=75),"Construction and Design",IF(AND(B472&gt;=75,C472&gt;=75,D472&gt;=75,E472&gt;=80,F472&gt;=75,G472&gt;=75),"Hospitality and Event Management",IF(AND(B472&gt;=80,C472&gt;=85,D472&gt;=85,E472&gt;=85,F472&gt;=80,G472&gt;=80),"Life Sciences and Environment",IF(AND(B472&gt;=75,C472&gt;=75,D472&gt;=75,E472&gt;=75,F472&gt;=75,G472&gt;=75),"Arts and Media",IF(AND(B472&gt;=75,C472&gt;=75,D472&gt;=75,E472&gt;=75,F472&gt;=75,G472&gt;=75),"Physical Education and Wellness",IF(AND(B472&gt;=75,C472&gt;=80,D472&gt;=80,E472&gt;=75,F472&gt;=75,G472&gt;=80),"Finance, Business, and Marketing",”Not Qualified”))))))))),IF(H472="ITI",IF(AND(B472&gt;=75,C472&gt;=65,D472&gt;=65,E472&gt;=70,F472&gt;=70,G472&gt;=75),"Computer Science and Information Technology",IF(AND(B472&gt;=70,C472&gt;=65,D472&gt;=65,E472&gt;=65,F472&gt;=70,G472&gt;=70),"Mechanical and Electrical",IF(AND(B472&gt;=70,C472&gt;=65,D472&gt;=65,E472&gt;=65,F472&gt;=65,G472&gt;=70),"Electronics and Communication",IF(AND(B472&gt;=65,C472&gt;=60,D472&gt;=60,E472&gt;=65,F472&gt;=65,G472&gt;=65),"Construction and Design",IF(AND(B472&gt;=65,C472&gt;=65,D472&gt;=65,E472&gt;=70,F472&gt;=65,G472&gt;=65),"Hospitality and Event Management",IF(AND(B472&gt;=70,C472&gt;=75,D472&gt;=75,E472&gt;=75,F472&gt;=70,G472&gt;=70),"Life Sciences and Environment",IF(AND(B472&gt;=65,C472&gt;=65,D472&gt;=65,E472&gt;=65,F472&gt;=65,G472&gt;=65),"Arts and Media",IF(AND(B472&gt;=65,C472&gt;=65,D472&gt;=65,E472&gt;=65,F472&gt;=65,G472&gt;=65),"Physical Education and Wellness",IF(AND(B472&gt;=65,C472&gt;=70,D472&gt;=70,E472&gt;=65,F472&gt;=65,G472&gt;=70),"Finance, Business, and Marketing",”Not Qualified”))))))))),IF(H472="VOCATIONAL OR SKILL TRAINING",IF(AND(B472&gt;=55, C472&gt;=45, D472&gt;=45, E472&gt;=50, F472&gt;=50, G472&gt;=55), "Computer Science and Information Technology",IF(AND(B472&gt;=50, C472&gt;=45, D472&gt;=45, E472&gt;=45, F472&gt;=50, G472&gt;=50), "Mechanical and Electrical",IF(AND(B472&gt;=50, C472&gt;=45, D472&gt;=45, E472&gt;=45, F472&gt;=45, G472&gt;=50), "Electronics and Communication",IF(AND(B472&gt;=45, C472&gt;=50, D472&gt;=50, E472&gt;=45, F472&gt;=45, G472&gt;=45), "Construction and Design",IF(AND(B472&gt;=45, C472&gt;=45, D472&gt;=45, E472&gt;=50, F472&gt;=45, G472&gt;=45), "Hospitality and Event Management",IF(AND(B472&gt;=50, C472&gt;=55, D472&gt;=55, E472&gt;=55, F472&gt;=50, G472&gt;=50), "Life Sciences and Environment",IF(AND(B472&gt;=45, C472&gt;=45, D472&gt;=45, E472&gt;=45, F472&gt;=45, G472&gt;=45), "Arts and Media",IF(AND(B472&gt;=45, C472&gt;=45, D472&gt;=45, E472&gt;=45, F472&gt;=45, G472&gt;=45), "Physical Education and Wellness",IF(AND(B472&gt;=45, C472&gt;=50, D472&gt;=50, E472&gt;=45, F472&gt;=45, G472&gt;=50), "Finance, Business, and Marketing", "Culinary Studies and Cooking"))))))))),"Failed")))</f>
        <v>Electronics and Communication</v>
      </c>
      <c r="J472" s="1"/>
      <c r="K472" s="1"/>
      <c r="L472" s="1"/>
      <c r="M472" s="1"/>
      <c r="N472" s="1"/>
    </row>
    <row r="473" spans="1:14" x14ac:dyDescent="0.25">
      <c r="A473" s="1">
        <v>472</v>
      </c>
      <c r="B473" s="1">
        <v>84</v>
      </c>
      <c r="C473" s="1">
        <v>71</v>
      </c>
      <c r="D473" s="1">
        <v>73</v>
      </c>
      <c r="E473" s="1">
        <v>82</v>
      </c>
      <c r="F473" s="1">
        <v>65</v>
      </c>
      <c r="G473" s="1">
        <v>71</v>
      </c>
      <c r="H473" s="1" t="str">
        <f t="shared" si="8"/>
        <v>ITI</v>
      </c>
      <c r="I473" s="1" t="str" cm="1">
        <f t="array" ref="I473">IF(H473="DIPLOMA",IF(AND(B473&gt;=85,C473&gt;=80,D473&gt;=75,E473&gt;=75,F473&gt;=80,G473&gt;=85),"Computer Science and Information Technology",IF(AND(B473&gt;=80,C473&gt;=75,D473&gt;=75,E473&gt;=75,F473&gt;=80,G473&gt;=80),"Mechanical and Electrical",IF(AND(B473&gt;=80,C473&gt;=75,D473&gt;=75,E473&gt;=75,F473&gt;=75,G473&gt;=80),"Electronics and Communication",IF(AND(B473&gt;=75,C473&gt;=70,D473&gt;=70,E473&gt;=75,F473&gt;=75,G473&gt;=75),"Construction and Design",IF(AND(B473&gt;=75,C473&gt;=75,D473&gt;=75,E473&gt;=80,F473&gt;=75,G473&gt;=75),"Hospitality and Event Management",IF(AND(B473&gt;=80,C473&gt;=85,D473&gt;=85,E473&gt;=85,F473&gt;=80,G473&gt;=80),"Life Sciences and Environment",IF(AND(B473&gt;=75,C473&gt;=75,D473&gt;=75,E473&gt;=75,F473&gt;=75,G473&gt;=75),"Arts and Media",IF(AND(B473&gt;=75,C473&gt;=75,D473&gt;=75,E473&gt;=75,F473&gt;=75,G473&gt;=75),"Physical Education and Wellness",IF(AND(B473&gt;=75,C473&gt;=80,D473&gt;=80,E473&gt;=75,F473&gt;=75,G473&gt;=80),"Finance, Business, and Marketing",”Not Qualified”))))))))),IF(H473="ITI",IF(AND(B473&gt;=75,C473&gt;=65,D473&gt;=65,E473&gt;=70,F473&gt;=70,G473&gt;=75),"Computer Science and Information Technology",IF(AND(B473&gt;=70,C473&gt;=65,D473&gt;=65,E473&gt;=65,F473&gt;=70,G473&gt;=70),"Mechanical and Electrical",IF(AND(B473&gt;=70,C473&gt;=65,D473&gt;=65,E473&gt;=65,F473&gt;=65,G473&gt;=70),"Electronics and Communication",IF(AND(B473&gt;=65,C473&gt;=60,D473&gt;=60,E473&gt;=65,F473&gt;=65,G473&gt;=65),"Construction and Design",IF(AND(B473&gt;=65,C473&gt;=65,D473&gt;=65,E473&gt;=70,F473&gt;=65,G473&gt;=65),"Hospitality and Event Management",IF(AND(B473&gt;=70,C473&gt;=75,D473&gt;=75,E473&gt;=75,F473&gt;=70,G473&gt;=70),"Life Sciences and Environment",IF(AND(B473&gt;=65,C473&gt;=65,D473&gt;=65,E473&gt;=65,F473&gt;=65,G473&gt;=65),"Arts and Media",IF(AND(B473&gt;=65,C473&gt;=65,D473&gt;=65,E473&gt;=65,F473&gt;=65,G473&gt;=65),"Physical Education and Wellness",IF(AND(B473&gt;=65,C473&gt;=70,D473&gt;=70,E473&gt;=65,F473&gt;=65,G473&gt;=70),"Finance, Business, and Marketing",”Not Qualified”))))))))),IF(H473="VOCATIONAL OR SKILL TRAINING",IF(AND(B473&gt;=55, C473&gt;=45, D473&gt;=45, E473&gt;=50, F473&gt;=50, G473&gt;=55), "Computer Science and Information Technology",IF(AND(B473&gt;=50, C473&gt;=45, D473&gt;=45, E473&gt;=45, F473&gt;=50, G473&gt;=50), "Mechanical and Electrical",IF(AND(B473&gt;=50, C473&gt;=45, D473&gt;=45, E473&gt;=45, F473&gt;=45, G473&gt;=50), "Electronics and Communication",IF(AND(B473&gt;=45, C473&gt;=50, D473&gt;=50, E473&gt;=45, F473&gt;=45, G473&gt;=45), "Construction and Design",IF(AND(B473&gt;=45, C473&gt;=45, D473&gt;=45, E473&gt;=50, F473&gt;=45, G473&gt;=45), "Hospitality and Event Management",IF(AND(B473&gt;=50, C473&gt;=55, D473&gt;=55, E473&gt;=55, F473&gt;=50, G473&gt;=50), "Life Sciences and Environment",IF(AND(B473&gt;=45, C473&gt;=45, D473&gt;=45, E473&gt;=45, F473&gt;=45, G473&gt;=45), "Arts and Media",IF(AND(B473&gt;=45, C473&gt;=45, D473&gt;=45, E473&gt;=45, F473&gt;=45, G473&gt;=45), "Physical Education and Wellness",IF(AND(B473&gt;=45, C473&gt;=50, D473&gt;=50, E473&gt;=45, F473&gt;=45, G473&gt;=50), "Finance, Business, and Marketing", "Culinary Studies and Cooking"))))))))),"Failed")))</f>
        <v>Electronics and Communication</v>
      </c>
      <c r="J473" s="1"/>
      <c r="K473" s="1"/>
      <c r="L473" s="1"/>
      <c r="M473" s="1"/>
      <c r="N473" s="1"/>
    </row>
    <row r="474" spans="1:14" x14ac:dyDescent="0.25">
      <c r="A474" s="1">
        <v>473</v>
      </c>
      <c r="B474" s="1">
        <v>53</v>
      </c>
      <c r="C474" s="1">
        <v>59</v>
      </c>
      <c r="D474" s="1">
        <v>45</v>
      </c>
      <c r="E474" s="1">
        <v>53</v>
      </c>
      <c r="F474" s="1">
        <v>62</v>
      </c>
      <c r="G474" s="1">
        <v>49</v>
      </c>
      <c r="H474" s="1" t="str">
        <f t="shared" si="8"/>
        <v>VOCATIONAL OR SKILL TRAINING</v>
      </c>
      <c r="I474" s="1" t="str" cm="1">
        <f t="array" ref="I474">IF(H474="DIPLOMA",IF(AND(B474&gt;=85,C474&gt;=80,D474&gt;=75,E474&gt;=75,F474&gt;=80,G474&gt;=85),"Computer Science and Information Technology",IF(AND(B474&gt;=80,C474&gt;=75,D474&gt;=75,E474&gt;=75,F474&gt;=80,G474&gt;=80),"Mechanical and Electrical",IF(AND(B474&gt;=80,C474&gt;=75,D474&gt;=75,E474&gt;=75,F474&gt;=75,G474&gt;=80),"Electronics and Communication",IF(AND(B474&gt;=75,C474&gt;=70,D474&gt;=70,E474&gt;=75,F474&gt;=75,G474&gt;=75),"Construction and Design",IF(AND(B474&gt;=75,C474&gt;=75,D474&gt;=75,E474&gt;=80,F474&gt;=75,G474&gt;=75),"Hospitality and Event Management",IF(AND(B474&gt;=80,C474&gt;=85,D474&gt;=85,E474&gt;=85,F474&gt;=80,G474&gt;=80),"Life Sciences and Environment",IF(AND(B474&gt;=75,C474&gt;=75,D474&gt;=75,E474&gt;=75,F474&gt;=75,G474&gt;=75),"Arts and Media",IF(AND(B474&gt;=75,C474&gt;=75,D474&gt;=75,E474&gt;=75,F474&gt;=75,G474&gt;=75),"Physical Education and Wellness",IF(AND(B474&gt;=75,C474&gt;=80,D474&gt;=80,E474&gt;=75,F474&gt;=75,G474&gt;=80),"Finance, Business, and Marketing",”Not Qualified”))))))))),IF(H474="ITI",IF(AND(B474&gt;=75,C474&gt;=65,D474&gt;=65,E474&gt;=70,F474&gt;=70,G474&gt;=75),"Computer Science and Information Technology",IF(AND(B474&gt;=70,C474&gt;=65,D474&gt;=65,E474&gt;=65,F474&gt;=70,G474&gt;=70),"Mechanical and Electrical",IF(AND(B474&gt;=70,C474&gt;=65,D474&gt;=65,E474&gt;=65,F474&gt;=65,G474&gt;=70),"Electronics and Communication",IF(AND(B474&gt;=65,C474&gt;=60,D474&gt;=60,E474&gt;=65,F474&gt;=65,G474&gt;=65),"Construction and Design",IF(AND(B474&gt;=65,C474&gt;=65,D474&gt;=65,E474&gt;=70,F474&gt;=65,G474&gt;=65),"Hospitality and Event Management",IF(AND(B474&gt;=70,C474&gt;=75,D474&gt;=75,E474&gt;=75,F474&gt;=70,G474&gt;=70),"Life Sciences and Environment",IF(AND(B474&gt;=65,C474&gt;=65,D474&gt;=65,E474&gt;=65,F474&gt;=65,G474&gt;=65),"Arts and Media",IF(AND(B474&gt;=65,C474&gt;=65,D474&gt;=65,E474&gt;=65,F474&gt;=65,G474&gt;=65),"Physical Education and Wellness",IF(AND(B474&gt;=65,C474&gt;=70,D474&gt;=70,E474&gt;=65,F474&gt;=65,G474&gt;=70),"Finance, Business, and Marketing",”Not Qualified”))))))))),IF(H474="VOCATIONAL OR SKILL TRAINING",IF(AND(B474&gt;=55, C474&gt;=45, D474&gt;=45, E474&gt;=50, F474&gt;=50, G474&gt;=55), "Computer Science and Information Technology",IF(AND(B474&gt;=50, C474&gt;=45, D474&gt;=45, E474&gt;=45, F474&gt;=50, G474&gt;=50), "Mechanical and Electrical",IF(AND(B474&gt;=50, C474&gt;=45, D474&gt;=45, E474&gt;=45, F474&gt;=45, G474&gt;=50), "Electronics and Communication",IF(AND(B474&gt;=45, C474&gt;=50, D474&gt;=50, E474&gt;=45, F474&gt;=45, G474&gt;=45), "Construction and Design",IF(AND(B474&gt;=45, C474&gt;=45, D474&gt;=45, E474&gt;=50, F474&gt;=45, G474&gt;=45), "Hospitality and Event Management",IF(AND(B474&gt;=50, C474&gt;=55, D474&gt;=55, E474&gt;=55, F474&gt;=50, G474&gt;=50), "Life Sciences and Environment",IF(AND(B474&gt;=45, C474&gt;=45, D474&gt;=45, E474&gt;=45, F474&gt;=45, G474&gt;=45), "Arts and Media",IF(AND(B474&gt;=45, C474&gt;=45, D474&gt;=45, E474&gt;=45, F474&gt;=45, G474&gt;=45), "Physical Education and Wellness",IF(AND(B474&gt;=45, C474&gt;=50, D474&gt;=50, E474&gt;=45, F474&gt;=45, G474&gt;=50), "Finance, Business, and Marketing", "Culinary Studies and Cooking"))))))))),"Failed")))</f>
        <v>Hospitality and Event Management</v>
      </c>
      <c r="J474" s="1"/>
      <c r="K474" s="1"/>
      <c r="L474" s="1"/>
      <c r="M474" s="1"/>
      <c r="N474" s="1"/>
    </row>
    <row r="475" spans="1:14" x14ac:dyDescent="0.25">
      <c r="A475" s="1">
        <v>474</v>
      </c>
      <c r="B475" s="1">
        <v>41</v>
      </c>
      <c r="C475" s="1">
        <v>65</v>
      </c>
      <c r="D475" s="1">
        <v>43</v>
      </c>
      <c r="E475" s="1">
        <v>59</v>
      </c>
      <c r="F475" s="1">
        <v>47</v>
      </c>
      <c r="G475" s="1">
        <v>50</v>
      </c>
      <c r="H475" s="1" t="str">
        <f t="shared" si="8"/>
        <v>VOCATIONAL OR SKILL TRAINING</v>
      </c>
      <c r="I475" s="1" t="str" cm="1">
        <f t="array" ref="I475">IF(H475="DIPLOMA",IF(AND(B475&gt;=85,C475&gt;=80,D475&gt;=75,E475&gt;=75,F475&gt;=80,G475&gt;=85),"Computer Science and Information Technology",IF(AND(B475&gt;=80,C475&gt;=75,D475&gt;=75,E475&gt;=75,F475&gt;=80,G475&gt;=80),"Mechanical and Electrical",IF(AND(B475&gt;=80,C475&gt;=75,D475&gt;=75,E475&gt;=75,F475&gt;=75,G475&gt;=80),"Electronics and Communication",IF(AND(B475&gt;=75,C475&gt;=70,D475&gt;=70,E475&gt;=75,F475&gt;=75,G475&gt;=75),"Construction and Design",IF(AND(B475&gt;=75,C475&gt;=75,D475&gt;=75,E475&gt;=80,F475&gt;=75,G475&gt;=75),"Hospitality and Event Management",IF(AND(B475&gt;=80,C475&gt;=85,D475&gt;=85,E475&gt;=85,F475&gt;=80,G475&gt;=80),"Life Sciences and Environment",IF(AND(B475&gt;=75,C475&gt;=75,D475&gt;=75,E475&gt;=75,F475&gt;=75,G475&gt;=75),"Arts and Media",IF(AND(B475&gt;=75,C475&gt;=75,D475&gt;=75,E475&gt;=75,F475&gt;=75,G475&gt;=75),"Physical Education and Wellness",IF(AND(B475&gt;=75,C475&gt;=80,D475&gt;=80,E475&gt;=75,F475&gt;=75,G475&gt;=80),"Finance, Business, and Marketing",”Not Qualified”))))))))),IF(H475="ITI",IF(AND(B475&gt;=75,C475&gt;=65,D475&gt;=65,E475&gt;=70,F475&gt;=70,G475&gt;=75),"Computer Science and Information Technology",IF(AND(B475&gt;=70,C475&gt;=65,D475&gt;=65,E475&gt;=65,F475&gt;=70,G475&gt;=70),"Mechanical and Electrical",IF(AND(B475&gt;=70,C475&gt;=65,D475&gt;=65,E475&gt;=65,F475&gt;=65,G475&gt;=70),"Electronics and Communication",IF(AND(B475&gt;=65,C475&gt;=60,D475&gt;=60,E475&gt;=65,F475&gt;=65,G475&gt;=65),"Construction and Design",IF(AND(B475&gt;=65,C475&gt;=65,D475&gt;=65,E475&gt;=70,F475&gt;=65,G475&gt;=65),"Hospitality and Event Management",IF(AND(B475&gt;=70,C475&gt;=75,D475&gt;=75,E475&gt;=75,F475&gt;=70,G475&gt;=70),"Life Sciences and Environment",IF(AND(B475&gt;=65,C475&gt;=65,D475&gt;=65,E475&gt;=65,F475&gt;=65,G475&gt;=65),"Arts and Media",IF(AND(B475&gt;=65,C475&gt;=65,D475&gt;=65,E475&gt;=65,F475&gt;=65,G475&gt;=65),"Physical Education and Wellness",IF(AND(B475&gt;=65,C475&gt;=70,D475&gt;=70,E475&gt;=65,F475&gt;=65,G475&gt;=70),"Finance, Business, and Marketing",”Not Qualified”))))))))),IF(H475="VOCATIONAL OR SKILL TRAINING",IF(AND(B475&gt;=55, C475&gt;=45, D475&gt;=45, E475&gt;=50, F475&gt;=50, G475&gt;=55), "Computer Science and Information Technology",IF(AND(B475&gt;=50, C475&gt;=45, D475&gt;=45, E475&gt;=45, F475&gt;=50, G475&gt;=50), "Mechanical and Electrical",IF(AND(B475&gt;=50, C475&gt;=45, D475&gt;=45, E475&gt;=45, F475&gt;=45, G475&gt;=50), "Electronics and Communication",IF(AND(B475&gt;=45, C475&gt;=50, D475&gt;=50, E475&gt;=45, F475&gt;=45, G475&gt;=45), "Construction and Design",IF(AND(B475&gt;=45, C475&gt;=45, D475&gt;=45, E475&gt;=50, F475&gt;=45, G475&gt;=45), "Hospitality and Event Management",IF(AND(B475&gt;=50, C475&gt;=55, D475&gt;=55, E475&gt;=55, F475&gt;=50, G475&gt;=50), "Life Sciences and Environment",IF(AND(B475&gt;=45, C475&gt;=45, D475&gt;=45, E475&gt;=45, F475&gt;=45, G475&gt;=45), "Arts and Media",IF(AND(B475&gt;=45, C475&gt;=45, D475&gt;=45, E475&gt;=45, F475&gt;=45, G475&gt;=45), "Physical Education and Wellness",IF(AND(B475&gt;=45, C475&gt;=50, D475&gt;=50, E475&gt;=45, F475&gt;=45, G475&gt;=50), "Finance, Business, and Marketing", "Culinary Studies and Cooking"))))))))),"Failed")))</f>
        <v>Culinary Studies and Cooking</v>
      </c>
      <c r="J475" s="1"/>
      <c r="K475" s="1"/>
      <c r="L475" s="1"/>
      <c r="M475" s="1"/>
      <c r="N475" s="1"/>
    </row>
    <row r="476" spans="1:14" x14ac:dyDescent="0.25">
      <c r="A476" s="1">
        <v>475</v>
      </c>
      <c r="B476" s="1">
        <v>73</v>
      </c>
      <c r="C476" s="1">
        <v>65</v>
      </c>
      <c r="D476" s="1">
        <v>78</v>
      </c>
      <c r="E476" s="1">
        <v>85</v>
      </c>
      <c r="F476" s="1">
        <v>71</v>
      </c>
      <c r="G476" s="1">
        <v>79</v>
      </c>
      <c r="H476" s="1" t="str">
        <f t="shared" si="8"/>
        <v>ITI</v>
      </c>
      <c r="I476" s="1" t="str" cm="1">
        <f t="array" ref="I476">IF(H476="DIPLOMA",IF(AND(B476&gt;=85,C476&gt;=80,D476&gt;=75,E476&gt;=75,F476&gt;=80,G476&gt;=85),"Computer Science and Information Technology",IF(AND(B476&gt;=80,C476&gt;=75,D476&gt;=75,E476&gt;=75,F476&gt;=80,G476&gt;=80),"Mechanical and Electrical",IF(AND(B476&gt;=80,C476&gt;=75,D476&gt;=75,E476&gt;=75,F476&gt;=75,G476&gt;=80),"Electronics and Communication",IF(AND(B476&gt;=75,C476&gt;=70,D476&gt;=70,E476&gt;=75,F476&gt;=75,G476&gt;=75),"Construction and Design",IF(AND(B476&gt;=75,C476&gt;=75,D476&gt;=75,E476&gt;=80,F476&gt;=75,G476&gt;=75),"Hospitality and Event Management",IF(AND(B476&gt;=80,C476&gt;=85,D476&gt;=85,E476&gt;=85,F476&gt;=80,G476&gt;=80),"Life Sciences and Environment",IF(AND(B476&gt;=75,C476&gt;=75,D476&gt;=75,E476&gt;=75,F476&gt;=75,G476&gt;=75),"Arts and Media",IF(AND(B476&gt;=75,C476&gt;=75,D476&gt;=75,E476&gt;=75,F476&gt;=75,G476&gt;=75),"Physical Education and Wellness",IF(AND(B476&gt;=75,C476&gt;=80,D476&gt;=80,E476&gt;=75,F476&gt;=75,G476&gt;=80),"Finance, Business, and Marketing",”Not Qualified”))))))))),IF(H476="ITI",IF(AND(B476&gt;=75,C476&gt;=65,D476&gt;=65,E476&gt;=70,F476&gt;=70,G476&gt;=75),"Computer Science and Information Technology",IF(AND(B476&gt;=70,C476&gt;=65,D476&gt;=65,E476&gt;=65,F476&gt;=70,G476&gt;=70),"Mechanical and Electrical",IF(AND(B476&gt;=70,C476&gt;=65,D476&gt;=65,E476&gt;=65,F476&gt;=65,G476&gt;=70),"Electronics and Communication",IF(AND(B476&gt;=65,C476&gt;=60,D476&gt;=60,E476&gt;=65,F476&gt;=65,G476&gt;=65),"Construction and Design",IF(AND(B476&gt;=65,C476&gt;=65,D476&gt;=65,E476&gt;=70,F476&gt;=65,G476&gt;=65),"Hospitality and Event Management",IF(AND(B476&gt;=70,C476&gt;=75,D476&gt;=75,E476&gt;=75,F476&gt;=70,G476&gt;=70),"Life Sciences and Environment",IF(AND(B476&gt;=65,C476&gt;=65,D476&gt;=65,E476&gt;=65,F476&gt;=65,G476&gt;=65),"Arts and Media",IF(AND(B476&gt;=65,C476&gt;=65,D476&gt;=65,E476&gt;=65,F476&gt;=65,G476&gt;=65),"Physical Education and Wellness",IF(AND(B476&gt;=65,C476&gt;=70,D476&gt;=70,E476&gt;=65,F476&gt;=65,G476&gt;=70),"Finance, Business, and Marketing",”Not Qualified”))))))))),IF(H476="VOCATIONAL OR SKILL TRAINING",IF(AND(B476&gt;=55, C476&gt;=45, D476&gt;=45, E476&gt;=50, F476&gt;=50, G476&gt;=55), "Computer Science and Information Technology",IF(AND(B476&gt;=50, C476&gt;=45, D476&gt;=45, E476&gt;=45, F476&gt;=50, G476&gt;=50), "Mechanical and Electrical",IF(AND(B476&gt;=50, C476&gt;=45, D476&gt;=45, E476&gt;=45, F476&gt;=45, G476&gt;=50), "Electronics and Communication",IF(AND(B476&gt;=45, C476&gt;=50, D476&gt;=50, E476&gt;=45, F476&gt;=45, G476&gt;=45), "Construction and Design",IF(AND(B476&gt;=45, C476&gt;=45, D476&gt;=45, E476&gt;=50, F476&gt;=45, G476&gt;=45), "Hospitality and Event Management",IF(AND(B476&gt;=50, C476&gt;=55, D476&gt;=55, E476&gt;=55, F476&gt;=50, G476&gt;=50), "Life Sciences and Environment",IF(AND(B476&gt;=45, C476&gt;=45, D476&gt;=45, E476&gt;=45, F476&gt;=45, G476&gt;=45), "Arts and Media",IF(AND(B476&gt;=45, C476&gt;=45, D476&gt;=45, E476&gt;=45, F476&gt;=45, G476&gt;=45), "Physical Education and Wellness",IF(AND(B476&gt;=45, C476&gt;=50, D476&gt;=50, E476&gt;=45, F476&gt;=45, G476&gt;=50), "Finance, Business, and Marketing", "Culinary Studies and Cooking"))))))))),"Failed")))</f>
        <v>Mechanical and Electrical</v>
      </c>
      <c r="J476" s="1"/>
      <c r="K476" s="1"/>
      <c r="L476" s="1"/>
      <c r="M476" s="1"/>
      <c r="N476" s="1"/>
    </row>
    <row r="477" spans="1:14" x14ac:dyDescent="0.25">
      <c r="A477" s="1">
        <v>476</v>
      </c>
      <c r="B477" s="1">
        <v>68</v>
      </c>
      <c r="C477" s="1">
        <v>67</v>
      </c>
      <c r="D477" s="1">
        <v>82</v>
      </c>
      <c r="E477" s="1">
        <v>66</v>
      </c>
      <c r="F477" s="1">
        <v>66</v>
      </c>
      <c r="G477" s="1">
        <v>68</v>
      </c>
      <c r="H477" s="1" t="str">
        <f t="shared" si="8"/>
        <v>ITI</v>
      </c>
      <c r="I477" s="1" t="str" cm="1">
        <f t="array" ref="I477">IF(H477="DIPLOMA",IF(AND(B477&gt;=85,C477&gt;=80,D477&gt;=75,E477&gt;=75,F477&gt;=80,G477&gt;=85),"Computer Science and Information Technology",IF(AND(B477&gt;=80,C477&gt;=75,D477&gt;=75,E477&gt;=75,F477&gt;=80,G477&gt;=80),"Mechanical and Electrical",IF(AND(B477&gt;=80,C477&gt;=75,D477&gt;=75,E477&gt;=75,F477&gt;=75,G477&gt;=80),"Electronics and Communication",IF(AND(B477&gt;=75,C477&gt;=70,D477&gt;=70,E477&gt;=75,F477&gt;=75,G477&gt;=75),"Construction and Design",IF(AND(B477&gt;=75,C477&gt;=75,D477&gt;=75,E477&gt;=80,F477&gt;=75,G477&gt;=75),"Hospitality and Event Management",IF(AND(B477&gt;=80,C477&gt;=85,D477&gt;=85,E477&gt;=85,F477&gt;=80,G477&gt;=80),"Life Sciences and Environment",IF(AND(B477&gt;=75,C477&gt;=75,D477&gt;=75,E477&gt;=75,F477&gt;=75,G477&gt;=75),"Arts and Media",IF(AND(B477&gt;=75,C477&gt;=75,D477&gt;=75,E477&gt;=75,F477&gt;=75,G477&gt;=75),"Physical Education and Wellness",IF(AND(B477&gt;=75,C477&gt;=80,D477&gt;=80,E477&gt;=75,F477&gt;=75,G477&gt;=80),"Finance, Business, and Marketing",”Not Qualified”))))))))),IF(H477="ITI",IF(AND(B477&gt;=75,C477&gt;=65,D477&gt;=65,E477&gt;=70,F477&gt;=70,G477&gt;=75),"Computer Science and Information Technology",IF(AND(B477&gt;=70,C477&gt;=65,D477&gt;=65,E477&gt;=65,F477&gt;=70,G477&gt;=70),"Mechanical and Electrical",IF(AND(B477&gt;=70,C477&gt;=65,D477&gt;=65,E477&gt;=65,F477&gt;=65,G477&gt;=70),"Electronics and Communication",IF(AND(B477&gt;=65,C477&gt;=60,D477&gt;=60,E477&gt;=65,F477&gt;=65,G477&gt;=65),"Construction and Design",IF(AND(B477&gt;=65,C477&gt;=65,D477&gt;=65,E477&gt;=70,F477&gt;=65,G477&gt;=65),"Hospitality and Event Management",IF(AND(B477&gt;=70,C477&gt;=75,D477&gt;=75,E477&gt;=75,F477&gt;=70,G477&gt;=70),"Life Sciences and Environment",IF(AND(B477&gt;=65,C477&gt;=65,D477&gt;=65,E477&gt;=65,F477&gt;=65,G477&gt;=65),"Arts and Media",IF(AND(B477&gt;=65,C477&gt;=65,D477&gt;=65,E477&gt;=65,F477&gt;=65,G477&gt;=65),"Physical Education and Wellness",IF(AND(B477&gt;=65,C477&gt;=70,D477&gt;=70,E477&gt;=65,F477&gt;=65,G477&gt;=70),"Finance, Business, and Marketing",”Not Qualified”))))))))),IF(H477="VOCATIONAL OR SKILL TRAINING",IF(AND(B477&gt;=55, C477&gt;=45, D477&gt;=45, E477&gt;=50, F477&gt;=50, G477&gt;=55), "Computer Science and Information Technology",IF(AND(B477&gt;=50, C477&gt;=45, D477&gt;=45, E477&gt;=45, F477&gt;=50, G477&gt;=50), "Mechanical and Electrical",IF(AND(B477&gt;=50, C477&gt;=45, D477&gt;=45, E477&gt;=45, F477&gt;=45, G477&gt;=50), "Electronics and Communication",IF(AND(B477&gt;=45, C477&gt;=50, D477&gt;=50, E477&gt;=45, F477&gt;=45, G477&gt;=45), "Construction and Design",IF(AND(B477&gt;=45, C477&gt;=45, D477&gt;=45, E477&gt;=50, F477&gt;=45, G477&gt;=45), "Hospitality and Event Management",IF(AND(B477&gt;=50, C477&gt;=55, D477&gt;=55, E477&gt;=55, F477&gt;=50, G477&gt;=50), "Life Sciences and Environment",IF(AND(B477&gt;=45, C477&gt;=45, D477&gt;=45, E477&gt;=45, F477&gt;=45, G477&gt;=45), "Arts and Media",IF(AND(B477&gt;=45, C477&gt;=45, D477&gt;=45, E477&gt;=45, F477&gt;=45, G477&gt;=45), "Physical Education and Wellness",IF(AND(B477&gt;=45, C477&gt;=50, D477&gt;=50, E477&gt;=45, F477&gt;=45, G477&gt;=50), "Finance, Business, and Marketing", "Culinary Studies and Cooking"))))))))),"Failed")))</f>
        <v>Construction and Design</v>
      </c>
      <c r="J477" s="1"/>
      <c r="K477" s="1"/>
      <c r="L477" s="1"/>
      <c r="M477" s="1"/>
      <c r="N477" s="1"/>
    </row>
    <row r="478" spans="1:14" x14ac:dyDescent="0.25">
      <c r="A478" s="1">
        <v>477</v>
      </c>
      <c r="B478" s="1">
        <v>72</v>
      </c>
      <c r="C478" s="1">
        <v>72</v>
      </c>
      <c r="D478" s="1">
        <v>66</v>
      </c>
      <c r="E478" s="1">
        <v>73</v>
      </c>
      <c r="F478" s="1">
        <v>66</v>
      </c>
      <c r="G478" s="1">
        <v>70</v>
      </c>
      <c r="H478" s="1" t="str">
        <f t="shared" si="8"/>
        <v>ITI</v>
      </c>
      <c r="I478" s="1" t="str" cm="1">
        <f t="array" ref="I478">IF(H478="DIPLOMA",IF(AND(B478&gt;=85,C478&gt;=80,D478&gt;=75,E478&gt;=75,F478&gt;=80,G478&gt;=85),"Computer Science and Information Technology",IF(AND(B478&gt;=80,C478&gt;=75,D478&gt;=75,E478&gt;=75,F478&gt;=80,G478&gt;=80),"Mechanical and Electrical",IF(AND(B478&gt;=80,C478&gt;=75,D478&gt;=75,E478&gt;=75,F478&gt;=75,G478&gt;=80),"Electronics and Communication",IF(AND(B478&gt;=75,C478&gt;=70,D478&gt;=70,E478&gt;=75,F478&gt;=75,G478&gt;=75),"Construction and Design",IF(AND(B478&gt;=75,C478&gt;=75,D478&gt;=75,E478&gt;=80,F478&gt;=75,G478&gt;=75),"Hospitality and Event Management",IF(AND(B478&gt;=80,C478&gt;=85,D478&gt;=85,E478&gt;=85,F478&gt;=80,G478&gt;=80),"Life Sciences and Environment",IF(AND(B478&gt;=75,C478&gt;=75,D478&gt;=75,E478&gt;=75,F478&gt;=75,G478&gt;=75),"Arts and Media",IF(AND(B478&gt;=75,C478&gt;=75,D478&gt;=75,E478&gt;=75,F478&gt;=75,G478&gt;=75),"Physical Education and Wellness",IF(AND(B478&gt;=75,C478&gt;=80,D478&gt;=80,E478&gt;=75,F478&gt;=75,G478&gt;=80),"Finance, Business, and Marketing",”Not Qualified”))))))))),IF(H478="ITI",IF(AND(B478&gt;=75,C478&gt;=65,D478&gt;=65,E478&gt;=70,F478&gt;=70,G478&gt;=75),"Computer Science and Information Technology",IF(AND(B478&gt;=70,C478&gt;=65,D478&gt;=65,E478&gt;=65,F478&gt;=70,G478&gt;=70),"Mechanical and Electrical",IF(AND(B478&gt;=70,C478&gt;=65,D478&gt;=65,E478&gt;=65,F478&gt;=65,G478&gt;=70),"Electronics and Communication",IF(AND(B478&gt;=65,C478&gt;=60,D478&gt;=60,E478&gt;=65,F478&gt;=65,G478&gt;=65),"Construction and Design",IF(AND(B478&gt;=65,C478&gt;=65,D478&gt;=65,E478&gt;=70,F478&gt;=65,G478&gt;=65),"Hospitality and Event Management",IF(AND(B478&gt;=70,C478&gt;=75,D478&gt;=75,E478&gt;=75,F478&gt;=70,G478&gt;=70),"Life Sciences and Environment",IF(AND(B478&gt;=65,C478&gt;=65,D478&gt;=65,E478&gt;=65,F478&gt;=65,G478&gt;=65),"Arts and Media",IF(AND(B478&gt;=65,C478&gt;=65,D478&gt;=65,E478&gt;=65,F478&gt;=65,G478&gt;=65),"Physical Education and Wellness",IF(AND(B478&gt;=65,C478&gt;=70,D478&gt;=70,E478&gt;=65,F478&gt;=65,G478&gt;=70),"Finance, Business, and Marketing",”Not Qualified”))))))))),IF(H478="VOCATIONAL OR SKILL TRAINING",IF(AND(B478&gt;=55, C478&gt;=45, D478&gt;=45, E478&gt;=50, F478&gt;=50, G478&gt;=55), "Computer Science and Information Technology",IF(AND(B478&gt;=50, C478&gt;=45, D478&gt;=45, E478&gt;=45, F478&gt;=50, G478&gt;=50), "Mechanical and Electrical",IF(AND(B478&gt;=50, C478&gt;=45, D478&gt;=45, E478&gt;=45, F478&gt;=45, G478&gt;=50), "Electronics and Communication",IF(AND(B478&gt;=45, C478&gt;=50, D478&gt;=50, E478&gt;=45, F478&gt;=45, G478&gt;=45), "Construction and Design",IF(AND(B478&gt;=45, C478&gt;=45, D478&gt;=45, E478&gt;=50, F478&gt;=45, G478&gt;=45), "Hospitality and Event Management",IF(AND(B478&gt;=50, C478&gt;=55, D478&gt;=55, E478&gt;=55, F478&gt;=50, G478&gt;=50), "Life Sciences and Environment",IF(AND(B478&gt;=45, C478&gt;=45, D478&gt;=45, E478&gt;=45, F478&gt;=45, G478&gt;=45), "Arts and Media",IF(AND(B478&gt;=45, C478&gt;=45, D478&gt;=45, E478&gt;=45, F478&gt;=45, G478&gt;=45), "Physical Education and Wellness",IF(AND(B478&gt;=45, C478&gt;=50, D478&gt;=50, E478&gt;=45, F478&gt;=45, G478&gt;=50), "Finance, Business, and Marketing", "Culinary Studies and Cooking"))))))))),"Failed")))</f>
        <v>Electronics and Communication</v>
      </c>
      <c r="J478" s="1"/>
      <c r="K478" s="1"/>
      <c r="L478" s="1"/>
      <c r="M478" s="1"/>
      <c r="N478" s="1"/>
    </row>
    <row r="479" spans="1:14" x14ac:dyDescent="0.25">
      <c r="A479" s="1">
        <v>478</v>
      </c>
      <c r="B479" s="1">
        <v>55</v>
      </c>
      <c r="C479" s="1">
        <v>62</v>
      </c>
      <c r="D479" s="1">
        <v>52</v>
      </c>
      <c r="E479" s="1">
        <v>62</v>
      </c>
      <c r="F479" s="1">
        <v>43</v>
      </c>
      <c r="G479" s="1">
        <v>43</v>
      </c>
      <c r="H479" s="1" t="str">
        <f t="shared" si="8"/>
        <v>VOCATIONAL OR SKILL TRAINING</v>
      </c>
      <c r="I479" s="1" t="str" cm="1">
        <f t="array" ref="I479">IF(H479="DIPLOMA",IF(AND(B479&gt;=85,C479&gt;=80,D479&gt;=75,E479&gt;=75,F479&gt;=80,G479&gt;=85),"Computer Science and Information Technology",IF(AND(B479&gt;=80,C479&gt;=75,D479&gt;=75,E479&gt;=75,F479&gt;=80,G479&gt;=80),"Mechanical and Electrical",IF(AND(B479&gt;=80,C479&gt;=75,D479&gt;=75,E479&gt;=75,F479&gt;=75,G479&gt;=80),"Electronics and Communication",IF(AND(B479&gt;=75,C479&gt;=70,D479&gt;=70,E479&gt;=75,F479&gt;=75,G479&gt;=75),"Construction and Design",IF(AND(B479&gt;=75,C479&gt;=75,D479&gt;=75,E479&gt;=80,F479&gt;=75,G479&gt;=75),"Hospitality and Event Management",IF(AND(B479&gt;=80,C479&gt;=85,D479&gt;=85,E479&gt;=85,F479&gt;=80,G479&gt;=80),"Life Sciences and Environment",IF(AND(B479&gt;=75,C479&gt;=75,D479&gt;=75,E479&gt;=75,F479&gt;=75,G479&gt;=75),"Arts and Media",IF(AND(B479&gt;=75,C479&gt;=75,D479&gt;=75,E479&gt;=75,F479&gt;=75,G479&gt;=75),"Physical Education and Wellness",IF(AND(B479&gt;=75,C479&gt;=80,D479&gt;=80,E479&gt;=75,F479&gt;=75,G479&gt;=80),"Finance, Business, and Marketing",”Not Qualified”))))))))),IF(H479="ITI",IF(AND(B479&gt;=75,C479&gt;=65,D479&gt;=65,E479&gt;=70,F479&gt;=70,G479&gt;=75),"Computer Science and Information Technology",IF(AND(B479&gt;=70,C479&gt;=65,D479&gt;=65,E479&gt;=65,F479&gt;=70,G479&gt;=70),"Mechanical and Electrical",IF(AND(B479&gt;=70,C479&gt;=65,D479&gt;=65,E479&gt;=65,F479&gt;=65,G479&gt;=70),"Electronics and Communication",IF(AND(B479&gt;=65,C479&gt;=60,D479&gt;=60,E479&gt;=65,F479&gt;=65,G479&gt;=65),"Construction and Design",IF(AND(B479&gt;=65,C479&gt;=65,D479&gt;=65,E479&gt;=70,F479&gt;=65,G479&gt;=65),"Hospitality and Event Management",IF(AND(B479&gt;=70,C479&gt;=75,D479&gt;=75,E479&gt;=75,F479&gt;=70,G479&gt;=70),"Life Sciences and Environment",IF(AND(B479&gt;=65,C479&gt;=65,D479&gt;=65,E479&gt;=65,F479&gt;=65,G479&gt;=65),"Arts and Media",IF(AND(B479&gt;=65,C479&gt;=65,D479&gt;=65,E479&gt;=65,F479&gt;=65,G479&gt;=65),"Physical Education and Wellness",IF(AND(B479&gt;=65,C479&gt;=70,D479&gt;=70,E479&gt;=65,F479&gt;=65,G479&gt;=70),"Finance, Business, and Marketing",”Not Qualified”))))))))),IF(H479="VOCATIONAL OR SKILL TRAINING",IF(AND(B479&gt;=55, C479&gt;=45, D479&gt;=45, E479&gt;=50, F479&gt;=50, G479&gt;=55), "Computer Science and Information Technology",IF(AND(B479&gt;=50, C479&gt;=45, D479&gt;=45, E479&gt;=45, F479&gt;=50, G479&gt;=50), "Mechanical and Electrical",IF(AND(B479&gt;=50, C479&gt;=45, D479&gt;=45, E479&gt;=45, F479&gt;=45, G479&gt;=50), "Electronics and Communication",IF(AND(B479&gt;=45, C479&gt;=50, D479&gt;=50, E479&gt;=45, F479&gt;=45, G479&gt;=45), "Construction and Design",IF(AND(B479&gt;=45, C479&gt;=45, D479&gt;=45, E479&gt;=50, F479&gt;=45, G479&gt;=45), "Hospitality and Event Management",IF(AND(B479&gt;=50, C479&gt;=55, D479&gt;=55, E479&gt;=55, F479&gt;=50, G479&gt;=50), "Life Sciences and Environment",IF(AND(B479&gt;=45, C479&gt;=45, D479&gt;=45, E479&gt;=45, F479&gt;=45, G479&gt;=45), "Arts and Media",IF(AND(B479&gt;=45, C479&gt;=45, D479&gt;=45, E479&gt;=45, F479&gt;=45, G479&gt;=45), "Physical Education and Wellness",IF(AND(B479&gt;=45, C479&gt;=50, D479&gt;=50, E479&gt;=45, F479&gt;=45, G479&gt;=50), "Finance, Business, and Marketing", "Culinary Studies and Cooking"))))))))),"Failed")))</f>
        <v>Culinary Studies and Cooking</v>
      </c>
      <c r="J479" s="1"/>
      <c r="K479" s="1"/>
      <c r="L479" s="1"/>
      <c r="M479" s="1"/>
      <c r="N479" s="1"/>
    </row>
    <row r="480" spans="1:14" x14ac:dyDescent="0.25">
      <c r="A480" s="1">
        <v>479</v>
      </c>
      <c r="B480" s="1">
        <v>55</v>
      </c>
      <c r="C480" s="1">
        <v>57</v>
      </c>
      <c r="D480" s="1">
        <v>49</v>
      </c>
      <c r="E480" s="1">
        <v>60</v>
      </c>
      <c r="F480" s="1">
        <v>51</v>
      </c>
      <c r="G480" s="1">
        <v>62</v>
      </c>
      <c r="H480" s="1" t="str">
        <f t="shared" si="8"/>
        <v>VOCATIONAL OR SKILL TRAINING</v>
      </c>
      <c r="I480" s="1" t="str" cm="1">
        <f t="array" ref="I480">IF(H480="DIPLOMA",IF(AND(B480&gt;=85,C480&gt;=80,D480&gt;=75,E480&gt;=75,F480&gt;=80,G480&gt;=85),"Computer Science and Information Technology",IF(AND(B480&gt;=80,C480&gt;=75,D480&gt;=75,E480&gt;=75,F480&gt;=80,G480&gt;=80),"Mechanical and Electrical",IF(AND(B480&gt;=80,C480&gt;=75,D480&gt;=75,E480&gt;=75,F480&gt;=75,G480&gt;=80),"Electronics and Communication",IF(AND(B480&gt;=75,C480&gt;=70,D480&gt;=70,E480&gt;=75,F480&gt;=75,G480&gt;=75),"Construction and Design",IF(AND(B480&gt;=75,C480&gt;=75,D480&gt;=75,E480&gt;=80,F480&gt;=75,G480&gt;=75),"Hospitality and Event Management",IF(AND(B480&gt;=80,C480&gt;=85,D480&gt;=85,E480&gt;=85,F480&gt;=80,G480&gt;=80),"Life Sciences and Environment",IF(AND(B480&gt;=75,C480&gt;=75,D480&gt;=75,E480&gt;=75,F480&gt;=75,G480&gt;=75),"Arts and Media",IF(AND(B480&gt;=75,C480&gt;=75,D480&gt;=75,E480&gt;=75,F480&gt;=75,G480&gt;=75),"Physical Education and Wellness",IF(AND(B480&gt;=75,C480&gt;=80,D480&gt;=80,E480&gt;=75,F480&gt;=75,G480&gt;=80),"Finance, Business, and Marketing",”Not Qualified”))))))))),IF(H480="ITI",IF(AND(B480&gt;=75,C480&gt;=65,D480&gt;=65,E480&gt;=70,F480&gt;=70,G480&gt;=75),"Computer Science and Information Technology",IF(AND(B480&gt;=70,C480&gt;=65,D480&gt;=65,E480&gt;=65,F480&gt;=70,G480&gt;=70),"Mechanical and Electrical",IF(AND(B480&gt;=70,C480&gt;=65,D480&gt;=65,E480&gt;=65,F480&gt;=65,G480&gt;=70),"Electronics and Communication",IF(AND(B480&gt;=65,C480&gt;=60,D480&gt;=60,E480&gt;=65,F480&gt;=65,G480&gt;=65),"Construction and Design",IF(AND(B480&gt;=65,C480&gt;=65,D480&gt;=65,E480&gt;=70,F480&gt;=65,G480&gt;=65),"Hospitality and Event Management",IF(AND(B480&gt;=70,C480&gt;=75,D480&gt;=75,E480&gt;=75,F480&gt;=70,G480&gt;=70),"Life Sciences and Environment",IF(AND(B480&gt;=65,C480&gt;=65,D480&gt;=65,E480&gt;=65,F480&gt;=65,G480&gt;=65),"Arts and Media",IF(AND(B480&gt;=65,C480&gt;=65,D480&gt;=65,E480&gt;=65,F480&gt;=65,G480&gt;=65),"Physical Education and Wellness",IF(AND(B480&gt;=65,C480&gt;=70,D480&gt;=70,E480&gt;=65,F480&gt;=65,G480&gt;=70),"Finance, Business, and Marketing",”Not Qualified”))))))))),IF(H480="VOCATIONAL OR SKILL TRAINING",IF(AND(B480&gt;=55, C480&gt;=45, D480&gt;=45, E480&gt;=50, F480&gt;=50, G480&gt;=55), "Computer Science and Information Technology",IF(AND(B480&gt;=50, C480&gt;=45, D480&gt;=45, E480&gt;=45, F480&gt;=50, G480&gt;=50), "Mechanical and Electrical",IF(AND(B480&gt;=50, C480&gt;=45, D480&gt;=45, E480&gt;=45, F480&gt;=45, G480&gt;=50), "Electronics and Communication",IF(AND(B480&gt;=45, C480&gt;=50, D480&gt;=50, E480&gt;=45, F480&gt;=45, G480&gt;=45), "Construction and Design",IF(AND(B480&gt;=45, C480&gt;=45, D480&gt;=45, E480&gt;=50, F480&gt;=45, G480&gt;=45), "Hospitality and Event Management",IF(AND(B480&gt;=50, C480&gt;=55, D480&gt;=55, E480&gt;=55, F480&gt;=50, G480&gt;=50), "Life Sciences and Environment",IF(AND(B480&gt;=45, C480&gt;=45, D480&gt;=45, E480&gt;=45, F480&gt;=45, G480&gt;=45), "Arts and Media",IF(AND(B480&gt;=45, C480&gt;=45, D480&gt;=45, E480&gt;=45, F480&gt;=45, G480&gt;=45), "Physical Education and Wellness",IF(AND(B480&gt;=45, C480&gt;=50, D480&gt;=50, E480&gt;=45, F480&gt;=45, G480&gt;=50), "Finance, Business, and Marketing", "Culinary Studies and Cooking"))))))))),"Failed")))</f>
        <v>Computer Science and Information Technology</v>
      </c>
      <c r="J480" s="1"/>
      <c r="K480" s="1"/>
      <c r="L480" s="1"/>
      <c r="M480" s="1"/>
      <c r="N480" s="1"/>
    </row>
    <row r="481" spans="1:14" x14ac:dyDescent="0.25">
      <c r="A481" s="1">
        <v>480</v>
      </c>
      <c r="B481" s="1">
        <v>90</v>
      </c>
      <c r="C481" s="1">
        <v>83</v>
      </c>
      <c r="D481" s="1">
        <v>85</v>
      </c>
      <c r="E481" s="1">
        <v>81</v>
      </c>
      <c r="F481" s="1">
        <v>89</v>
      </c>
      <c r="G481" s="1">
        <v>83</v>
      </c>
      <c r="H481" s="1" t="str">
        <f t="shared" si="8"/>
        <v>DIPLOMA</v>
      </c>
      <c r="I481" s="1" t="str" cm="1">
        <f t="array" ref="I481">IF(H481="DIPLOMA",IF(AND(B481&gt;=85,C481&gt;=80,D481&gt;=75,E481&gt;=75,F481&gt;=80,G481&gt;=85),"Computer Science and Information Technology",IF(AND(B481&gt;=80,C481&gt;=75,D481&gt;=75,E481&gt;=75,F481&gt;=80,G481&gt;=80),"Mechanical and Electrical",IF(AND(B481&gt;=80,C481&gt;=75,D481&gt;=75,E481&gt;=75,F481&gt;=75,G481&gt;=80),"Electronics and Communication",IF(AND(B481&gt;=75,C481&gt;=70,D481&gt;=70,E481&gt;=75,F481&gt;=75,G481&gt;=75),"Construction and Design",IF(AND(B481&gt;=75,C481&gt;=75,D481&gt;=75,E481&gt;=80,F481&gt;=75,G481&gt;=75),"Hospitality and Event Management",IF(AND(B481&gt;=80,C481&gt;=85,D481&gt;=85,E481&gt;=85,F481&gt;=80,G481&gt;=80),"Life Sciences and Environment",IF(AND(B481&gt;=75,C481&gt;=75,D481&gt;=75,E481&gt;=75,F481&gt;=75,G481&gt;=75),"Arts and Media",IF(AND(B481&gt;=75,C481&gt;=75,D481&gt;=75,E481&gt;=75,F481&gt;=75,G481&gt;=75),"Physical Education and Wellness",IF(AND(B481&gt;=75,C481&gt;=80,D481&gt;=80,E481&gt;=75,F481&gt;=75,G481&gt;=80),"Finance, Business, and Marketing",”Not Qualified”))))))))),IF(H481="ITI",IF(AND(B481&gt;=75,C481&gt;=65,D481&gt;=65,E481&gt;=70,F481&gt;=70,G481&gt;=75),"Computer Science and Information Technology",IF(AND(B481&gt;=70,C481&gt;=65,D481&gt;=65,E481&gt;=65,F481&gt;=70,G481&gt;=70),"Mechanical and Electrical",IF(AND(B481&gt;=70,C481&gt;=65,D481&gt;=65,E481&gt;=65,F481&gt;=65,G481&gt;=70),"Electronics and Communication",IF(AND(B481&gt;=65,C481&gt;=60,D481&gt;=60,E481&gt;=65,F481&gt;=65,G481&gt;=65),"Construction and Design",IF(AND(B481&gt;=65,C481&gt;=65,D481&gt;=65,E481&gt;=70,F481&gt;=65,G481&gt;=65),"Hospitality and Event Management",IF(AND(B481&gt;=70,C481&gt;=75,D481&gt;=75,E481&gt;=75,F481&gt;=70,G481&gt;=70),"Life Sciences and Environment",IF(AND(B481&gt;=65,C481&gt;=65,D481&gt;=65,E481&gt;=65,F481&gt;=65,G481&gt;=65),"Arts and Media",IF(AND(B481&gt;=65,C481&gt;=65,D481&gt;=65,E481&gt;=65,F481&gt;=65,G481&gt;=65),"Physical Education and Wellness",IF(AND(B481&gt;=65,C481&gt;=70,D481&gt;=70,E481&gt;=65,F481&gt;=65,G481&gt;=70),"Finance, Business, and Marketing",”Not Qualified”))))))))),IF(H481="VOCATIONAL OR SKILL TRAINING",IF(AND(B481&gt;=55, C481&gt;=45, D481&gt;=45, E481&gt;=50, F481&gt;=50, G481&gt;=55), "Computer Science and Information Technology",IF(AND(B481&gt;=50, C481&gt;=45, D481&gt;=45, E481&gt;=45, F481&gt;=50, G481&gt;=50), "Mechanical and Electrical",IF(AND(B481&gt;=50, C481&gt;=45, D481&gt;=45, E481&gt;=45, F481&gt;=45, G481&gt;=50), "Electronics and Communication",IF(AND(B481&gt;=45, C481&gt;=50, D481&gt;=50, E481&gt;=45, F481&gt;=45, G481&gt;=45), "Construction and Design",IF(AND(B481&gt;=45, C481&gt;=45, D481&gt;=45, E481&gt;=50, F481&gt;=45, G481&gt;=45), "Hospitality and Event Management",IF(AND(B481&gt;=50, C481&gt;=55, D481&gt;=55, E481&gt;=55, F481&gt;=50, G481&gt;=50), "Life Sciences and Environment",IF(AND(B481&gt;=45, C481&gt;=45, D481&gt;=45, E481&gt;=45, F481&gt;=45, G481&gt;=45), "Arts and Media",IF(AND(B481&gt;=45, C481&gt;=45, D481&gt;=45, E481&gt;=45, F481&gt;=45, G481&gt;=45), "Physical Education and Wellness",IF(AND(B481&gt;=45, C481&gt;=50, D481&gt;=50, E481&gt;=45, F481&gt;=45, G481&gt;=50), "Finance, Business, and Marketing", "Culinary Studies and Cooking"))))))))),"Failed")))</f>
        <v>Mechanical and Electrical</v>
      </c>
      <c r="J481" s="1"/>
      <c r="K481" s="1"/>
      <c r="L481" s="1"/>
      <c r="M481" s="1"/>
      <c r="N481" s="1"/>
    </row>
    <row r="482" spans="1:14" x14ac:dyDescent="0.25">
      <c r="A482" s="1">
        <v>481</v>
      </c>
      <c r="B482" s="1">
        <v>95</v>
      </c>
      <c r="C482" s="1">
        <v>83</v>
      </c>
      <c r="D482" s="1">
        <v>90</v>
      </c>
      <c r="E482" s="1">
        <v>91</v>
      </c>
      <c r="F482" s="1">
        <v>88</v>
      </c>
      <c r="G482" s="1">
        <v>95</v>
      </c>
      <c r="H482" s="1" t="str">
        <f t="shared" si="8"/>
        <v>DIPLOMA</v>
      </c>
      <c r="I482" s="1" t="str" cm="1">
        <f t="array" ref="I482">IF(H482="DIPLOMA",IF(AND(B482&gt;=85,C482&gt;=80,D482&gt;=75,E482&gt;=75,F482&gt;=80,G482&gt;=85),"Computer Science and Information Technology",IF(AND(B482&gt;=80,C482&gt;=75,D482&gt;=75,E482&gt;=75,F482&gt;=80,G482&gt;=80),"Mechanical and Electrical",IF(AND(B482&gt;=80,C482&gt;=75,D482&gt;=75,E482&gt;=75,F482&gt;=75,G482&gt;=80),"Electronics and Communication",IF(AND(B482&gt;=75,C482&gt;=70,D482&gt;=70,E482&gt;=75,F482&gt;=75,G482&gt;=75),"Construction and Design",IF(AND(B482&gt;=75,C482&gt;=75,D482&gt;=75,E482&gt;=80,F482&gt;=75,G482&gt;=75),"Hospitality and Event Management",IF(AND(B482&gt;=80,C482&gt;=85,D482&gt;=85,E482&gt;=85,F482&gt;=80,G482&gt;=80),"Life Sciences and Environment",IF(AND(B482&gt;=75,C482&gt;=75,D482&gt;=75,E482&gt;=75,F482&gt;=75,G482&gt;=75),"Arts and Media",IF(AND(B482&gt;=75,C482&gt;=75,D482&gt;=75,E482&gt;=75,F482&gt;=75,G482&gt;=75),"Physical Education and Wellness",IF(AND(B482&gt;=75,C482&gt;=80,D482&gt;=80,E482&gt;=75,F482&gt;=75,G482&gt;=80),"Finance, Business, and Marketing",”Not Qualified”))))))))),IF(H482="ITI",IF(AND(B482&gt;=75,C482&gt;=65,D482&gt;=65,E482&gt;=70,F482&gt;=70,G482&gt;=75),"Computer Science and Information Technology",IF(AND(B482&gt;=70,C482&gt;=65,D482&gt;=65,E482&gt;=65,F482&gt;=70,G482&gt;=70),"Mechanical and Electrical",IF(AND(B482&gt;=70,C482&gt;=65,D482&gt;=65,E482&gt;=65,F482&gt;=65,G482&gt;=70),"Electronics and Communication",IF(AND(B482&gt;=65,C482&gt;=60,D482&gt;=60,E482&gt;=65,F482&gt;=65,G482&gt;=65),"Construction and Design",IF(AND(B482&gt;=65,C482&gt;=65,D482&gt;=65,E482&gt;=70,F482&gt;=65,G482&gt;=65),"Hospitality and Event Management",IF(AND(B482&gt;=70,C482&gt;=75,D482&gt;=75,E482&gt;=75,F482&gt;=70,G482&gt;=70),"Life Sciences and Environment",IF(AND(B482&gt;=65,C482&gt;=65,D482&gt;=65,E482&gt;=65,F482&gt;=65,G482&gt;=65),"Arts and Media",IF(AND(B482&gt;=65,C482&gt;=65,D482&gt;=65,E482&gt;=65,F482&gt;=65,G482&gt;=65),"Physical Education and Wellness",IF(AND(B482&gt;=65,C482&gt;=70,D482&gt;=70,E482&gt;=65,F482&gt;=65,G482&gt;=70),"Finance, Business, and Marketing",”Not Qualified”))))))))),IF(H482="VOCATIONAL OR SKILL TRAINING",IF(AND(B482&gt;=55, C482&gt;=45, D482&gt;=45, E482&gt;=50, F482&gt;=50, G482&gt;=55), "Computer Science and Information Technology",IF(AND(B482&gt;=50, C482&gt;=45, D482&gt;=45, E482&gt;=45, F482&gt;=50, G482&gt;=50), "Mechanical and Electrical",IF(AND(B482&gt;=50, C482&gt;=45, D482&gt;=45, E482&gt;=45, F482&gt;=45, G482&gt;=50), "Electronics and Communication",IF(AND(B482&gt;=45, C482&gt;=50, D482&gt;=50, E482&gt;=45, F482&gt;=45, G482&gt;=45), "Construction and Design",IF(AND(B482&gt;=45, C482&gt;=45, D482&gt;=45, E482&gt;=50, F482&gt;=45, G482&gt;=45), "Hospitality and Event Management",IF(AND(B482&gt;=50, C482&gt;=55, D482&gt;=55, E482&gt;=55, F482&gt;=50, G482&gt;=50), "Life Sciences and Environment",IF(AND(B482&gt;=45, C482&gt;=45, D482&gt;=45, E482&gt;=45, F482&gt;=45, G482&gt;=45), "Arts and Media",IF(AND(B482&gt;=45, C482&gt;=45, D482&gt;=45, E482&gt;=45, F482&gt;=45, G482&gt;=45), "Physical Education and Wellness",IF(AND(B482&gt;=45, C482&gt;=50, D482&gt;=50, E482&gt;=45, F482&gt;=45, G482&gt;=50), "Finance, Business, and Marketing", "Culinary Studies and Cooking"))))))))),"Failed")))</f>
        <v>Computer Science and Information Technology</v>
      </c>
      <c r="J482" s="1"/>
      <c r="K482" s="1"/>
      <c r="L482" s="1"/>
      <c r="M482" s="1"/>
      <c r="N482" s="1"/>
    </row>
    <row r="483" spans="1:14" x14ac:dyDescent="0.25">
      <c r="A483" s="1">
        <v>482</v>
      </c>
      <c r="B483" s="1">
        <v>64</v>
      </c>
      <c r="C483" s="1">
        <v>49</v>
      </c>
      <c r="D483" s="1">
        <v>44</v>
      </c>
      <c r="E483" s="1">
        <v>61</v>
      </c>
      <c r="F483" s="1">
        <v>60</v>
      </c>
      <c r="G483" s="1">
        <v>48</v>
      </c>
      <c r="H483" s="1" t="str">
        <f t="shared" si="8"/>
        <v>VOCATIONAL OR SKILL TRAINING</v>
      </c>
      <c r="I483" s="1" t="str" cm="1">
        <f t="array" ref="I483">IF(H483="DIPLOMA",IF(AND(B483&gt;=85,C483&gt;=80,D483&gt;=75,E483&gt;=75,F483&gt;=80,G483&gt;=85),"Computer Science and Information Technology",IF(AND(B483&gt;=80,C483&gt;=75,D483&gt;=75,E483&gt;=75,F483&gt;=80,G483&gt;=80),"Mechanical and Electrical",IF(AND(B483&gt;=80,C483&gt;=75,D483&gt;=75,E483&gt;=75,F483&gt;=75,G483&gt;=80),"Electronics and Communication",IF(AND(B483&gt;=75,C483&gt;=70,D483&gt;=70,E483&gt;=75,F483&gt;=75,G483&gt;=75),"Construction and Design",IF(AND(B483&gt;=75,C483&gt;=75,D483&gt;=75,E483&gt;=80,F483&gt;=75,G483&gt;=75),"Hospitality and Event Management",IF(AND(B483&gt;=80,C483&gt;=85,D483&gt;=85,E483&gt;=85,F483&gt;=80,G483&gt;=80),"Life Sciences and Environment",IF(AND(B483&gt;=75,C483&gt;=75,D483&gt;=75,E483&gt;=75,F483&gt;=75,G483&gt;=75),"Arts and Media",IF(AND(B483&gt;=75,C483&gt;=75,D483&gt;=75,E483&gt;=75,F483&gt;=75,G483&gt;=75),"Physical Education and Wellness",IF(AND(B483&gt;=75,C483&gt;=80,D483&gt;=80,E483&gt;=75,F483&gt;=75,G483&gt;=80),"Finance, Business, and Marketing",”Not Qualified”))))))))),IF(H483="ITI",IF(AND(B483&gt;=75,C483&gt;=65,D483&gt;=65,E483&gt;=70,F483&gt;=70,G483&gt;=75),"Computer Science and Information Technology",IF(AND(B483&gt;=70,C483&gt;=65,D483&gt;=65,E483&gt;=65,F483&gt;=70,G483&gt;=70),"Mechanical and Electrical",IF(AND(B483&gt;=70,C483&gt;=65,D483&gt;=65,E483&gt;=65,F483&gt;=65,G483&gt;=70),"Electronics and Communication",IF(AND(B483&gt;=65,C483&gt;=60,D483&gt;=60,E483&gt;=65,F483&gt;=65,G483&gt;=65),"Construction and Design",IF(AND(B483&gt;=65,C483&gt;=65,D483&gt;=65,E483&gt;=70,F483&gt;=65,G483&gt;=65),"Hospitality and Event Management",IF(AND(B483&gt;=70,C483&gt;=75,D483&gt;=75,E483&gt;=75,F483&gt;=70,G483&gt;=70),"Life Sciences and Environment",IF(AND(B483&gt;=65,C483&gt;=65,D483&gt;=65,E483&gt;=65,F483&gt;=65,G483&gt;=65),"Arts and Media",IF(AND(B483&gt;=65,C483&gt;=65,D483&gt;=65,E483&gt;=65,F483&gt;=65,G483&gt;=65),"Physical Education and Wellness",IF(AND(B483&gt;=65,C483&gt;=70,D483&gt;=70,E483&gt;=65,F483&gt;=65,G483&gt;=70),"Finance, Business, and Marketing",”Not Qualified”))))))))),IF(H483="VOCATIONAL OR SKILL TRAINING",IF(AND(B483&gt;=55, C483&gt;=45, D483&gt;=45, E483&gt;=50, F483&gt;=50, G483&gt;=55), "Computer Science and Information Technology",IF(AND(B483&gt;=50, C483&gt;=45, D483&gt;=45, E483&gt;=45, F483&gt;=50, G483&gt;=50), "Mechanical and Electrical",IF(AND(B483&gt;=50, C483&gt;=45, D483&gt;=45, E483&gt;=45, F483&gt;=45, G483&gt;=50), "Electronics and Communication",IF(AND(B483&gt;=45, C483&gt;=50, D483&gt;=50, E483&gt;=45, F483&gt;=45, G483&gt;=45), "Construction and Design",IF(AND(B483&gt;=45, C483&gt;=45, D483&gt;=45, E483&gt;=50, F483&gt;=45, G483&gt;=45), "Hospitality and Event Management",IF(AND(B483&gt;=50, C483&gt;=55, D483&gt;=55, E483&gt;=55, F483&gt;=50, G483&gt;=50), "Life Sciences and Environment",IF(AND(B483&gt;=45, C483&gt;=45, D483&gt;=45, E483&gt;=45, F483&gt;=45, G483&gt;=45), "Arts and Media",IF(AND(B483&gt;=45, C483&gt;=45, D483&gt;=45, E483&gt;=45, F483&gt;=45, G483&gt;=45), "Physical Education and Wellness",IF(AND(B483&gt;=45, C483&gt;=50, D483&gt;=50, E483&gt;=45, F483&gt;=45, G483&gt;=50), "Finance, Business, and Marketing", "Culinary Studies and Cooking"))))))))),"Failed")))</f>
        <v>Culinary Studies and Cooking</v>
      </c>
      <c r="J483" s="1"/>
      <c r="K483" s="1"/>
      <c r="L483" s="1"/>
      <c r="M483" s="1"/>
      <c r="N483" s="1"/>
    </row>
    <row r="484" spans="1:14" x14ac:dyDescent="0.25">
      <c r="A484" s="1">
        <v>483</v>
      </c>
      <c r="B484" s="1">
        <v>82</v>
      </c>
      <c r="C484" s="1">
        <v>71</v>
      </c>
      <c r="D484" s="1">
        <v>82</v>
      </c>
      <c r="E484" s="1">
        <v>84</v>
      </c>
      <c r="F484" s="1">
        <v>85</v>
      </c>
      <c r="G484" s="1">
        <v>78</v>
      </c>
      <c r="H484" s="1" t="str">
        <f t="shared" si="8"/>
        <v>ITI</v>
      </c>
      <c r="I484" s="1" t="str" cm="1">
        <f t="array" ref="I484">IF(H484="DIPLOMA",IF(AND(B484&gt;=85,C484&gt;=80,D484&gt;=75,E484&gt;=75,F484&gt;=80,G484&gt;=85),"Computer Science and Information Technology",IF(AND(B484&gt;=80,C484&gt;=75,D484&gt;=75,E484&gt;=75,F484&gt;=80,G484&gt;=80),"Mechanical and Electrical",IF(AND(B484&gt;=80,C484&gt;=75,D484&gt;=75,E484&gt;=75,F484&gt;=75,G484&gt;=80),"Electronics and Communication",IF(AND(B484&gt;=75,C484&gt;=70,D484&gt;=70,E484&gt;=75,F484&gt;=75,G484&gt;=75),"Construction and Design",IF(AND(B484&gt;=75,C484&gt;=75,D484&gt;=75,E484&gt;=80,F484&gt;=75,G484&gt;=75),"Hospitality and Event Management",IF(AND(B484&gt;=80,C484&gt;=85,D484&gt;=85,E484&gt;=85,F484&gt;=80,G484&gt;=80),"Life Sciences and Environment",IF(AND(B484&gt;=75,C484&gt;=75,D484&gt;=75,E484&gt;=75,F484&gt;=75,G484&gt;=75),"Arts and Media",IF(AND(B484&gt;=75,C484&gt;=75,D484&gt;=75,E484&gt;=75,F484&gt;=75,G484&gt;=75),"Physical Education and Wellness",IF(AND(B484&gt;=75,C484&gt;=80,D484&gt;=80,E484&gt;=75,F484&gt;=75,G484&gt;=80),"Finance, Business, and Marketing",”Not Qualified”))))))))),IF(H484="ITI",IF(AND(B484&gt;=75,C484&gt;=65,D484&gt;=65,E484&gt;=70,F484&gt;=70,G484&gt;=75),"Computer Science and Information Technology",IF(AND(B484&gt;=70,C484&gt;=65,D484&gt;=65,E484&gt;=65,F484&gt;=70,G484&gt;=70),"Mechanical and Electrical",IF(AND(B484&gt;=70,C484&gt;=65,D484&gt;=65,E484&gt;=65,F484&gt;=65,G484&gt;=70),"Electronics and Communication",IF(AND(B484&gt;=65,C484&gt;=60,D484&gt;=60,E484&gt;=65,F484&gt;=65,G484&gt;=65),"Construction and Design",IF(AND(B484&gt;=65,C484&gt;=65,D484&gt;=65,E484&gt;=70,F484&gt;=65,G484&gt;=65),"Hospitality and Event Management",IF(AND(B484&gt;=70,C484&gt;=75,D484&gt;=75,E484&gt;=75,F484&gt;=70,G484&gt;=70),"Life Sciences and Environment",IF(AND(B484&gt;=65,C484&gt;=65,D484&gt;=65,E484&gt;=65,F484&gt;=65,G484&gt;=65),"Arts and Media",IF(AND(B484&gt;=65,C484&gt;=65,D484&gt;=65,E484&gt;=65,F484&gt;=65,G484&gt;=65),"Physical Education and Wellness",IF(AND(B484&gt;=65,C484&gt;=70,D484&gt;=70,E484&gt;=65,F484&gt;=65,G484&gt;=70),"Finance, Business, and Marketing",”Not Qualified”))))))))),IF(H484="VOCATIONAL OR SKILL TRAINING",IF(AND(B484&gt;=55, C484&gt;=45, D484&gt;=45, E484&gt;=50, F484&gt;=50, G484&gt;=55), "Computer Science and Information Technology",IF(AND(B484&gt;=50, C484&gt;=45, D484&gt;=45, E484&gt;=45, F484&gt;=50, G484&gt;=50), "Mechanical and Electrical",IF(AND(B484&gt;=50, C484&gt;=45, D484&gt;=45, E484&gt;=45, F484&gt;=45, G484&gt;=50), "Electronics and Communication",IF(AND(B484&gt;=45, C484&gt;=50, D484&gt;=50, E484&gt;=45, F484&gt;=45, G484&gt;=45), "Construction and Design",IF(AND(B484&gt;=45, C484&gt;=45, D484&gt;=45, E484&gt;=50, F484&gt;=45, G484&gt;=45), "Hospitality and Event Management",IF(AND(B484&gt;=50, C484&gt;=55, D484&gt;=55, E484&gt;=55, F484&gt;=50, G484&gt;=50), "Life Sciences and Environment",IF(AND(B484&gt;=45, C484&gt;=45, D484&gt;=45, E484&gt;=45, F484&gt;=45, G484&gt;=45), "Arts and Media",IF(AND(B484&gt;=45, C484&gt;=45, D484&gt;=45, E484&gt;=45, F484&gt;=45, G484&gt;=45), "Physical Education and Wellness",IF(AND(B484&gt;=45, C484&gt;=50, D484&gt;=50, E484&gt;=45, F484&gt;=45, G484&gt;=50), "Finance, Business, and Marketing", "Culinary Studies and Cooking"))))))))),"Failed")))</f>
        <v>Computer Science and Information Technology</v>
      </c>
      <c r="J484" s="1"/>
      <c r="K484" s="1"/>
      <c r="L484" s="1"/>
      <c r="M484" s="1"/>
      <c r="N484" s="1"/>
    </row>
    <row r="485" spans="1:14" x14ac:dyDescent="0.25">
      <c r="A485" s="1">
        <v>484</v>
      </c>
      <c r="B485" s="1">
        <v>77</v>
      </c>
      <c r="C485" s="1">
        <v>83</v>
      </c>
      <c r="D485" s="1">
        <v>68</v>
      </c>
      <c r="E485" s="1">
        <v>80</v>
      </c>
      <c r="F485" s="1">
        <v>74</v>
      </c>
      <c r="G485" s="1">
        <v>69</v>
      </c>
      <c r="H485" s="1" t="str">
        <f t="shared" si="8"/>
        <v>ITI</v>
      </c>
      <c r="I485" s="1" t="str" cm="1">
        <f t="array" ref="I485">IF(H485="DIPLOMA",IF(AND(B485&gt;=85,C485&gt;=80,D485&gt;=75,E485&gt;=75,F485&gt;=80,G485&gt;=85),"Computer Science and Information Technology",IF(AND(B485&gt;=80,C485&gt;=75,D485&gt;=75,E485&gt;=75,F485&gt;=80,G485&gt;=80),"Mechanical and Electrical",IF(AND(B485&gt;=80,C485&gt;=75,D485&gt;=75,E485&gt;=75,F485&gt;=75,G485&gt;=80),"Electronics and Communication",IF(AND(B485&gt;=75,C485&gt;=70,D485&gt;=70,E485&gt;=75,F485&gt;=75,G485&gt;=75),"Construction and Design",IF(AND(B485&gt;=75,C485&gt;=75,D485&gt;=75,E485&gt;=80,F485&gt;=75,G485&gt;=75),"Hospitality and Event Management",IF(AND(B485&gt;=80,C485&gt;=85,D485&gt;=85,E485&gt;=85,F485&gt;=80,G485&gt;=80),"Life Sciences and Environment",IF(AND(B485&gt;=75,C485&gt;=75,D485&gt;=75,E485&gt;=75,F485&gt;=75,G485&gt;=75),"Arts and Media",IF(AND(B485&gt;=75,C485&gt;=75,D485&gt;=75,E485&gt;=75,F485&gt;=75,G485&gt;=75),"Physical Education and Wellness",IF(AND(B485&gt;=75,C485&gt;=80,D485&gt;=80,E485&gt;=75,F485&gt;=75,G485&gt;=80),"Finance, Business, and Marketing",”Not Qualified”))))))))),IF(H485="ITI",IF(AND(B485&gt;=75,C485&gt;=65,D485&gt;=65,E485&gt;=70,F485&gt;=70,G485&gt;=75),"Computer Science and Information Technology",IF(AND(B485&gt;=70,C485&gt;=65,D485&gt;=65,E485&gt;=65,F485&gt;=70,G485&gt;=70),"Mechanical and Electrical",IF(AND(B485&gt;=70,C485&gt;=65,D485&gt;=65,E485&gt;=65,F485&gt;=65,G485&gt;=70),"Electronics and Communication",IF(AND(B485&gt;=65,C485&gt;=60,D485&gt;=60,E485&gt;=65,F485&gt;=65,G485&gt;=65),"Construction and Design",IF(AND(B485&gt;=65,C485&gt;=65,D485&gt;=65,E485&gt;=70,F485&gt;=65,G485&gt;=65),"Hospitality and Event Management",IF(AND(B485&gt;=70,C485&gt;=75,D485&gt;=75,E485&gt;=75,F485&gt;=70,G485&gt;=70),"Life Sciences and Environment",IF(AND(B485&gt;=65,C485&gt;=65,D485&gt;=65,E485&gt;=65,F485&gt;=65,G485&gt;=65),"Arts and Media",IF(AND(B485&gt;=65,C485&gt;=65,D485&gt;=65,E485&gt;=65,F485&gt;=65,G485&gt;=65),"Physical Education and Wellness",IF(AND(B485&gt;=65,C485&gt;=70,D485&gt;=70,E485&gt;=65,F485&gt;=65,G485&gt;=70),"Finance, Business, and Marketing",”Not Qualified”))))))))),IF(H485="VOCATIONAL OR SKILL TRAINING",IF(AND(B485&gt;=55, C485&gt;=45, D485&gt;=45, E485&gt;=50, F485&gt;=50, G485&gt;=55), "Computer Science and Information Technology",IF(AND(B485&gt;=50, C485&gt;=45, D485&gt;=45, E485&gt;=45, F485&gt;=50, G485&gt;=50), "Mechanical and Electrical",IF(AND(B485&gt;=50, C485&gt;=45, D485&gt;=45, E485&gt;=45, F485&gt;=45, G485&gt;=50), "Electronics and Communication",IF(AND(B485&gt;=45, C485&gt;=50, D485&gt;=50, E485&gt;=45, F485&gt;=45, G485&gt;=45), "Construction and Design",IF(AND(B485&gt;=45, C485&gt;=45, D485&gt;=45, E485&gt;=50, F485&gt;=45, G485&gt;=45), "Hospitality and Event Management",IF(AND(B485&gt;=50, C485&gt;=55, D485&gt;=55, E485&gt;=55, F485&gt;=50, G485&gt;=50), "Life Sciences and Environment",IF(AND(B485&gt;=45, C485&gt;=45, D485&gt;=45, E485&gt;=45, F485&gt;=45, G485&gt;=45), "Arts and Media",IF(AND(B485&gt;=45, C485&gt;=45, D485&gt;=45, E485&gt;=45, F485&gt;=45, G485&gt;=45), "Physical Education and Wellness",IF(AND(B485&gt;=45, C485&gt;=50, D485&gt;=50, E485&gt;=45, F485&gt;=45, G485&gt;=50), "Finance, Business, and Marketing", "Culinary Studies and Cooking"))))))))),"Failed")))</f>
        <v>Construction and Design</v>
      </c>
      <c r="J485" s="1"/>
      <c r="K485" s="1"/>
      <c r="L485" s="1"/>
      <c r="M485" s="1"/>
      <c r="N485" s="1"/>
    </row>
    <row r="486" spans="1:14" x14ac:dyDescent="0.25">
      <c r="A486" s="1">
        <v>485</v>
      </c>
      <c r="B486" s="1">
        <v>76</v>
      </c>
      <c r="C486" s="1">
        <v>75</v>
      </c>
      <c r="D486" s="1">
        <v>68</v>
      </c>
      <c r="E486" s="1">
        <v>71</v>
      </c>
      <c r="F486" s="1">
        <v>79</v>
      </c>
      <c r="G486" s="1">
        <v>85</v>
      </c>
      <c r="H486" s="1" t="str">
        <f t="shared" si="8"/>
        <v>ITI</v>
      </c>
      <c r="I486" s="1" t="str" cm="1">
        <f t="array" ref="I486">IF(H486="DIPLOMA",IF(AND(B486&gt;=85,C486&gt;=80,D486&gt;=75,E486&gt;=75,F486&gt;=80,G486&gt;=85),"Computer Science and Information Technology",IF(AND(B486&gt;=80,C486&gt;=75,D486&gt;=75,E486&gt;=75,F486&gt;=80,G486&gt;=80),"Mechanical and Electrical",IF(AND(B486&gt;=80,C486&gt;=75,D486&gt;=75,E486&gt;=75,F486&gt;=75,G486&gt;=80),"Electronics and Communication",IF(AND(B486&gt;=75,C486&gt;=70,D486&gt;=70,E486&gt;=75,F486&gt;=75,G486&gt;=75),"Construction and Design",IF(AND(B486&gt;=75,C486&gt;=75,D486&gt;=75,E486&gt;=80,F486&gt;=75,G486&gt;=75),"Hospitality and Event Management",IF(AND(B486&gt;=80,C486&gt;=85,D486&gt;=85,E486&gt;=85,F486&gt;=80,G486&gt;=80),"Life Sciences and Environment",IF(AND(B486&gt;=75,C486&gt;=75,D486&gt;=75,E486&gt;=75,F486&gt;=75,G486&gt;=75),"Arts and Media",IF(AND(B486&gt;=75,C486&gt;=75,D486&gt;=75,E486&gt;=75,F486&gt;=75,G486&gt;=75),"Physical Education and Wellness",IF(AND(B486&gt;=75,C486&gt;=80,D486&gt;=80,E486&gt;=75,F486&gt;=75,G486&gt;=80),"Finance, Business, and Marketing",”Not Qualified”))))))))),IF(H486="ITI",IF(AND(B486&gt;=75,C486&gt;=65,D486&gt;=65,E486&gt;=70,F486&gt;=70,G486&gt;=75),"Computer Science and Information Technology",IF(AND(B486&gt;=70,C486&gt;=65,D486&gt;=65,E486&gt;=65,F486&gt;=70,G486&gt;=70),"Mechanical and Electrical",IF(AND(B486&gt;=70,C486&gt;=65,D486&gt;=65,E486&gt;=65,F486&gt;=65,G486&gt;=70),"Electronics and Communication",IF(AND(B486&gt;=65,C486&gt;=60,D486&gt;=60,E486&gt;=65,F486&gt;=65,G486&gt;=65),"Construction and Design",IF(AND(B486&gt;=65,C486&gt;=65,D486&gt;=65,E486&gt;=70,F486&gt;=65,G486&gt;=65),"Hospitality and Event Management",IF(AND(B486&gt;=70,C486&gt;=75,D486&gt;=75,E486&gt;=75,F486&gt;=70,G486&gt;=70),"Life Sciences and Environment",IF(AND(B486&gt;=65,C486&gt;=65,D486&gt;=65,E486&gt;=65,F486&gt;=65,G486&gt;=65),"Arts and Media",IF(AND(B486&gt;=65,C486&gt;=65,D486&gt;=65,E486&gt;=65,F486&gt;=65,G486&gt;=65),"Physical Education and Wellness",IF(AND(B486&gt;=65,C486&gt;=70,D486&gt;=70,E486&gt;=65,F486&gt;=65,G486&gt;=70),"Finance, Business, and Marketing",”Not Qualified”))))))))),IF(H486="VOCATIONAL OR SKILL TRAINING",IF(AND(B486&gt;=55, C486&gt;=45, D486&gt;=45, E486&gt;=50, F486&gt;=50, G486&gt;=55), "Computer Science and Information Technology",IF(AND(B486&gt;=50, C486&gt;=45, D486&gt;=45, E486&gt;=45, F486&gt;=50, G486&gt;=50), "Mechanical and Electrical",IF(AND(B486&gt;=50, C486&gt;=45, D486&gt;=45, E486&gt;=45, F486&gt;=45, G486&gt;=50), "Electronics and Communication",IF(AND(B486&gt;=45, C486&gt;=50, D486&gt;=50, E486&gt;=45, F486&gt;=45, G486&gt;=45), "Construction and Design",IF(AND(B486&gt;=45, C486&gt;=45, D486&gt;=45, E486&gt;=50, F486&gt;=45, G486&gt;=45), "Hospitality and Event Management",IF(AND(B486&gt;=50, C486&gt;=55, D486&gt;=55, E486&gt;=55, F486&gt;=50, G486&gt;=50), "Life Sciences and Environment",IF(AND(B486&gt;=45, C486&gt;=45, D486&gt;=45, E486&gt;=45, F486&gt;=45, G486&gt;=45), "Arts and Media",IF(AND(B486&gt;=45, C486&gt;=45, D486&gt;=45, E486&gt;=45, F486&gt;=45, G486&gt;=45), "Physical Education and Wellness",IF(AND(B486&gt;=45, C486&gt;=50, D486&gt;=50, E486&gt;=45, F486&gt;=45, G486&gt;=50), "Finance, Business, and Marketing", "Culinary Studies and Cooking"))))))))),"Failed")))</f>
        <v>Computer Science and Information Technology</v>
      </c>
      <c r="J486" s="1"/>
      <c r="K486" s="1"/>
      <c r="L486" s="1"/>
      <c r="M486" s="1"/>
      <c r="N486" s="1"/>
    </row>
    <row r="487" spans="1:14" x14ac:dyDescent="0.25">
      <c r="A487" s="1">
        <v>486</v>
      </c>
      <c r="B487" s="1">
        <v>56</v>
      </c>
      <c r="C487" s="1">
        <v>55</v>
      </c>
      <c r="D487" s="1">
        <v>40</v>
      </c>
      <c r="E487" s="1">
        <v>51</v>
      </c>
      <c r="F487" s="1">
        <v>54</v>
      </c>
      <c r="G487" s="1">
        <v>61</v>
      </c>
      <c r="H487" s="1" t="str">
        <f t="shared" si="8"/>
        <v>VOCATIONAL OR SKILL TRAINING</v>
      </c>
      <c r="I487" s="1" t="str" cm="1">
        <f t="array" ref="I487">IF(H487="DIPLOMA",IF(AND(B487&gt;=85,C487&gt;=80,D487&gt;=75,E487&gt;=75,F487&gt;=80,G487&gt;=85),"Computer Science and Information Technology",IF(AND(B487&gt;=80,C487&gt;=75,D487&gt;=75,E487&gt;=75,F487&gt;=80,G487&gt;=80),"Mechanical and Electrical",IF(AND(B487&gt;=80,C487&gt;=75,D487&gt;=75,E487&gt;=75,F487&gt;=75,G487&gt;=80),"Electronics and Communication",IF(AND(B487&gt;=75,C487&gt;=70,D487&gt;=70,E487&gt;=75,F487&gt;=75,G487&gt;=75),"Construction and Design",IF(AND(B487&gt;=75,C487&gt;=75,D487&gt;=75,E487&gt;=80,F487&gt;=75,G487&gt;=75),"Hospitality and Event Management",IF(AND(B487&gt;=80,C487&gt;=85,D487&gt;=85,E487&gt;=85,F487&gt;=80,G487&gt;=80),"Life Sciences and Environment",IF(AND(B487&gt;=75,C487&gt;=75,D487&gt;=75,E487&gt;=75,F487&gt;=75,G487&gt;=75),"Arts and Media",IF(AND(B487&gt;=75,C487&gt;=75,D487&gt;=75,E487&gt;=75,F487&gt;=75,G487&gt;=75),"Physical Education and Wellness",IF(AND(B487&gt;=75,C487&gt;=80,D487&gt;=80,E487&gt;=75,F487&gt;=75,G487&gt;=80),"Finance, Business, and Marketing",”Not Qualified”))))))))),IF(H487="ITI",IF(AND(B487&gt;=75,C487&gt;=65,D487&gt;=65,E487&gt;=70,F487&gt;=70,G487&gt;=75),"Computer Science and Information Technology",IF(AND(B487&gt;=70,C487&gt;=65,D487&gt;=65,E487&gt;=65,F487&gt;=70,G487&gt;=70),"Mechanical and Electrical",IF(AND(B487&gt;=70,C487&gt;=65,D487&gt;=65,E487&gt;=65,F487&gt;=65,G487&gt;=70),"Electronics and Communication",IF(AND(B487&gt;=65,C487&gt;=60,D487&gt;=60,E487&gt;=65,F487&gt;=65,G487&gt;=65),"Construction and Design",IF(AND(B487&gt;=65,C487&gt;=65,D487&gt;=65,E487&gt;=70,F487&gt;=65,G487&gt;=65),"Hospitality and Event Management",IF(AND(B487&gt;=70,C487&gt;=75,D487&gt;=75,E487&gt;=75,F487&gt;=70,G487&gt;=70),"Life Sciences and Environment",IF(AND(B487&gt;=65,C487&gt;=65,D487&gt;=65,E487&gt;=65,F487&gt;=65,G487&gt;=65),"Arts and Media",IF(AND(B487&gt;=65,C487&gt;=65,D487&gt;=65,E487&gt;=65,F487&gt;=65,G487&gt;=65),"Physical Education and Wellness",IF(AND(B487&gt;=65,C487&gt;=70,D487&gt;=70,E487&gt;=65,F487&gt;=65,G487&gt;=70),"Finance, Business, and Marketing",”Not Qualified”))))))))),IF(H487="VOCATIONAL OR SKILL TRAINING",IF(AND(B487&gt;=55, C487&gt;=45, D487&gt;=45, E487&gt;=50, F487&gt;=50, G487&gt;=55), "Computer Science and Information Technology",IF(AND(B487&gt;=50, C487&gt;=45, D487&gt;=45, E487&gt;=45, F487&gt;=50, G487&gt;=50), "Mechanical and Electrical",IF(AND(B487&gt;=50, C487&gt;=45, D487&gt;=45, E487&gt;=45, F487&gt;=45, G487&gt;=50), "Electronics and Communication",IF(AND(B487&gt;=45, C487&gt;=50, D487&gt;=50, E487&gt;=45, F487&gt;=45, G487&gt;=45), "Construction and Design",IF(AND(B487&gt;=45, C487&gt;=45, D487&gt;=45, E487&gt;=50, F487&gt;=45, G487&gt;=45), "Hospitality and Event Management",IF(AND(B487&gt;=50, C487&gt;=55, D487&gt;=55, E487&gt;=55, F487&gt;=50, G487&gt;=50), "Life Sciences and Environment",IF(AND(B487&gt;=45, C487&gt;=45, D487&gt;=45, E487&gt;=45, F487&gt;=45, G487&gt;=45), "Arts and Media",IF(AND(B487&gt;=45, C487&gt;=45, D487&gt;=45, E487&gt;=45, F487&gt;=45, G487&gt;=45), "Physical Education and Wellness",IF(AND(B487&gt;=45, C487&gt;=50, D487&gt;=50, E487&gt;=45, F487&gt;=45, G487&gt;=50), "Finance, Business, and Marketing", "Culinary Studies and Cooking"))))))))),"Failed")))</f>
        <v>Culinary Studies and Cooking</v>
      </c>
      <c r="J487" s="1"/>
      <c r="K487" s="1"/>
      <c r="L487" s="1"/>
      <c r="M487" s="1"/>
      <c r="N487" s="1"/>
    </row>
    <row r="488" spans="1:14" x14ac:dyDescent="0.25">
      <c r="A488" s="1">
        <v>487</v>
      </c>
      <c r="B488" s="1">
        <v>40</v>
      </c>
      <c r="C488" s="1">
        <v>52</v>
      </c>
      <c r="D488" s="1">
        <v>65</v>
      </c>
      <c r="E488" s="1">
        <v>63</v>
      </c>
      <c r="F488" s="1">
        <v>64</v>
      </c>
      <c r="G488" s="1">
        <v>48</v>
      </c>
      <c r="H488" s="1" t="str">
        <f t="shared" si="8"/>
        <v>VOCATIONAL OR SKILL TRAINING</v>
      </c>
      <c r="I488" s="1" t="str" cm="1">
        <f t="array" ref="I488">IF(H488="DIPLOMA",IF(AND(B488&gt;=85,C488&gt;=80,D488&gt;=75,E488&gt;=75,F488&gt;=80,G488&gt;=85),"Computer Science and Information Technology",IF(AND(B488&gt;=80,C488&gt;=75,D488&gt;=75,E488&gt;=75,F488&gt;=80,G488&gt;=80),"Mechanical and Electrical",IF(AND(B488&gt;=80,C488&gt;=75,D488&gt;=75,E488&gt;=75,F488&gt;=75,G488&gt;=80),"Electronics and Communication",IF(AND(B488&gt;=75,C488&gt;=70,D488&gt;=70,E488&gt;=75,F488&gt;=75,G488&gt;=75),"Construction and Design",IF(AND(B488&gt;=75,C488&gt;=75,D488&gt;=75,E488&gt;=80,F488&gt;=75,G488&gt;=75),"Hospitality and Event Management",IF(AND(B488&gt;=80,C488&gt;=85,D488&gt;=85,E488&gt;=85,F488&gt;=80,G488&gt;=80),"Life Sciences and Environment",IF(AND(B488&gt;=75,C488&gt;=75,D488&gt;=75,E488&gt;=75,F488&gt;=75,G488&gt;=75),"Arts and Media",IF(AND(B488&gt;=75,C488&gt;=75,D488&gt;=75,E488&gt;=75,F488&gt;=75,G488&gt;=75),"Physical Education and Wellness",IF(AND(B488&gt;=75,C488&gt;=80,D488&gt;=80,E488&gt;=75,F488&gt;=75,G488&gt;=80),"Finance, Business, and Marketing",”Not Qualified”))))))))),IF(H488="ITI",IF(AND(B488&gt;=75,C488&gt;=65,D488&gt;=65,E488&gt;=70,F488&gt;=70,G488&gt;=75),"Computer Science and Information Technology",IF(AND(B488&gt;=70,C488&gt;=65,D488&gt;=65,E488&gt;=65,F488&gt;=70,G488&gt;=70),"Mechanical and Electrical",IF(AND(B488&gt;=70,C488&gt;=65,D488&gt;=65,E488&gt;=65,F488&gt;=65,G488&gt;=70),"Electronics and Communication",IF(AND(B488&gt;=65,C488&gt;=60,D488&gt;=60,E488&gt;=65,F488&gt;=65,G488&gt;=65),"Construction and Design",IF(AND(B488&gt;=65,C488&gt;=65,D488&gt;=65,E488&gt;=70,F488&gt;=65,G488&gt;=65),"Hospitality and Event Management",IF(AND(B488&gt;=70,C488&gt;=75,D488&gt;=75,E488&gt;=75,F488&gt;=70,G488&gt;=70),"Life Sciences and Environment",IF(AND(B488&gt;=65,C488&gt;=65,D488&gt;=65,E488&gt;=65,F488&gt;=65,G488&gt;=65),"Arts and Media",IF(AND(B488&gt;=65,C488&gt;=65,D488&gt;=65,E488&gt;=65,F488&gt;=65,G488&gt;=65),"Physical Education and Wellness",IF(AND(B488&gt;=65,C488&gt;=70,D488&gt;=70,E488&gt;=65,F488&gt;=65,G488&gt;=70),"Finance, Business, and Marketing",”Not Qualified”))))))))),IF(H488="VOCATIONAL OR SKILL TRAINING",IF(AND(B488&gt;=55, C488&gt;=45, D488&gt;=45, E488&gt;=50, F488&gt;=50, G488&gt;=55), "Computer Science and Information Technology",IF(AND(B488&gt;=50, C488&gt;=45, D488&gt;=45, E488&gt;=45, F488&gt;=50, G488&gt;=50), "Mechanical and Electrical",IF(AND(B488&gt;=50, C488&gt;=45, D488&gt;=45, E488&gt;=45, F488&gt;=45, G488&gt;=50), "Electronics and Communication",IF(AND(B488&gt;=45, C488&gt;=50, D488&gt;=50, E488&gt;=45, F488&gt;=45, G488&gt;=45), "Construction and Design",IF(AND(B488&gt;=45, C488&gt;=45, D488&gt;=45, E488&gt;=50, F488&gt;=45, G488&gt;=45), "Hospitality and Event Management",IF(AND(B488&gt;=50, C488&gt;=55, D488&gt;=55, E488&gt;=55, F488&gt;=50, G488&gt;=50), "Life Sciences and Environment",IF(AND(B488&gt;=45, C488&gt;=45, D488&gt;=45, E488&gt;=45, F488&gt;=45, G488&gt;=45), "Arts and Media",IF(AND(B488&gt;=45, C488&gt;=45, D488&gt;=45, E488&gt;=45, F488&gt;=45, G488&gt;=45), "Physical Education and Wellness",IF(AND(B488&gt;=45, C488&gt;=50, D488&gt;=50, E488&gt;=45, F488&gt;=45, G488&gt;=50), "Finance, Business, and Marketing", "Culinary Studies and Cooking"))))))))),"Failed")))</f>
        <v>Culinary Studies and Cooking</v>
      </c>
      <c r="J488" s="1"/>
      <c r="K488" s="1"/>
      <c r="L488" s="1"/>
      <c r="M488" s="1"/>
      <c r="N488" s="1"/>
    </row>
    <row r="489" spans="1:14" x14ac:dyDescent="0.25">
      <c r="A489" s="1">
        <v>488</v>
      </c>
      <c r="B489" s="1">
        <v>68</v>
      </c>
      <c r="C489" s="1">
        <v>66</v>
      </c>
      <c r="D489" s="1">
        <v>85</v>
      </c>
      <c r="E489" s="1">
        <v>82</v>
      </c>
      <c r="F489" s="1">
        <v>79</v>
      </c>
      <c r="G489" s="1">
        <v>67</v>
      </c>
      <c r="H489" s="1" t="str">
        <f t="shared" si="8"/>
        <v>ITI</v>
      </c>
      <c r="I489" s="1" t="str" cm="1">
        <f t="array" ref="I489">IF(H489="DIPLOMA",IF(AND(B489&gt;=85,C489&gt;=80,D489&gt;=75,E489&gt;=75,F489&gt;=80,G489&gt;=85),"Computer Science and Information Technology",IF(AND(B489&gt;=80,C489&gt;=75,D489&gt;=75,E489&gt;=75,F489&gt;=80,G489&gt;=80),"Mechanical and Electrical",IF(AND(B489&gt;=80,C489&gt;=75,D489&gt;=75,E489&gt;=75,F489&gt;=75,G489&gt;=80),"Electronics and Communication",IF(AND(B489&gt;=75,C489&gt;=70,D489&gt;=70,E489&gt;=75,F489&gt;=75,G489&gt;=75),"Construction and Design",IF(AND(B489&gt;=75,C489&gt;=75,D489&gt;=75,E489&gt;=80,F489&gt;=75,G489&gt;=75),"Hospitality and Event Management",IF(AND(B489&gt;=80,C489&gt;=85,D489&gt;=85,E489&gt;=85,F489&gt;=80,G489&gt;=80),"Life Sciences and Environment",IF(AND(B489&gt;=75,C489&gt;=75,D489&gt;=75,E489&gt;=75,F489&gt;=75,G489&gt;=75),"Arts and Media",IF(AND(B489&gt;=75,C489&gt;=75,D489&gt;=75,E489&gt;=75,F489&gt;=75,G489&gt;=75),"Physical Education and Wellness",IF(AND(B489&gt;=75,C489&gt;=80,D489&gt;=80,E489&gt;=75,F489&gt;=75,G489&gt;=80),"Finance, Business, and Marketing",”Not Qualified”))))))))),IF(H489="ITI",IF(AND(B489&gt;=75,C489&gt;=65,D489&gt;=65,E489&gt;=70,F489&gt;=70,G489&gt;=75),"Computer Science and Information Technology",IF(AND(B489&gt;=70,C489&gt;=65,D489&gt;=65,E489&gt;=65,F489&gt;=70,G489&gt;=70),"Mechanical and Electrical",IF(AND(B489&gt;=70,C489&gt;=65,D489&gt;=65,E489&gt;=65,F489&gt;=65,G489&gt;=70),"Electronics and Communication",IF(AND(B489&gt;=65,C489&gt;=60,D489&gt;=60,E489&gt;=65,F489&gt;=65,G489&gt;=65),"Construction and Design",IF(AND(B489&gt;=65,C489&gt;=65,D489&gt;=65,E489&gt;=70,F489&gt;=65,G489&gt;=65),"Hospitality and Event Management",IF(AND(B489&gt;=70,C489&gt;=75,D489&gt;=75,E489&gt;=75,F489&gt;=70,G489&gt;=70),"Life Sciences and Environment",IF(AND(B489&gt;=65,C489&gt;=65,D489&gt;=65,E489&gt;=65,F489&gt;=65,G489&gt;=65),"Arts and Media",IF(AND(B489&gt;=65,C489&gt;=65,D489&gt;=65,E489&gt;=65,F489&gt;=65,G489&gt;=65),"Physical Education and Wellness",IF(AND(B489&gt;=65,C489&gt;=70,D489&gt;=70,E489&gt;=65,F489&gt;=65,G489&gt;=70),"Finance, Business, and Marketing",”Not Qualified”))))))))),IF(H489="VOCATIONAL OR SKILL TRAINING",IF(AND(B489&gt;=55, C489&gt;=45, D489&gt;=45, E489&gt;=50, F489&gt;=50, G489&gt;=55), "Computer Science and Information Technology",IF(AND(B489&gt;=50, C489&gt;=45, D489&gt;=45, E489&gt;=45, F489&gt;=50, G489&gt;=50), "Mechanical and Electrical",IF(AND(B489&gt;=50, C489&gt;=45, D489&gt;=45, E489&gt;=45, F489&gt;=45, G489&gt;=50), "Electronics and Communication",IF(AND(B489&gt;=45, C489&gt;=50, D489&gt;=50, E489&gt;=45, F489&gt;=45, G489&gt;=45), "Construction and Design",IF(AND(B489&gt;=45, C489&gt;=45, D489&gt;=45, E489&gt;=50, F489&gt;=45, G489&gt;=45), "Hospitality and Event Management",IF(AND(B489&gt;=50, C489&gt;=55, D489&gt;=55, E489&gt;=55, F489&gt;=50, G489&gt;=50), "Life Sciences and Environment",IF(AND(B489&gt;=45, C489&gt;=45, D489&gt;=45, E489&gt;=45, F489&gt;=45, G489&gt;=45), "Arts and Media",IF(AND(B489&gt;=45, C489&gt;=45, D489&gt;=45, E489&gt;=45, F489&gt;=45, G489&gt;=45), "Physical Education and Wellness",IF(AND(B489&gt;=45, C489&gt;=50, D489&gt;=50, E489&gt;=45, F489&gt;=45, G489&gt;=50), "Finance, Business, and Marketing", "Culinary Studies and Cooking"))))))))),"Failed")))</f>
        <v>Construction and Design</v>
      </c>
      <c r="J489" s="1"/>
      <c r="K489" s="1"/>
      <c r="L489" s="1"/>
      <c r="M489" s="1"/>
      <c r="N489" s="1"/>
    </row>
    <row r="490" spans="1:14" x14ac:dyDescent="0.25">
      <c r="A490" s="1">
        <v>489</v>
      </c>
      <c r="B490" s="1">
        <v>59</v>
      </c>
      <c r="C490" s="1">
        <v>51</v>
      </c>
      <c r="D490" s="1">
        <v>46</v>
      </c>
      <c r="E490" s="1">
        <v>51</v>
      </c>
      <c r="F490" s="1">
        <v>62</v>
      </c>
      <c r="G490" s="1">
        <v>56</v>
      </c>
      <c r="H490" s="1" t="str">
        <f t="shared" si="8"/>
        <v>VOCATIONAL OR SKILL TRAINING</v>
      </c>
      <c r="I490" s="1" t="str" cm="1">
        <f t="array" ref="I490">IF(H490="DIPLOMA",IF(AND(B490&gt;=85,C490&gt;=80,D490&gt;=75,E490&gt;=75,F490&gt;=80,G490&gt;=85),"Computer Science and Information Technology",IF(AND(B490&gt;=80,C490&gt;=75,D490&gt;=75,E490&gt;=75,F490&gt;=80,G490&gt;=80),"Mechanical and Electrical",IF(AND(B490&gt;=80,C490&gt;=75,D490&gt;=75,E490&gt;=75,F490&gt;=75,G490&gt;=80),"Electronics and Communication",IF(AND(B490&gt;=75,C490&gt;=70,D490&gt;=70,E490&gt;=75,F490&gt;=75,G490&gt;=75),"Construction and Design",IF(AND(B490&gt;=75,C490&gt;=75,D490&gt;=75,E490&gt;=80,F490&gt;=75,G490&gt;=75),"Hospitality and Event Management",IF(AND(B490&gt;=80,C490&gt;=85,D490&gt;=85,E490&gt;=85,F490&gt;=80,G490&gt;=80),"Life Sciences and Environment",IF(AND(B490&gt;=75,C490&gt;=75,D490&gt;=75,E490&gt;=75,F490&gt;=75,G490&gt;=75),"Arts and Media",IF(AND(B490&gt;=75,C490&gt;=75,D490&gt;=75,E490&gt;=75,F490&gt;=75,G490&gt;=75),"Physical Education and Wellness",IF(AND(B490&gt;=75,C490&gt;=80,D490&gt;=80,E490&gt;=75,F490&gt;=75,G490&gt;=80),"Finance, Business, and Marketing",”Not Qualified”))))))))),IF(H490="ITI",IF(AND(B490&gt;=75,C490&gt;=65,D490&gt;=65,E490&gt;=70,F490&gt;=70,G490&gt;=75),"Computer Science and Information Technology",IF(AND(B490&gt;=70,C490&gt;=65,D490&gt;=65,E490&gt;=65,F490&gt;=70,G490&gt;=70),"Mechanical and Electrical",IF(AND(B490&gt;=70,C490&gt;=65,D490&gt;=65,E490&gt;=65,F490&gt;=65,G490&gt;=70),"Electronics and Communication",IF(AND(B490&gt;=65,C490&gt;=60,D490&gt;=60,E490&gt;=65,F490&gt;=65,G490&gt;=65),"Construction and Design",IF(AND(B490&gt;=65,C490&gt;=65,D490&gt;=65,E490&gt;=70,F490&gt;=65,G490&gt;=65),"Hospitality and Event Management",IF(AND(B490&gt;=70,C490&gt;=75,D490&gt;=75,E490&gt;=75,F490&gt;=70,G490&gt;=70),"Life Sciences and Environment",IF(AND(B490&gt;=65,C490&gt;=65,D490&gt;=65,E490&gt;=65,F490&gt;=65,G490&gt;=65),"Arts and Media",IF(AND(B490&gt;=65,C490&gt;=65,D490&gt;=65,E490&gt;=65,F490&gt;=65,G490&gt;=65),"Physical Education and Wellness",IF(AND(B490&gt;=65,C490&gt;=70,D490&gt;=70,E490&gt;=65,F490&gt;=65,G490&gt;=70),"Finance, Business, and Marketing",”Not Qualified”))))))))),IF(H490="VOCATIONAL OR SKILL TRAINING",IF(AND(B490&gt;=55, C490&gt;=45, D490&gt;=45, E490&gt;=50, F490&gt;=50, G490&gt;=55), "Computer Science and Information Technology",IF(AND(B490&gt;=50, C490&gt;=45, D490&gt;=45, E490&gt;=45, F490&gt;=50, G490&gt;=50), "Mechanical and Electrical",IF(AND(B490&gt;=50, C490&gt;=45, D490&gt;=45, E490&gt;=45, F490&gt;=45, G490&gt;=50), "Electronics and Communication",IF(AND(B490&gt;=45, C490&gt;=50, D490&gt;=50, E490&gt;=45, F490&gt;=45, G490&gt;=45), "Construction and Design",IF(AND(B490&gt;=45, C490&gt;=45, D490&gt;=45, E490&gt;=50, F490&gt;=45, G490&gt;=45), "Hospitality and Event Management",IF(AND(B490&gt;=50, C490&gt;=55, D490&gt;=55, E490&gt;=55, F490&gt;=50, G490&gt;=50), "Life Sciences and Environment",IF(AND(B490&gt;=45, C490&gt;=45, D490&gt;=45, E490&gt;=45, F490&gt;=45, G490&gt;=45), "Arts and Media",IF(AND(B490&gt;=45, C490&gt;=45, D490&gt;=45, E490&gt;=45, F490&gt;=45, G490&gt;=45), "Physical Education and Wellness",IF(AND(B490&gt;=45, C490&gt;=50, D490&gt;=50, E490&gt;=45, F490&gt;=45, G490&gt;=50), "Finance, Business, and Marketing", "Culinary Studies and Cooking"))))))))),"Failed")))</f>
        <v>Computer Science and Information Technology</v>
      </c>
      <c r="J490" s="1"/>
      <c r="K490" s="1"/>
      <c r="L490" s="1"/>
      <c r="M490" s="1"/>
      <c r="N490" s="1"/>
    </row>
    <row r="491" spans="1:14" x14ac:dyDescent="0.25">
      <c r="A491" s="1">
        <v>490</v>
      </c>
      <c r="B491" s="1">
        <v>58</v>
      </c>
      <c r="C491" s="1">
        <v>55</v>
      </c>
      <c r="D491" s="1">
        <v>57</v>
      </c>
      <c r="E491" s="1">
        <v>47</v>
      </c>
      <c r="F491" s="1">
        <v>57</v>
      </c>
      <c r="G491" s="1">
        <v>57</v>
      </c>
      <c r="H491" s="1" t="str">
        <f t="shared" si="8"/>
        <v>VOCATIONAL OR SKILL TRAINING</v>
      </c>
      <c r="I491" s="1" t="str" cm="1">
        <f t="array" ref="I491">IF(H491="DIPLOMA",IF(AND(B491&gt;=85,C491&gt;=80,D491&gt;=75,E491&gt;=75,F491&gt;=80,G491&gt;=85),"Computer Science and Information Technology",IF(AND(B491&gt;=80,C491&gt;=75,D491&gt;=75,E491&gt;=75,F491&gt;=80,G491&gt;=80),"Mechanical and Electrical",IF(AND(B491&gt;=80,C491&gt;=75,D491&gt;=75,E491&gt;=75,F491&gt;=75,G491&gt;=80),"Electronics and Communication",IF(AND(B491&gt;=75,C491&gt;=70,D491&gt;=70,E491&gt;=75,F491&gt;=75,G491&gt;=75),"Construction and Design",IF(AND(B491&gt;=75,C491&gt;=75,D491&gt;=75,E491&gt;=80,F491&gt;=75,G491&gt;=75),"Hospitality and Event Management",IF(AND(B491&gt;=80,C491&gt;=85,D491&gt;=85,E491&gt;=85,F491&gt;=80,G491&gt;=80),"Life Sciences and Environment",IF(AND(B491&gt;=75,C491&gt;=75,D491&gt;=75,E491&gt;=75,F491&gt;=75,G491&gt;=75),"Arts and Media",IF(AND(B491&gt;=75,C491&gt;=75,D491&gt;=75,E491&gt;=75,F491&gt;=75,G491&gt;=75),"Physical Education and Wellness",IF(AND(B491&gt;=75,C491&gt;=80,D491&gt;=80,E491&gt;=75,F491&gt;=75,G491&gt;=80),"Finance, Business, and Marketing",”Not Qualified”))))))))),IF(H491="ITI",IF(AND(B491&gt;=75,C491&gt;=65,D491&gt;=65,E491&gt;=70,F491&gt;=70,G491&gt;=75),"Computer Science and Information Technology",IF(AND(B491&gt;=70,C491&gt;=65,D491&gt;=65,E491&gt;=65,F491&gt;=70,G491&gt;=70),"Mechanical and Electrical",IF(AND(B491&gt;=70,C491&gt;=65,D491&gt;=65,E491&gt;=65,F491&gt;=65,G491&gt;=70),"Electronics and Communication",IF(AND(B491&gt;=65,C491&gt;=60,D491&gt;=60,E491&gt;=65,F491&gt;=65,G491&gt;=65),"Construction and Design",IF(AND(B491&gt;=65,C491&gt;=65,D491&gt;=65,E491&gt;=70,F491&gt;=65,G491&gt;=65),"Hospitality and Event Management",IF(AND(B491&gt;=70,C491&gt;=75,D491&gt;=75,E491&gt;=75,F491&gt;=70,G491&gt;=70),"Life Sciences and Environment",IF(AND(B491&gt;=65,C491&gt;=65,D491&gt;=65,E491&gt;=65,F491&gt;=65,G491&gt;=65),"Arts and Media",IF(AND(B491&gt;=65,C491&gt;=65,D491&gt;=65,E491&gt;=65,F491&gt;=65,G491&gt;=65),"Physical Education and Wellness",IF(AND(B491&gt;=65,C491&gt;=70,D491&gt;=70,E491&gt;=65,F491&gt;=65,G491&gt;=70),"Finance, Business, and Marketing",”Not Qualified”))))))))),IF(H491="VOCATIONAL OR SKILL TRAINING",IF(AND(B491&gt;=55, C491&gt;=45, D491&gt;=45, E491&gt;=50, F491&gt;=50, G491&gt;=55), "Computer Science and Information Technology",IF(AND(B491&gt;=50, C491&gt;=45, D491&gt;=45, E491&gt;=45, F491&gt;=50, G491&gt;=50), "Mechanical and Electrical",IF(AND(B491&gt;=50, C491&gt;=45, D491&gt;=45, E491&gt;=45, F491&gt;=45, G491&gt;=50), "Electronics and Communication",IF(AND(B491&gt;=45, C491&gt;=50, D491&gt;=50, E491&gt;=45, F491&gt;=45, G491&gt;=45), "Construction and Design",IF(AND(B491&gt;=45, C491&gt;=45, D491&gt;=45, E491&gt;=50, F491&gt;=45, G491&gt;=45), "Hospitality and Event Management",IF(AND(B491&gt;=50, C491&gt;=55, D491&gt;=55, E491&gt;=55, F491&gt;=50, G491&gt;=50), "Life Sciences and Environment",IF(AND(B491&gt;=45, C491&gt;=45, D491&gt;=45, E491&gt;=45, F491&gt;=45, G491&gt;=45), "Arts and Media",IF(AND(B491&gt;=45, C491&gt;=45, D491&gt;=45, E491&gt;=45, F491&gt;=45, G491&gt;=45), "Physical Education and Wellness",IF(AND(B491&gt;=45, C491&gt;=50, D491&gt;=50, E491&gt;=45, F491&gt;=45, G491&gt;=50), "Finance, Business, and Marketing", "Culinary Studies and Cooking"))))))))),"Failed")))</f>
        <v>Mechanical and Electrical</v>
      </c>
      <c r="J491" s="1"/>
      <c r="K491" s="1"/>
      <c r="L491" s="1"/>
      <c r="M491" s="1"/>
      <c r="N491" s="1"/>
    </row>
    <row r="492" spans="1:14" x14ac:dyDescent="0.25">
      <c r="A492" s="1">
        <v>491</v>
      </c>
      <c r="B492" s="1">
        <v>79</v>
      </c>
      <c r="C492" s="1">
        <v>79</v>
      </c>
      <c r="D492" s="1">
        <v>70</v>
      </c>
      <c r="E492" s="1">
        <v>66</v>
      </c>
      <c r="F492" s="1">
        <v>80</v>
      </c>
      <c r="G492" s="1">
        <v>71</v>
      </c>
      <c r="H492" s="1" t="str">
        <f t="shared" si="8"/>
        <v>ITI</v>
      </c>
      <c r="I492" s="1" t="str" cm="1">
        <f t="array" ref="I492">IF(H492="DIPLOMA",IF(AND(B492&gt;=85,C492&gt;=80,D492&gt;=75,E492&gt;=75,F492&gt;=80,G492&gt;=85),"Computer Science and Information Technology",IF(AND(B492&gt;=80,C492&gt;=75,D492&gt;=75,E492&gt;=75,F492&gt;=80,G492&gt;=80),"Mechanical and Electrical",IF(AND(B492&gt;=80,C492&gt;=75,D492&gt;=75,E492&gt;=75,F492&gt;=75,G492&gt;=80),"Electronics and Communication",IF(AND(B492&gt;=75,C492&gt;=70,D492&gt;=70,E492&gt;=75,F492&gt;=75,G492&gt;=75),"Construction and Design",IF(AND(B492&gt;=75,C492&gt;=75,D492&gt;=75,E492&gt;=80,F492&gt;=75,G492&gt;=75),"Hospitality and Event Management",IF(AND(B492&gt;=80,C492&gt;=85,D492&gt;=85,E492&gt;=85,F492&gt;=80,G492&gt;=80),"Life Sciences and Environment",IF(AND(B492&gt;=75,C492&gt;=75,D492&gt;=75,E492&gt;=75,F492&gt;=75,G492&gt;=75),"Arts and Media",IF(AND(B492&gt;=75,C492&gt;=75,D492&gt;=75,E492&gt;=75,F492&gt;=75,G492&gt;=75),"Physical Education and Wellness",IF(AND(B492&gt;=75,C492&gt;=80,D492&gt;=80,E492&gt;=75,F492&gt;=75,G492&gt;=80),"Finance, Business, and Marketing",”Not Qualified”))))))))),IF(H492="ITI",IF(AND(B492&gt;=75,C492&gt;=65,D492&gt;=65,E492&gt;=70,F492&gt;=70,G492&gt;=75),"Computer Science and Information Technology",IF(AND(B492&gt;=70,C492&gt;=65,D492&gt;=65,E492&gt;=65,F492&gt;=70,G492&gt;=70),"Mechanical and Electrical",IF(AND(B492&gt;=70,C492&gt;=65,D492&gt;=65,E492&gt;=65,F492&gt;=65,G492&gt;=70),"Electronics and Communication",IF(AND(B492&gt;=65,C492&gt;=60,D492&gt;=60,E492&gt;=65,F492&gt;=65,G492&gt;=65),"Construction and Design",IF(AND(B492&gt;=65,C492&gt;=65,D492&gt;=65,E492&gt;=70,F492&gt;=65,G492&gt;=65),"Hospitality and Event Management",IF(AND(B492&gt;=70,C492&gt;=75,D492&gt;=75,E492&gt;=75,F492&gt;=70,G492&gt;=70),"Life Sciences and Environment",IF(AND(B492&gt;=65,C492&gt;=65,D492&gt;=65,E492&gt;=65,F492&gt;=65,G492&gt;=65),"Arts and Media",IF(AND(B492&gt;=65,C492&gt;=65,D492&gt;=65,E492&gt;=65,F492&gt;=65,G492&gt;=65),"Physical Education and Wellness",IF(AND(B492&gt;=65,C492&gt;=70,D492&gt;=70,E492&gt;=65,F492&gt;=65,G492&gt;=70),"Finance, Business, and Marketing",”Not Qualified”))))))))),IF(H492="VOCATIONAL OR SKILL TRAINING",IF(AND(B492&gt;=55, C492&gt;=45, D492&gt;=45, E492&gt;=50, F492&gt;=50, G492&gt;=55), "Computer Science and Information Technology",IF(AND(B492&gt;=50, C492&gt;=45, D492&gt;=45, E492&gt;=45, F492&gt;=50, G492&gt;=50), "Mechanical and Electrical",IF(AND(B492&gt;=50, C492&gt;=45, D492&gt;=45, E492&gt;=45, F492&gt;=45, G492&gt;=50), "Electronics and Communication",IF(AND(B492&gt;=45, C492&gt;=50, D492&gt;=50, E492&gt;=45, F492&gt;=45, G492&gt;=45), "Construction and Design",IF(AND(B492&gt;=45, C492&gt;=45, D492&gt;=45, E492&gt;=50, F492&gt;=45, G492&gt;=45), "Hospitality and Event Management",IF(AND(B492&gt;=50, C492&gt;=55, D492&gt;=55, E492&gt;=55, F492&gt;=50, G492&gt;=50), "Life Sciences and Environment",IF(AND(B492&gt;=45, C492&gt;=45, D492&gt;=45, E492&gt;=45, F492&gt;=45, G492&gt;=45), "Arts and Media",IF(AND(B492&gt;=45, C492&gt;=45, D492&gt;=45, E492&gt;=45, F492&gt;=45, G492&gt;=45), "Physical Education and Wellness",IF(AND(B492&gt;=45, C492&gt;=50, D492&gt;=50, E492&gt;=45, F492&gt;=45, G492&gt;=50), "Finance, Business, and Marketing", "Culinary Studies and Cooking"))))))))),"Failed")))</f>
        <v>Mechanical and Electrical</v>
      </c>
      <c r="J492" s="1"/>
      <c r="K492" s="1"/>
      <c r="L492" s="1"/>
      <c r="M492" s="1"/>
      <c r="N492" s="1"/>
    </row>
    <row r="493" spans="1:14" x14ac:dyDescent="0.25">
      <c r="A493" s="1">
        <v>492</v>
      </c>
      <c r="B493" s="1">
        <v>60</v>
      </c>
      <c r="C493" s="1">
        <v>45</v>
      </c>
      <c r="D493" s="1">
        <v>49</v>
      </c>
      <c r="E493" s="1">
        <v>60</v>
      </c>
      <c r="F493" s="1">
        <v>54</v>
      </c>
      <c r="G493" s="1">
        <v>47</v>
      </c>
      <c r="H493" s="1" t="str">
        <f t="shared" si="8"/>
        <v>VOCATIONAL OR SKILL TRAINING</v>
      </c>
      <c r="I493" s="1" t="str" cm="1">
        <f t="array" ref="I493">IF(H493="DIPLOMA",IF(AND(B493&gt;=85,C493&gt;=80,D493&gt;=75,E493&gt;=75,F493&gt;=80,G493&gt;=85),"Computer Science and Information Technology",IF(AND(B493&gt;=80,C493&gt;=75,D493&gt;=75,E493&gt;=75,F493&gt;=80,G493&gt;=80),"Mechanical and Electrical",IF(AND(B493&gt;=80,C493&gt;=75,D493&gt;=75,E493&gt;=75,F493&gt;=75,G493&gt;=80),"Electronics and Communication",IF(AND(B493&gt;=75,C493&gt;=70,D493&gt;=70,E493&gt;=75,F493&gt;=75,G493&gt;=75),"Construction and Design",IF(AND(B493&gt;=75,C493&gt;=75,D493&gt;=75,E493&gt;=80,F493&gt;=75,G493&gt;=75),"Hospitality and Event Management",IF(AND(B493&gt;=80,C493&gt;=85,D493&gt;=85,E493&gt;=85,F493&gt;=80,G493&gt;=80),"Life Sciences and Environment",IF(AND(B493&gt;=75,C493&gt;=75,D493&gt;=75,E493&gt;=75,F493&gt;=75,G493&gt;=75),"Arts and Media",IF(AND(B493&gt;=75,C493&gt;=75,D493&gt;=75,E493&gt;=75,F493&gt;=75,G493&gt;=75),"Physical Education and Wellness",IF(AND(B493&gt;=75,C493&gt;=80,D493&gt;=80,E493&gt;=75,F493&gt;=75,G493&gt;=80),"Finance, Business, and Marketing",”Not Qualified”))))))))),IF(H493="ITI",IF(AND(B493&gt;=75,C493&gt;=65,D493&gt;=65,E493&gt;=70,F493&gt;=70,G493&gt;=75),"Computer Science and Information Technology",IF(AND(B493&gt;=70,C493&gt;=65,D493&gt;=65,E493&gt;=65,F493&gt;=70,G493&gt;=70),"Mechanical and Electrical",IF(AND(B493&gt;=70,C493&gt;=65,D493&gt;=65,E493&gt;=65,F493&gt;=65,G493&gt;=70),"Electronics and Communication",IF(AND(B493&gt;=65,C493&gt;=60,D493&gt;=60,E493&gt;=65,F493&gt;=65,G493&gt;=65),"Construction and Design",IF(AND(B493&gt;=65,C493&gt;=65,D493&gt;=65,E493&gt;=70,F493&gt;=65,G493&gt;=65),"Hospitality and Event Management",IF(AND(B493&gt;=70,C493&gt;=75,D493&gt;=75,E493&gt;=75,F493&gt;=70,G493&gt;=70),"Life Sciences and Environment",IF(AND(B493&gt;=65,C493&gt;=65,D493&gt;=65,E493&gt;=65,F493&gt;=65,G493&gt;=65),"Arts and Media",IF(AND(B493&gt;=65,C493&gt;=65,D493&gt;=65,E493&gt;=65,F493&gt;=65,G493&gt;=65),"Physical Education and Wellness",IF(AND(B493&gt;=65,C493&gt;=70,D493&gt;=70,E493&gt;=65,F493&gt;=65,G493&gt;=70),"Finance, Business, and Marketing",”Not Qualified”))))))))),IF(H493="VOCATIONAL OR SKILL TRAINING",IF(AND(B493&gt;=55, C493&gt;=45, D493&gt;=45, E493&gt;=50, F493&gt;=50, G493&gt;=55), "Computer Science and Information Technology",IF(AND(B493&gt;=50, C493&gt;=45, D493&gt;=45, E493&gt;=45, F493&gt;=50, G493&gt;=50), "Mechanical and Electrical",IF(AND(B493&gt;=50, C493&gt;=45, D493&gt;=45, E493&gt;=45, F493&gt;=45, G493&gt;=50), "Electronics and Communication",IF(AND(B493&gt;=45, C493&gt;=50, D493&gt;=50, E493&gt;=45, F493&gt;=45, G493&gt;=45), "Construction and Design",IF(AND(B493&gt;=45, C493&gt;=45, D493&gt;=45, E493&gt;=50, F493&gt;=45, G493&gt;=45), "Hospitality and Event Management",IF(AND(B493&gt;=50, C493&gt;=55, D493&gt;=55, E493&gt;=55, F493&gt;=50, G493&gt;=50), "Life Sciences and Environment",IF(AND(B493&gt;=45, C493&gt;=45, D493&gt;=45, E493&gt;=45, F493&gt;=45, G493&gt;=45), "Arts and Media",IF(AND(B493&gt;=45, C493&gt;=45, D493&gt;=45, E493&gt;=45, F493&gt;=45, G493&gt;=45), "Physical Education and Wellness",IF(AND(B493&gt;=45, C493&gt;=50, D493&gt;=50, E493&gt;=45, F493&gt;=45, G493&gt;=50), "Finance, Business, and Marketing", "Culinary Studies and Cooking"))))))))),"Failed")))</f>
        <v>Hospitality and Event Management</v>
      </c>
      <c r="J493" s="1"/>
      <c r="K493" s="1"/>
      <c r="L493" s="1"/>
      <c r="M493" s="1"/>
      <c r="N493" s="1"/>
    </row>
    <row r="494" spans="1:14" x14ac:dyDescent="0.25">
      <c r="A494" s="1">
        <v>493</v>
      </c>
      <c r="B494" s="1">
        <v>91</v>
      </c>
      <c r="C494" s="1">
        <v>90</v>
      </c>
      <c r="D494" s="1">
        <v>95</v>
      </c>
      <c r="E494" s="1">
        <v>92</v>
      </c>
      <c r="F494" s="1">
        <v>84</v>
      </c>
      <c r="G494" s="1">
        <v>83</v>
      </c>
      <c r="H494" s="1" t="str">
        <f t="shared" si="8"/>
        <v>DIPLOMA</v>
      </c>
      <c r="I494" s="1" t="str" cm="1">
        <f t="array" ref="I494">IF(H494="DIPLOMA",IF(AND(B494&gt;=85,C494&gt;=80,D494&gt;=75,E494&gt;=75,F494&gt;=80,G494&gt;=85),"Computer Science and Information Technology",IF(AND(B494&gt;=80,C494&gt;=75,D494&gt;=75,E494&gt;=75,F494&gt;=80,G494&gt;=80),"Mechanical and Electrical",IF(AND(B494&gt;=80,C494&gt;=75,D494&gt;=75,E494&gt;=75,F494&gt;=75,G494&gt;=80),"Electronics and Communication",IF(AND(B494&gt;=75,C494&gt;=70,D494&gt;=70,E494&gt;=75,F494&gt;=75,G494&gt;=75),"Construction and Design",IF(AND(B494&gt;=75,C494&gt;=75,D494&gt;=75,E494&gt;=80,F494&gt;=75,G494&gt;=75),"Hospitality and Event Management",IF(AND(B494&gt;=80,C494&gt;=85,D494&gt;=85,E494&gt;=85,F494&gt;=80,G494&gt;=80),"Life Sciences and Environment",IF(AND(B494&gt;=75,C494&gt;=75,D494&gt;=75,E494&gt;=75,F494&gt;=75,G494&gt;=75),"Arts and Media",IF(AND(B494&gt;=75,C494&gt;=75,D494&gt;=75,E494&gt;=75,F494&gt;=75,G494&gt;=75),"Physical Education and Wellness",IF(AND(B494&gt;=75,C494&gt;=80,D494&gt;=80,E494&gt;=75,F494&gt;=75,G494&gt;=80),"Finance, Business, and Marketing",”Not Qualified”))))))))),IF(H494="ITI",IF(AND(B494&gt;=75,C494&gt;=65,D494&gt;=65,E494&gt;=70,F494&gt;=70,G494&gt;=75),"Computer Science and Information Technology",IF(AND(B494&gt;=70,C494&gt;=65,D494&gt;=65,E494&gt;=65,F494&gt;=70,G494&gt;=70),"Mechanical and Electrical",IF(AND(B494&gt;=70,C494&gt;=65,D494&gt;=65,E494&gt;=65,F494&gt;=65,G494&gt;=70),"Electronics and Communication",IF(AND(B494&gt;=65,C494&gt;=60,D494&gt;=60,E494&gt;=65,F494&gt;=65,G494&gt;=65),"Construction and Design",IF(AND(B494&gt;=65,C494&gt;=65,D494&gt;=65,E494&gt;=70,F494&gt;=65,G494&gt;=65),"Hospitality and Event Management",IF(AND(B494&gt;=70,C494&gt;=75,D494&gt;=75,E494&gt;=75,F494&gt;=70,G494&gt;=70),"Life Sciences and Environment",IF(AND(B494&gt;=65,C494&gt;=65,D494&gt;=65,E494&gt;=65,F494&gt;=65,G494&gt;=65),"Arts and Media",IF(AND(B494&gt;=65,C494&gt;=65,D494&gt;=65,E494&gt;=65,F494&gt;=65,G494&gt;=65),"Physical Education and Wellness",IF(AND(B494&gt;=65,C494&gt;=70,D494&gt;=70,E494&gt;=65,F494&gt;=65,G494&gt;=70),"Finance, Business, and Marketing",”Not Qualified”))))))))),IF(H494="VOCATIONAL OR SKILL TRAINING",IF(AND(B494&gt;=55, C494&gt;=45, D494&gt;=45, E494&gt;=50, F494&gt;=50, G494&gt;=55), "Computer Science and Information Technology",IF(AND(B494&gt;=50, C494&gt;=45, D494&gt;=45, E494&gt;=45, F494&gt;=50, G494&gt;=50), "Mechanical and Electrical",IF(AND(B494&gt;=50, C494&gt;=45, D494&gt;=45, E494&gt;=45, F494&gt;=45, G494&gt;=50), "Electronics and Communication",IF(AND(B494&gt;=45, C494&gt;=50, D494&gt;=50, E494&gt;=45, F494&gt;=45, G494&gt;=45), "Construction and Design",IF(AND(B494&gt;=45, C494&gt;=45, D494&gt;=45, E494&gt;=50, F494&gt;=45, G494&gt;=45), "Hospitality and Event Management",IF(AND(B494&gt;=50, C494&gt;=55, D494&gt;=55, E494&gt;=55, F494&gt;=50, G494&gt;=50), "Life Sciences and Environment",IF(AND(B494&gt;=45, C494&gt;=45, D494&gt;=45, E494&gt;=45, F494&gt;=45, G494&gt;=45), "Arts and Media",IF(AND(B494&gt;=45, C494&gt;=45, D494&gt;=45, E494&gt;=45, F494&gt;=45, G494&gt;=45), "Physical Education and Wellness",IF(AND(B494&gt;=45, C494&gt;=50, D494&gt;=50, E494&gt;=45, F494&gt;=45, G494&gt;=50), "Finance, Business, and Marketing", "Culinary Studies and Cooking"))))))))),"Failed")))</f>
        <v>Mechanical and Electrical</v>
      </c>
      <c r="J494" s="1"/>
      <c r="K494" s="1"/>
      <c r="L494" s="1"/>
      <c r="M494" s="1"/>
      <c r="N494" s="1"/>
    </row>
    <row r="495" spans="1:14" x14ac:dyDescent="0.25">
      <c r="A495" s="1">
        <v>494</v>
      </c>
      <c r="B495" s="1">
        <v>49</v>
      </c>
      <c r="C495" s="1">
        <v>46</v>
      </c>
      <c r="D495" s="1">
        <v>64</v>
      </c>
      <c r="E495" s="1">
        <v>56</v>
      </c>
      <c r="F495" s="1">
        <v>53</v>
      </c>
      <c r="G495" s="1">
        <v>47</v>
      </c>
      <c r="H495" s="1" t="str">
        <f t="shared" si="8"/>
        <v>VOCATIONAL OR SKILL TRAINING</v>
      </c>
      <c r="I495" s="1" t="str" cm="1">
        <f t="array" ref="I495">IF(H495="DIPLOMA",IF(AND(B495&gt;=85,C495&gt;=80,D495&gt;=75,E495&gt;=75,F495&gt;=80,G495&gt;=85),"Computer Science and Information Technology",IF(AND(B495&gt;=80,C495&gt;=75,D495&gt;=75,E495&gt;=75,F495&gt;=80,G495&gt;=80),"Mechanical and Electrical",IF(AND(B495&gt;=80,C495&gt;=75,D495&gt;=75,E495&gt;=75,F495&gt;=75,G495&gt;=80),"Electronics and Communication",IF(AND(B495&gt;=75,C495&gt;=70,D495&gt;=70,E495&gt;=75,F495&gt;=75,G495&gt;=75),"Construction and Design",IF(AND(B495&gt;=75,C495&gt;=75,D495&gt;=75,E495&gt;=80,F495&gt;=75,G495&gt;=75),"Hospitality and Event Management",IF(AND(B495&gt;=80,C495&gt;=85,D495&gt;=85,E495&gt;=85,F495&gt;=80,G495&gt;=80),"Life Sciences and Environment",IF(AND(B495&gt;=75,C495&gt;=75,D495&gt;=75,E495&gt;=75,F495&gt;=75,G495&gt;=75),"Arts and Media",IF(AND(B495&gt;=75,C495&gt;=75,D495&gt;=75,E495&gt;=75,F495&gt;=75,G495&gt;=75),"Physical Education and Wellness",IF(AND(B495&gt;=75,C495&gt;=80,D495&gt;=80,E495&gt;=75,F495&gt;=75,G495&gt;=80),"Finance, Business, and Marketing",”Not Qualified”))))))))),IF(H495="ITI",IF(AND(B495&gt;=75,C495&gt;=65,D495&gt;=65,E495&gt;=70,F495&gt;=70,G495&gt;=75),"Computer Science and Information Technology",IF(AND(B495&gt;=70,C495&gt;=65,D495&gt;=65,E495&gt;=65,F495&gt;=70,G495&gt;=70),"Mechanical and Electrical",IF(AND(B495&gt;=70,C495&gt;=65,D495&gt;=65,E495&gt;=65,F495&gt;=65,G495&gt;=70),"Electronics and Communication",IF(AND(B495&gt;=65,C495&gt;=60,D495&gt;=60,E495&gt;=65,F495&gt;=65,G495&gt;=65),"Construction and Design",IF(AND(B495&gt;=65,C495&gt;=65,D495&gt;=65,E495&gt;=70,F495&gt;=65,G495&gt;=65),"Hospitality and Event Management",IF(AND(B495&gt;=70,C495&gt;=75,D495&gt;=75,E495&gt;=75,F495&gt;=70,G495&gt;=70),"Life Sciences and Environment",IF(AND(B495&gt;=65,C495&gt;=65,D495&gt;=65,E495&gt;=65,F495&gt;=65,G495&gt;=65),"Arts and Media",IF(AND(B495&gt;=65,C495&gt;=65,D495&gt;=65,E495&gt;=65,F495&gt;=65,G495&gt;=65),"Physical Education and Wellness",IF(AND(B495&gt;=65,C495&gt;=70,D495&gt;=70,E495&gt;=65,F495&gt;=65,G495&gt;=70),"Finance, Business, and Marketing",”Not Qualified”))))))))),IF(H495="VOCATIONAL OR SKILL TRAINING",IF(AND(B495&gt;=55, C495&gt;=45, D495&gt;=45, E495&gt;=50, F495&gt;=50, G495&gt;=55), "Computer Science and Information Technology",IF(AND(B495&gt;=50, C495&gt;=45, D495&gt;=45, E495&gt;=45, F495&gt;=50, G495&gt;=50), "Mechanical and Electrical",IF(AND(B495&gt;=50, C495&gt;=45, D495&gt;=45, E495&gt;=45, F495&gt;=45, G495&gt;=50), "Electronics and Communication",IF(AND(B495&gt;=45, C495&gt;=50, D495&gt;=50, E495&gt;=45, F495&gt;=45, G495&gt;=45), "Construction and Design",IF(AND(B495&gt;=45, C495&gt;=45, D495&gt;=45, E495&gt;=50, F495&gt;=45, G495&gt;=45), "Hospitality and Event Management",IF(AND(B495&gt;=50, C495&gt;=55, D495&gt;=55, E495&gt;=55, F495&gt;=50, G495&gt;=50), "Life Sciences and Environment",IF(AND(B495&gt;=45, C495&gt;=45, D495&gt;=45, E495&gt;=45, F495&gt;=45, G495&gt;=45), "Arts and Media",IF(AND(B495&gt;=45, C495&gt;=45, D495&gt;=45, E495&gt;=45, F495&gt;=45, G495&gt;=45), "Physical Education and Wellness",IF(AND(B495&gt;=45, C495&gt;=50, D495&gt;=50, E495&gt;=45, F495&gt;=45, G495&gt;=50), "Finance, Business, and Marketing", "Culinary Studies and Cooking"))))))))),"Failed")))</f>
        <v>Hospitality and Event Management</v>
      </c>
      <c r="J495" s="1"/>
      <c r="K495" s="1"/>
      <c r="L495" s="1"/>
      <c r="M495" s="1"/>
      <c r="N495" s="1"/>
    </row>
    <row r="496" spans="1:14" x14ac:dyDescent="0.25">
      <c r="A496" s="1">
        <v>495</v>
      </c>
      <c r="B496" s="1">
        <v>92</v>
      </c>
      <c r="C496" s="1">
        <v>81</v>
      </c>
      <c r="D496" s="1">
        <v>81</v>
      </c>
      <c r="E496" s="1">
        <v>86</v>
      </c>
      <c r="F496" s="1">
        <v>90</v>
      </c>
      <c r="G496" s="1">
        <v>91</v>
      </c>
      <c r="H496" s="1" t="str">
        <f t="shared" si="8"/>
        <v>DIPLOMA</v>
      </c>
      <c r="I496" s="1" t="str" cm="1">
        <f t="array" ref="I496">IF(H496="DIPLOMA",IF(AND(B496&gt;=85,C496&gt;=80,D496&gt;=75,E496&gt;=75,F496&gt;=80,G496&gt;=85),"Computer Science and Information Technology",IF(AND(B496&gt;=80,C496&gt;=75,D496&gt;=75,E496&gt;=75,F496&gt;=80,G496&gt;=80),"Mechanical and Electrical",IF(AND(B496&gt;=80,C496&gt;=75,D496&gt;=75,E496&gt;=75,F496&gt;=75,G496&gt;=80),"Electronics and Communication",IF(AND(B496&gt;=75,C496&gt;=70,D496&gt;=70,E496&gt;=75,F496&gt;=75,G496&gt;=75),"Construction and Design",IF(AND(B496&gt;=75,C496&gt;=75,D496&gt;=75,E496&gt;=80,F496&gt;=75,G496&gt;=75),"Hospitality and Event Management",IF(AND(B496&gt;=80,C496&gt;=85,D496&gt;=85,E496&gt;=85,F496&gt;=80,G496&gt;=80),"Life Sciences and Environment",IF(AND(B496&gt;=75,C496&gt;=75,D496&gt;=75,E496&gt;=75,F496&gt;=75,G496&gt;=75),"Arts and Media",IF(AND(B496&gt;=75,C496&gt;=75,D496&gt;=75,E496&gt;=75,F496&gt;=75,G496&gt;=75),"Physical Education and Wellness",IF(AND(B496&gt;=75,C496&gt;=80,D496&gt;=80,E496&gt;=75,F496&gt;=75,G496&gt;=80),"Finance, Business, and Marketing",”Not Qualified”))))))))),IF(H496="ITI",IF(AND(B496&gt;=75,C496&gt;=65,D496&gt;=65,E496&gt;=70,F496&gt;=70,G496&gt;=75),"Computer Science and Information Technology",IF(AND(B496&gt;=70,C496&gt;=65,D496&gt;=65,E496&gt;=65,F496&gt;=70,G496&gt;=70),"Mechanical and Electrical",IF(AND(B496&gt;=70,C496&gt;=65,D496&gt;=65,E496&gt;=65,F496&gt;=65,G496&gt;=70),"Electronics and Communication",IF(AND(B496&gt;=65,C496&gt;=60,D496&gt;=60,E496&gt;=65,F496&gt;=65,G496&gt;=65),"Construction and Design",IF(AND(B496&gt;=65,C496&gt;=65,D496&gt;=65,E496&gt;=70,F496&gt;=65,G496&gt;=65),"Hospitality and Event Management",IF(AND(B496&gt;=70,C496&gt;=75,D496&gt;=75,E496&gt;=75,F496&gt;=70,G496&gt;=70),"Life Sciences and Environment",IF(AND(B496&gt;=65,C496&gt;=65,D496&gt;=65,E496&gt;=65,F496&gt;=65,G496&gt;=65),"Arts and Media",IF(AND(B496&gt;=65,C496&gt;=65,D496&gt;=65,E496&gt;=65,F496&gt;=65,G496&gt;=65),"Physical Education and Wellness",IF(AND(B496&gt;=65,C496&gt;=70,D496&gt;=70,E496&gt;=65,F496&gt;=65,G496&gt;=70),"Finance, Business, and Marketing",”Not Qualified”))))))))),IF(H496="VOCATIONAL OR SKILL TRAINING",IF(AND(B496&gt;=55, C496&gt;=45, D496&gt;=45, E496&gt;=50, F496&gt;=50, G496&gt;=55), "Computer Science and Information Technology",IF(AND(B496&gt;=50, C496&gt;=45, D496&gt;=45, E496&gt;=45, F496&gt;=50, G496&gt;=50), "Mechanical and Electrical",IF(AND(B496&gt;=50, C496&gt;=45, D496&gt;=45, E496&gt;=45, F496&gt;=45, G496&gt;=50), "Electronics and Communication",IF(AND(B496&gt;=45, C496&gt;=50, D496&gt;=50, E496&gt;=45, F496&gt;=45, G496&gt;=45), "Construction and Design",IF(AND(B496&gt;=45, C496&gt;=45, D496&gt;=45, E496&gt;=50, F496&gt;=45, G496&gt;=45), "Hospitality and Event Management",IF(AND(B496&gt;=50, C496&gt;=55, D496&gt;=55, E496&gt;=55, F496&gt;=50, G496&gt;=50), "Life Sciences and Environment",IF(AND(B496&gt;=45, C496&gt;=45, D496&gt;=45, E496&gt;=45, F496&gt;=45, G496&gt;=45), "Arts and Media",IF(AND(B496&gt;=45, C496&gt;=45, D496&gt;=45, E496&gt;=45, F496&gt;=45, G496&gt;=45), "Physical Education and Wellness",IF(AND(B496&gt;=45, C496&gt;=50, D496&gt;=50, E496&gt;=45, F496&gt;=45, G496&gt;=50), "Finance, Business, and Marketing", "Culinary Studies and Cooking"))))))))),"Failed")))</f>
        <v>Computer Science and Information Technology</v>
      </c>
      <c r="J496" s="1"/>
      <c r="K496" s="1"/>
      <c r="L496" s="1"/>
      <c r="M496" s="1"/>
      <c r="N496" s="1"/>
    </row>
    <row r="497" spans="1:14" x14ac:dyDescent="0.25">
      <c r="A497" s="1">
        <v>496</v>
      </c>
      <c r="B497" s="1">
        <v>72</v>
      </c>
      <c r="C497" s="1">
        <v>71</v>
      </c>
      <c r="D497" s="1">
        <v>74</v>
      </c>
      <c r="E497" s="1">
        <v>81</v>
      </c>
      <c r="F497" s="1">
        <v>77</v>
      </c>
      <c r="G497" s="1">
        <v>70</v>
      </c>
      <c r="H497" s="1" t="str">
        <f t="shared" si="8"/>
        <v>ITI</v>
      </c>
      <c r="I497" s="1" t="str" cm="1">
        <f t="array" ref="I497">IF(H497="DIPLOMA",IF(AND(B497&gt;=85,C497&gt;=80,D497&gt;=75,E497&gt;=75,F497&gt;=80,G497&gt;=85),"Computer Science and Information Technology",IF(AND(B497&gt;=80,C497&gt;=75,D497&gt;=75,E497&gt;=75,F497&gt;=80,G497&gt;=80),"Mechanical and Electrical",IF(AND(B497&gt;=80,C497&gt;=75,D497&gt;=75,E497&gt;=75,F497&gt;=75,G497&gt;=80),"Electronics and Communication",IF(AND(B497&gt;=75,C497&gt;=70,D497&gt;=70,E497&gt;=75,F497&gt;=75,G497&gt;=75),"Construction and Design",IF(AND(B497&gt;=75,C497&gt;=75,D497&gt;=75,E497&gt;=80,F497&gt;=75,G497&gt;=75),"Hospitality and Event Management",IF(AND(B497&gt;=80,C497&gt;=85,D497&gt;=85,E497&gt;=85,F497&gt;=80,G497&gt;=80),"Life Sciences and Environment",IF(AND(B497&gt;=75,C497&gt;=75,D497&gt;=75,E497&gt;=75,F497&gt;=75,G497&gt;=75),"Arts and Media",IF(AND(B497&gt;=75,C497&gt;=75,D497&gt;=75,E497&gt;=75,F497&gt;=75,G497&gt;=75),"Physical Education and Wellness",IF(AND(B497&gt;=75,C497&gt;=80,D497&gt;=80,E497&gt;=75,F497&gt;=75,G497&gt;=80),"Finance, Business, and Marketing",”Not Qualified”))))))))),IF(H497="ITI",IF(AND(B497&gt;=75,C497&gt;=65,D497&gt;=65,E497&gt;=70,F497&gt;=70,G497&gt;=75),"Computer Science and Information Technology",IF(AND(B497&gt;=70,C497&gt;=65,D497&gt;=65,E497&gt;=65,F497&gt;=70,G497&gt;=70),"Mechanical and Electrical",IF(AND(B497&gt;=70,C497&gt;=65,D497&gt;=65,E497&gt;=65,F497&gt;=65,G497&gt;=70),"Electronics and Communication",IF(AND(B497&gt;=65,C497&gt;=60,D497&gt;=60,E497&gt;=65,F497&gt;=65,G497&gt;=65),"Construction and Design",IF(AND(B497&gt;=65,C497&gt;=65,D497&gt;=65,E497&gt;=70,F497&gt;=65,G497&gt;=65),"Hospitality and Event Management",IF(AND(B497&gt;=70,C497&gt;=75,D497&gt;=75,E497&gt;=75,F497&gt;=70,G497&gt;=70),"Life Sciences and Environment",IF(AND(B497&gt;=65,C497&gt;=65,D497&gt;=65,E497&gt;=65,F497&gt;=65,G497&gt;=65),"Arts and Media",IF(AND(B497&gt;=65,C497&gt;=65,D497&gt;=65,E497&gt;=65,F497&gt;=65,G497&gt;=65),"Physical Education and Wellness",IF(AND(B497&gt;=65,C497&gt;=70,D497&gt;=70,E497&gt;=65,F497&gt;=65,G497&gt;=70),"Finance, Business, and Marketing",”Not Qualified”))))))))),IF(H497="VOCATIONAL OR SKILL TRAINING",IF(AND(B497&gt;=55, C497&gt;=45, D497&gt;=45, E497&gt;=50, F497&gt;=50, G497&gt;=55), "Computer Science and Information Technology",IF(AND(B497&gt;=50, C497&gt;=45, D497&gt;=45, E497&gt;=45, F497&gt;=50, G497&gt;=50), "Mechanical and Electrical",IF(AND(B497&gt;=50, C497&gt;=45, D497&gt;=45, E497&gt;=45, F497&gt;=45, G497&gt;=50), "Electronics and Communication",IF(AND(B497&gt;=45, C497&gt;=50, D497&gt;=50, E497&gt;=45, F497&gt;=45, G497&gt;=45), "Construction and Design",IF(AND(B497&gt;=45, C497&gt;=45, D497&gt;=45, E497&gt;=50, F497&gt;=45, G497&gt;=45), "Hospitality and Event Management",IF(AND(B497&gt;=50, C497&gt;=55, D497&gt;=55, E497&gt;=55, F497&gt;=50, G497&gt;=50), "Life Sciences and Environment",IF(AND(B497&gt;=45, C497&gt;=45, D497&gt;=45, E497&gt;=45, F497&gt;=45, G497&gt;=45), "Arts and Media",IF(AND(B497&gt;=45, C497&gt;=45, D497&gt;=45, E497&gt;=45, F497&gt;=45, G497&gt;=45), "Physical Education and Wellness",IF(AND(B497&gt;=45, C497&gt;=50, D497&gt;=50, E497&gt;=45, F497&gt;=45, G497&gt;=50), "Finance, Business, and Marketing", "Culinary Studies and Cooking"))))))))),"Failed")))</f>
        <v>Mechanical and Electrical</v>
      </c>
      <c r="J497" s="1"/>
      <c r="K497" s="1"/>
      <c r="L497" s="1"/>
      <c r="M497" s="1"/>
      <c r="N497" s="1"/>
    </row>
    <row r="498" spans="1:14" x14ac:dyDescent="0.25">
      <c r="A498" s="1">
        <v>497</v>
      </c>
      <c r="B498" s="1">
        <v>79</v>
      </c>
      <c r="C498" s="1">
        <v>67</v>
      </c>
      <c r="D498" s="1">
        <v>85</v>
      </c>
      <c r="E498" s="1">
        <v>69</v>
      </c>
      <c r="F498" s="1">
        <v>70</v>
      </c>
      <c r="G498" s="1">
        <v>67</v>
      </c>
      <c r="H498" s="1" t="str">
        <f t="shared" si="8"/>
        <v>ITI</v>
      </c>
      <c r="I498" s="1" t="str" cm="1">
        <f t="array" ref="I498">IF(H498="DIPLOMA",IF(AND(B498&gt;=85,C498&gt;=80,D498&gt;=75,E498&gt;=75,F498&gt;=80,G498&gt;=85),"Computer Science and Information Technology",IF(AND(B498&gt;=80,C498&gt;=75,D498&gt;=75,E498&gt;=75,F498&gt;=80,G498&gt;=80),"Mechanical and Electrical",IF(AND(B498&gt;=80,C498&gt;=75,D498&gt;=75,E498&gt;=75,F498&gt;=75,G498&gt;=80),"Electronics and Communication",IF(AND(B498&gt;=75,C498&gt;=70,D498&gt;=70,E498&gt;=75,F498&gt;=75,G498&gt;=75),"Construction and Design",IF(AND(B498&gt;=75,C498&gt;=75,D498&gt;=75,E498&gt;=80,F498&gt;=75,G498&gt;=75),"Hospitality and Event Management",IF(AND(B498&gt;=80,C498&gt;=85,D498&gt;=85,E498&gt;=85,F498&gt;=80,G498&gt;=80),"Life Sciences and Environment",IF(AND(B498&gt;=75,C498&gt;=75,D498&gt;=75,E498&gt;=75,F498&gt;=75,G498&gt;=75),"Arts and Media",IF(AND(B498&gt;=75,C498&gt;=75,D498&gt;=75,E498&gt;=75,F498&gt;=75,G498&gt;=75),"Physical Education and Wellness",IF(AND(B498&gt;=75,C498&gt;=80,D498&gt;=80,E498&gt;=75,F498&gt;=75,G498&gt;=80),"Finance, Business, and Marketing",”Not Qualified”))))))))),IF(H498="ITI",IF(AND(B498&gt;=75,C498&gt;=65,D498&gt;=65,E498&gt;=70,F498&gt;=70,G498&gt;=75),"Computer Science and Information Technology",IF(AND(B498&gt;=70,C498&gt;=65,D498&gt;=65,E498&gt;=65,F498&gt;=70,G498&gt;=70),"Mechanical and Electrical",IF(AND(B498&gt;=70,C498&gt;=65,D498&gt;=65,E498&gt;=65,F498&gt;=65,G498&gt;=70),"Electronics and Communication",IF(AND(B498&gt;=65,C498&gt;=60,D498&gt;=60,E498&gt;=65,F498&gt;=65,G498&gt;=65),"Construction and Design",IF(AND(B498&gt;=65,C498&gt;=65,D498&gt;=65,E498&gt;=70,F498&gt;=65,G498&gt;=65),"Hospitality and Event Management",IF(AND(B498&gt;=70,C498&gt;=75,D498&gt;=75,E498&gt;=75,F498&gt;=70,G498&gt;=70),"Life Sciences and Environment",IF(AND(B498&gt;=65,C498&gt;=65,D498&gt;=65,E498&gt;=65,F498&gt;=65,G498&gt;=65),"Arts and Media",IF(AND(B498&gt;=65,C498&gt;=65,D498&gt;=65,E498&gt;=65,F498&gt;=65,G498&gt;=65),"Physical Education and Wellness",IF(AND(B498&gt;=65,C498&gt;=70,D498&gt;=70,E498&gt;=65,F498&gt;=65,G498&gt;=70),"Finance, Business, and Marketing",”Not Qualified”))))))))),IF(H498="VOCATIONAL OR SKILL TRAINING",IF(AND(B498&gt;=55, C498&gt;=45, D498&gt;=45, E498&gt;=50, F498&gt;=50, G498&gt;=55), "Computer Science and Information Technology",IF(AND(B498&gt;=50, C498&gt;=45, D498&gt;=45, E498&gt;=45, F498&gt;=50, G498&gt;=50), "Mechanical and Electrical",IF(AND(B498&gt;=50, C498&gt;=45, D498&gt;=45, E498&gt;=45, F498&gt;=45, G498&gt;=50), "Electronics and Communication",IF(AND(B498&gt;=45, C498&gt;=50, D498&gt;=50, E498&gt;=45, F498&gt;=45, G498&gt;=45), "Construction and Design",IF(AND(B498&gt;=45, C498&gt;=45, D498&gt;=45, E498&gt;=50, F498&gt;=45, G498&gt;=45), "Hospitality and Event Management",IF(AND(B498&gt;=50, C498&gt;=55, D498&gt;=55, E498&gt;=55, F498&gt;=50, G498&gt;=50), "Life Sciences and Environment",IF(AND(B498&gt;=45, C498&gt;=45, D498&gt;=45, E498&gt;=45, F498&gt;=45, G498&gt;=45), "Arts and Media",IF(AND(B498&gt;=45, C498&gt;=45, D498&gt;=45, E498&gt;=45, F498&gt;=45, G498&gt;=45), "Physical Education and Wellness",IF(AND(B498&gt;=45, C498&gt;=50, D498&gt;=50, E498&gt;=45, F498&gt;=45, G498&gt;=50), "Finance, Business, and Marketing", "Culinary Studies and Cooking"))))))))),"Failed")))</f>
        <v>Construction and Design</v>
      </c>
      <c r="J498" s="1"/>
      <c r="K498" s="1"/>
      <c r="L498" s="1"/>
      <c r="M498" s="1"/>
      <c r="N498" s="1"/>
    </row>
    <row r="499" spans="1:14" x14ac:dyDescent="0.25">
      <c r="A499" s="1">
        <v>498</v>
      </c>
      <c r="B499" s="1">
        <v>84</v>
      </c>
      <c r="C499" s="1">
        <v>71</v>
      </c>
      <c r="D499" s="1">
        <v>77</v>
      </c>
      <c r="E499" s="1">
        <v>83</v>
      </c>
      <c r="F499" s="1">
        <v>73</v>
      </c>
      <c r="G499" s="1">
        <v>65</v>
      </c>
      <c r="H499" s="1" t="str">
        <f t="shared" si="8"/>
        <v>ITI</v>
      </c>
      <c r="I499" s="1" t="str" cm="1">
        <f t="array" ref="I499">IF(H499="DIPLOMA",IF(AND(B499&gt;=85,C499&gt;=80,D499&gt;=75,E499&gt;=75,F499&gt;=80,G499&gt;=85),"Computer Science and Information Technology",IF(AND(B499&gt;=80,C499&gt;=75,D499&gt;=75,E499&gt;=75,F499&gt;=80,G499&gt;=80),"Mechanical and Electrical",IF(AND(B499&gt;=80,C499&gt;=75,D499&gt;=75,E499&gt;=75,F499&gt;=75,G499&gt;=80),"Electronics and Communication",IF(AND(B499&gt;=75,C499&gt;=70,D499&gt;=70,E499&gt;=75,F499&gt;=75,G499&gt;=75),"Construction and Design",IF(AND(B499&gt;=75,C499&gt;=75,D499&gt;=75,E499&gt;=80,F499&gt;=75,G499&gt;=75),"Hospitality and Event Management",IF(AND(B499&gt;=80,C499&gt;=85,D499&gt;=85,E499&gt;=85,F499&gt;=80,G499&gt;=80),"Life Sciences and Environment",IF(AND(B499&gt;=75,C499&gt;=75,D499&gt;=75,E499&gt;=75,F499&gt;=75,G499&gt;=75),"Arts and Media",IF(AND(B499&gt;=75,C499&gt;=75,D499&gt;=75,E499&gt;=75,F499&gt;=75,G499&gt;=75),"Physical Education and Wellness",IF(AND(B499&gt;=75,C499&gt;=80,D499&gt;=80,E499&gt;=75,F499&gt;=75,G499&gt;=80),"Finance, Business, and Marketing",”Not Qualified”))))))))),IF(H499="ITI",IF(AND(B499&gt;=75,C499&gt;=65,D499&gt;=65,E499&gt;=70,F499&gt;=70,G499&gt;=75),"Computer Science and Information Technology",IF(AND(B499&gt;=70,C499&gt;=65,D499&gt;=65,E499&gt;=65,F499&gt;=70,G499&gt;=70),"Mechanical and Electrical",IF(AND(B499&gt;=70,C499&gt;=65,D499&gt;=65,E499&gt;=65,F499&gt;=65,G499&gt;=70),"Electronics and Communication",IF(AND(B499&gt;=65,C499&gt;=60,D499&gt;=60,E499&gt;=65,F499&gt;=65,G499&gt;=65),"Construction and Design",IF(AND(B499&gt;=65,C499&gt;=65,D499&gt;=65,E499&gt;=70,F499&gt;=65,G499&gt;=65),"Hospitality and Event Management",IF(AND(B499&gt;=70,C499&gt;=75,D499&gt;=75,E499&gt;=75,F499&gt;=70,G499&gt;=70),"Life Sciences and Environment",IF(AND(B499&gt;=65,C499&gt;=65,D499&gt;=65,E499&gt;=65,F499&gt;=65,G499&gt;=65),"Arts and Media",IF(AND(B499&gt;=65,C499&gt;=65,D499&gt;=65,E499&gt;=65,F499&gt;=65,G499&gt;=65),"Physical Education and Wellness",IF(AND(B499&gt;=65,C499&gt;=70,D499&gt;=70,E499&gt;=65,F499&gt;=65,G499&gt;=70),"Finance, Business, and Marketing",”Not Qualified”))))))))),IF(H499="VOCATIONAL OR SKILL TRAINING",IF(AND(B499&gt;=55, C499&gt;=45, D499&gt;=45, E499&gt;=50, F499&gt;=50, G499&gt;=55), "Computer Science and Information Technology",IF(AND(B499&gt;=50, C499&gt;=45, D499&gt;=45, E499&gt;=45, F499&gt;=50, G499&gt;=50), "Mechanical and Electrical",IF(AND(B499&gt;=50, C499&gt;=45, D499&gt;=45, E499&gt;=45, F499&gt;=45, G499&gt;=50), "Electronics and Communication",IF(AND(B499&gt;=45, C499&gt;=50, D499&gt;=50, E499&gt;=45, F499&gt;=45, G499&gt;=45), "Construction and Design",IF(AND(B499&gt;=45, C499&gt;=45, D499&gt;=45, E499&gt;=50, F499&gt;=45, G499&gt;=45), "Hospitality and Event Management",IF(AND(B499&gt;=50, C499&gt;=55, D499&gt;=55, E499&gt;=55, F499&gt;=50, G499&gt;=50), "Life Sciences and Environment",IF(AND(B499&gt;=45, C499&gt;=45, D499&gt;=45, E499&gt;=45, F499&gt;=45, G499&gt;=45), "Arts and Media",IF(AND(B499&gt;=45, C499&gt;=45, D499&gt;=45, E499&gt;=45, F499&gt;=45, G499&gt;=45), "Physical Education and Wellness",IF(AND(B499&gt;=45, C499&gt;=50, D499&gt;=50, E499&gt;=45, F499&gt;=45, G499&gt;=50), "Finance, Business, and Marketing", "Culinary Studies and Cooking"))))))))),"Failed")))</f>
        <v>Construction and Design</v>
      </c>
      <c r="J499" s="1"/>
      <c r="K499" s="1"/>
      <c r="L499" s="1"/>
      <c r="M499" s="1"/>
      <c r="N499" s="1"/>
    </row>
    <row r="500" spans="1:14" x14ac:dyDescent="0.25">
      <c r="A500" s="1">
        <v>499</v>
      </c>
      <c r="B500" s="1">
        <v>91</v>
      </c>
      <c r="C500" s="1">
        <v>89</v>
      </c>
      <c r="D500" s="1">
        <v>95</v>
      </c>
      <c r="E500" s="1">
        <v>92</v>
      </c>
      <c r="F500" s="1">
        <v>86</v>
      </c>
      <c r="G500" s="1">
        <v>93</v>
      </c>
      <c r="H500" s="1" t="str">
        <f t="shared" si="8"/>
        <v>DIPLOMA</v>
      </c>
      <c r="I500" s="1" t="str" cm="1">
        <f t="array" ref="I500">IF(H500="DIPLOMA",IF(AND(B500&gt;=85,C500&gt;=80,D500&gt;=75,E500&gt;=75,F500&gt;=80,G500&gt;=85),"Computer Science and Information Technology",IF(AND(B500&gt;=80,C500&gt;=75,D500&gt;=75,E500&gt;=75,F500&gt;=80,G500&gt;=80),"Mechanical and Electrical",IF(AND(B500&gt;=80,C500&gt;=75,D500&gt;=75,E500&gt;=75,F500&gt;=75,G500&gt;=80),"Electronics and Communication",IF(AND(B500&gt;=75,C500&gt;=70,D500&gt;=70,E500&gt;=75,F500&gt;=75,G500&gt;=75),"Construction and Design",IF(AND(B500&gt;=75,C500&gt;=75,D500&gt;=75,E500&gt;=80,F500&gt;=75,G500&gt;=75),"Hospitality and Event Management",IF(AND(B500&gt;=80,C500&gt;=85,D500&gt;=85,E500&gt;=85,F500&gt;=80,G500&gt;=80),"Life Sciences and Environment",IF(AND(B500&gt;=75,C500&gt;=75,D500&gt;=75,E500&gt;=75,F500&gt;=75,G500&gt;=75),"Arts and Media",IF(AND(B500&gt;=75,C500&gt;=75,D500&gt;=75,E500&gt;=75,F500&gt;=75,G500&gt;=75),"Physical Education and Wellness",IF(AND(B500&gt;=75,C500&gt;=80,D500&gt;=80,E500&gt;=75,F500&gt;=75,G500&gt;=80),"Finance, Business, and Marketing",”Not Qualified”))))))))),IF(H500="ITI",IF(AND(B500&gt;=75,C500&gt;=65,D500&gt;=65,E500&gt;=70,F500&gt;=70,G500&gt;=75),"Computer Science and Information Technology",IF(AND(B500&gt;=70,C500&gt;=65,D500&gt;=65,E500&gt;=65,F500&gt;=70,G500&gt;=70),"Mechanical and Electrical",IF(AND(B500&gt;=70,C500&gt;=65,D500&gt;=65,E500&gt;=65,F500&gt;=65,G500&gt;=70),"Electronics and Communication",IF(AND(B500&gt;=65,C500&gt;=60,D500&gt;=60,E500&gt;=65,F500&gt;=65,G500&gt;=65),"Construction and Design",IF(AND(B500&gt;=65,C500&gt;=65,D500&gt;=65,E500&gt;=70,F500&gt;=65,G500&gt;=65),"Hospitality and Event Management",IF(AND(B500&gt;=70,C500&gt;=75,D500&gt;=75,E500&gt;=75,F500&gt;=70,G500&gt;=70),"Life Sciences and Environment",IF(AND(B500&gt;=65,C500&gt;=65,D500&gt;=65,E500&gt;=65,F500&gt;=65,G500&gt;=65),"Arts and Media",IF(AND(B500&gt;=65,C500&gt;=65,D500&gt;=65,E500&gt;=65,F500&gt;=65,G500&gt;=65),"Physical Education and Wellness",IF(AND(B500&gt;=65,C500&gt;=70,D500&gt;=70,E500&gt;=65,F500&gt;=65,G500&gt;=70),"Finance, Business, and Marketing",”Not Qualified”))))))))),IF(H500="VOCATIONAL OR SKILL TRAINING",IF(AND(B500&gt;=55, C500&gt;=45, D500&gt;=45, E500&gt;=50, F500&gt;=50, G500&gt;=55), "Computer Science and Information Technology",IF(AND(B500&gt;=50, C500&gt;=45, D500&gt;=45, E500&gt;=45, F500&gt;=50, G500&gt;=50), "Mechanical and Electrical",IF(AND(B500&gt;=50, C500&gt;=45, D500&gt;=45, E500&gt;=45, F500&gt;=45, G500&gt;=50), "Electronics and Communication",IF(AND(B500&gt;=45, C500&gt;=50, D500&gt;=50, E500&gt;=45, F500&gt;=45, G500&gt;=45), "Construction and Design",IF(AND(B500&gt;=45, C500&gt;=45, D500&gt;=45, E500&gt;=50, F500&gt;=45, G500&gt;=45), "Hospitality and Event Management",IF(AND(B500&gt;=50, C500&gt;=55, D500&gt;=55, E500&gt;=55, F500&gt;=50, G500&gt;=50), "Life Sciences and Environment",IF(AND(B500&gt;=45, C500&gt;=45, D500&gt;=45, E500&gt;=45, F500&gt;=45, G500&gt;=45), "Arts and Media",IF(AND(B500&gt;=45, C500&gt;=45, D500&gt;=45, E500&gt;=45, F500&gt;=45, G500&gt;=45), "Physical Education and Wellness",IF(AND(B500&gt;=45, C500&gt;=50, D500&gt;=50, E500&gt;=45, F500&gt;=45, G500&gt;=50), "Finance, Business, and Marketing", "Culinary Studies and Cooking"))))))))),"Failed")))</f>
        <v>Computer Science and Information Technology</v>
      </c>
      <c r="J500" s="1"/>
      <c r="K500" s="1"/>
      <c r="L500" s="1"/>
      <c r="M500" s="1"/>
      <c r="N500" s="1"/>
    </row>
    <row r="501" spans="1:14" x14ac:dyDescent="0.25">
      <c r="A501" s="1">
        <v>500</v>
      </c>
      <c r="B501" s="1">
        <v>93</v>
      </c>
      <c r="C501" s="1">
        <v>95</v>
      </c>
      <c r="D501" s="1">
        <v>84</v>
      </c>
      <c r="E501" s="1">
        <v>90</v>
      </c>
      <c r="F501" s="1">
        <v>90</v>
      </c>
      <c r="G501" s="1">
        <v>92</v>
      </c>
      <c r="H501" s="1" t="str">
        <f t="shared" si="8"/>
        <v>DIPLOMA</v>
      </c>
      <c r="I501" s="1" t="str" cm="1">
        <f t="array" ref="I501">IF(H501="DIPLOMA",IF(AND(B501&gt;=85,C501&gt;=80,D501&gt;=75,E501&gt;=75,F501&gt;=80,G501&gt;=85),"Computer Science and Information Technology",IF(AND(B501&gt;=80,C501&gt;=75,D501&gt;=75,E501&gt;=75,F501&gt;=80,G501&gt;=80),"Mechanical and Electrical",IF(AND(B501&gt;=80,C501&gt;=75,D501&gt;=75,E501&gt;=75,F501&gt;=75,G501&gt;=80),"Electronics and Communication",IF(AND(B501&gt;=75,C501&gt;=70,D501&gt;=70,E501&gt;=75,F501&gt;=75,G501&gt;=75),"Construction and Design",IF(AND(B501&gt;=75,C501&gt;=75,D501&gt;=75,E501&gt;=80,F501&gt;=75,G501&gt;=75),"Hospitality and Event Management",IF(AND(B501&gt;=80,C501&gt;=85,D501&gt;=85,E501&gt;=85,F501&gt;=80,G501&gt;=80),"Life Sciences and Environment",IF(AND(B501&gt;=75,C501&gt;=75,D501&gt;=75,E501&gt;=75,F501&gt;=75,G501&gt;=75),"Arts and Media",IF(AND(B501&gt;=75,C501&gt;=75,D501&gt;=75,E501&gt;=75,F501&gt;=75,G501&gt;=75),"Physical Education and Wellness",IF(AND(B501&gt;=75,C501&gt;=80,D501&gt;=80,E501&gt;=75,F501&gt;=75,G501&gt;=80),"Finance, Business, and Marketing",”Not Qualified”))))))))),IF(H501="ITI",IF(AND(B501&gt;=75,C501&gt;=65,D501&gt;=65,E501&gt;=70,F501&gt;=70,G501&gt;=75),"Computer Science and Information Technology",IF(AND(B501&gt;=70,C501&gt;=65,D501&gt;=65,E501&gt;=65,F501&gt;=70,G501&gt;=70),"Mechanical and Electrical",IF(AND(B501&gt;=70,C501&gt;=65,D501&gt;=65,E501&gt;=65,F501&gt;=65,G501&gt;=70),"Electronics and Communication",IF(AND(B501&gt;=65,C501&gt;=60,D501&gt;=60,E501&gt;=65,F501&gt;=65,G501&gt;=65),"Construction and Design",IF(AND(B501&gt;=65,C501&gt;=65,D501&gt;=65,E501&gt;=70,F501&gt;=65,G501&gt;=65),"Hospitality and Event Management",IF(AND(B501&gt;=70,C501&gt;=75,D501&gt;=75,E501&gt;=75,F501&gt;=70,G501&gt;=70),"Life Sciences and Environment",IF(AND(B501&gt;=65,C501&gt;=65,D501&gt;=65,E501&gt;=65,F501&gt;=65,G501&gt;=65),"Arts and Media",IF(AND(B501&gt;=65,C501&gt;=65,D501&gt;=65,E501&gt;=65,F501&gt;=65,G501&gt;=65),"Physical Education and Wellness",IF(AND(B501&gt;=65,C501&gt;=70,D501&gt;=70,E501&gt;=65,F501&gt;=65,G501&gt;=70),"Finance, Business, and Marketing",”Not Qualified”))))))))),IF(H501="VOCATIONAL OR SKILL TRAINING",IF(AND(B501&gt;=55, C501&gt;=45, D501&gt;=45, E501&gt;=50, F501&gt;=50, G501&gt;=55), "Computer Science and Information Technology",IF(AND(B501&gt;=50, C501&gt;=45, D501&gt;=45, E501&gt;=45, F501&gt;=50, G501&gt;=50), "Mechanical and Electrical",IF(AND(B501&gt;=50, C501&gt;=45, D501&gt;=45, E501&gt;=45, F501&gt;=45, G501&gt;=50), "Electronics and Communication",IF(AND(B501&gt;=45, C501&gt;=50, D501&gt;=50, E501&gt;=45, F501&gt;=45, G501&gt;=45), "Construction and Design",IF(AND(B501&gt;=45, C501&gt;=45, D501&gt;=45, E501&gt;=50, F501&gt;=45, G501&gt;=45), "Hospitality and Event Management",IF(AND(B501&gt;=50, C501&gt;=55, D501&gt;=55, E501&gt;=55, F501&gt;=50, G501&gt;=50), "Life Sciences and Environment",IF(AND(B501&gt;=45, C501&gt;=45, D501&gt;=45, E501&gt;=45, F501&gt;=45, G501&gt;=45), "Arts and Media",IF(AND(B501&gt;=45, C501&gt;=45, D501&gt;=45, E501&gt;=45, F501&gt;=45, G501&gt;=45), "Physical Education and Wellness",IF(AND(B501&gt;=45, C501&gt;=50, D501&gt;=50, E501&gt;=45, F501&gt;=45, G501&gt;=50), "Finance, Business, and Marketing", "Culinary Studies and Cooking"))))))))),"Failed")))</f>
        <v>Computer Science and Information Technology</v>
      </c>
      <c r="J501" s="1"/>
      <c r="K501" s="1"/>
      <c r="L501" s="1"/>
      <c r="M501" s="1"/>
      <c r="N501" s="1"/>
    </row>
    <row r="502" spans="1:14" x14ac:dyDescent="0.25">
      <c r="A502" s="1">
        <v>501</v>
      </c>
      <c r="B502" s="1">
        <v>91</v>
      </c>
      <c r="C502" s="1">
        <v>90</v>
      </c>
      <c r="D502" s="1">
        <v>82</v>
      </c>
      <c r="E502" s="1">
        <v>87</v>
      </c>
      <c r="F502" s="1">
        <v>95</v>
      </c>
      <c r="G502" s="1">
        <v>91</v>
      </c>
      <c r="H502" s="1" t="str">
        <f t="shared" si="8"/>
        <v>DIPLOMA</v>
      </c>
      <c r="I502" s="1" t="str" cm="1">
        <f t="array" ref="I502">IF(H502="DIPLOMA",IF(AND(B502&gt;=85,C502&gt;=80,D502&gt;=75,E502&gt;=75,F502&gt;=80,G502&gt;=85),"Computer Science and Information Technology",IF(AND(B502&gt;=80,C502&gt;=75,D502&gt;=75,E502&gt;=75,F502&gt;=80,G502&gt;=80),"Mechanical and Electrical",IF(AND(B502&gt;=80,C502&gt;=75,D502&gt;=75,E502&gt;=75,F502&gt;=75,G502&gt;=80),"Electronics and Communication",IF(AND(B502&gt;=75,C502&gt;=70,D502&gt;=70,E502&gt;=75,F502&gt;=75,G502&gt;=75),"Construction and Design",IF(AND(B502&gt;=75,C502&gt;=75,D502&gt;=75,E502&gt;=80,F502&gt;=75,G502&gt;=75),"Hospitality and Event Management",IF(AND(B502&gt;=80,C502&gt;=85,D502&gt;=85,E502&gt;=85,F502&gt;=80,G502&gt;=80),"Life Sciences and Environment",IF(AND(B502&gt;=75,C502&gt;=75,D502&gt;=75,E502&gt;=75,F502&gt;=75,G502&gt;=75),"Arts and Media",IF(AND(B502&gt;=75,C502&gt;=75,D502&gt;=75,E502&gt;=75,F502&gt;=75,G502&gt;=75),"Physical Education and Wellness",IF(AND(B502&gt;=75,C502&gt;=80,D502&gt;=80,E502&gt;=75,F502&gt;=75,G502&gt;=80),"Finance, Business, and Marketing",”Not Qualified”))))))))),IF(H502="ITI",IF(AND(B502&gt;=75,C502&gt;=65,D502&gt;=65,E502&gt;=70,F502&gt;=70,G502&gt;=75),"Computer Science and Information Technology",IF(AND(B502&gt;=70,C502&gt;=65,D502&gt;=65,E502&gt;=65,F502&gt;=70,G502&gt;=70),"Mechanical and Electrical",IF(AND(B502&gt;=70,C502&gt;=65,D502&gt;=65,E502&gt;=65,F502&gt;=65,G502&gt;=70),"Electronics and Communication",IF(AND(B502&gt;=65,C502&gt;=60,D502&gt;=60,E502&gt;=65,F502&gt;=65,G502&gt;=65),"Construction and Design",IF(AND(B502&gt;=65,C502&gt;=65,D502&gt;=65,E502&gt;=70,F502&gt;=65,G502&gt;=65),"Hospitality and Event Management",IF(AND(B502&gt;=70,C502&gt;=75,D502&gt;=75,E502&gt;=75,F502&gt;=70,G502&gt;=70),"Life Sciences and Environment",IF(AND(B502&gt;=65,C502&gt;=65,D502&gt;=65,E502&gt;=65,F502&gt;=65,G502&gt;=65),"Arts and Media",IF(AND(B502&gt;=65,C502&gt;=65,D502&gt;=65,E502&gt;=65,F502&gt;=65,G502&gt;=65),"Physical Education and Wellness",IF(AND(B502&gt;=65,C502&gt;=70,D502&gt;=70,E502&gt;=65,F502&gt;=65,G502&gt;=70),"Finance, Business, and Marketing",”Not Qualified”))))))))),IF(H502="VOCATIONAL OR SKILL TRAINING",IF(AND(B502&gt;=55, C502&gt;=45, D502&gt;=45, E502&gt;=50, F502&gt;=50, G502&gt;=55), "Computer Science and Information Technology",IF(AND(B502&gt;=50, C502&gt;=45, D502&gt;=45, E502&gt;=45, F502&gt;=50, G502&gt;=50), "Mechanical and Electrical",IF(AND(B502&gt;=50, C502&gt;=45, D502&gt;=45, E502&gt;=45, F502&gt;=45, G502&gt;=50), "Electronics and Communication",IF(AND(B502&gt;=45, C502&gt;=50, D502&gt;=50, E502&gt;=45, F502&gt;=45, G502&gt;=45), "Construction and Design",IF(AND(B502&gt;=45, C502&gt;=45, D502&gt;=45, E502&gt;=50, F502&gt;=45, G502&gt;=45), "Hospitality and Event Management",IF(AND(B502&gt;=50, C502&gt;=55, D502&gt;=55, E502&gt;=55, F502&gt;=50, G502&gt;=50), "Life Sciences and Environment",IF(AND(B502&gt;=45, C502&gt;=45, D502&gt;=45, E502&gt;=45, F502&gt;=45, G502&gt;=45), "Arts and Media",IF(AND(B502&gt;=45, C502&gt;=45, D502&gt;=45, E502&gt;=45, F502&gt;=45, G502&gt;=45), "Physical Education and Wellness",IF(AND(B502&gt;=45, C502&gt;=50, D502&gt;=50, E502&gt;=45, F502&gt;=45, G502&gt;=50), "Finance, Business, and Marketing", "Culinary Studies and Cooking"))))))))),"Failed")))</f>
        <v>Computer Science and Information Technology</v>
      </c>
      <c r="J502" s="1"/>
      <c r="K502" s="1"/>
      <c r="L502" s="1"/>
      <c r="M502" s="1"/>
      <c r="N502" s="1"/>
    </row>
    <row r="503" spans="1:14" x14ac:dyDescent="0.25">
      <c r="A503" s="1">
        <v>502</v>
      </c>
      <c r="B503" s="1">
        <v>78</v>
      </c>
      <c r="C503" s="1">
        <v>85</v>
      </c>
      <c r="D503" s="1">
        <v>82</v>
      </c>
      <c r="E503" s="1">
        <v>72</v>
      </c>
      <c r="F503" s="1">
        <v>71</v>
      </c>
      <c r="G503" s="1">
        <v>70</v>
      </c>
      <c r="H503" s="1" t="str">
        <f t="shared" si="8"/>
        <v>ITI</v>
      </c>
      <c r="I503" s="1" t="str" cm="1">
        <f t="array" ref="I503">IF(H503="DIPLOMA",IF(AND(B503&gt;=85,C503&gt;=80,D503&gt;=75,E503&gt;=75,F503&gt;=80,G503&gt;=85),"Computer Science and Information Technology",IF(AND(B503&gt;=80,C503&gt;=75,D503&gt;=75,E503&gt;=75,F503&gt;=80,G503&gt;=80),"Mechanical and Electrical",IF(AND(B503&gt;=80,C503&gt;=75,D503&gt;=75,E503&gt;=75,F503&gt;=75,G503&gt;=80),"Electronics and Communication",IF(AND(B503&gt;=75,C503&gt;=70,D503&gt;=70,E503&gt;=75,F503&gt;=75,G503&gt;=75),"Construction and Design",IF(AND(B503&gt;=75,C503&gt;=75,D503&gt;=75,E503&gt;=80,F503&gt;=75,G503&gt;=75),"Hospitality and Event Management",IF(AND(B503&gt;=80,C503&gt;=85,D503&gt;=85,E503&gt;=85,F503&gt;=80,G503&gt;=80),"Life Sciences and Environment",IF(AND(B503&gt;=75,C503&gt;=75,D503&gt;=75,E503&gt;=75,F503&gt;=75,G503&gt;=75),"Arts and Media",IF(AND(B503&gt;=75,C503&gt;=75,D503&gt;=75,E503&gt;=75,F503&gt;=75,G503&gt;=75),"Physical Education and Wellness",IF(AND(B503&gt;=75,C503&gt;=80,D503&gt;=80,E503&gt;=75,F503&gt;=75,G503&gt;=80),"Finance, Business, and Marketing",”Not Qualified”))))))))),IF(H503="ITI",IF(AND(B503&gt;=75,C503&gt;=65,D503&gt;=65,E503&gt;=70,F503&gt;=70,G503&gt;=75),"Computer Science and Information Technology",IF(AND(B503&gt;=70,C503&gt;=65,D503&gt;=65,E503&gt;=65,F503&gt;=70,G503&gt;=70),"Mechanical and Electrical",IF(AND(B503&gt;=70,C503&gt;=65,D503&gt;=65,E503&gt;=65,F503&gt;=65,G503&gt;=70),"Electronics and Communication",IF(AND(B503&gt;=65,C503&gt;=60,D503&gt;=60,E503&gt;=65,F503&gt;=65,G503&gt;=65),"Construction and Design",IF(AND(B503&gt;=65,C503&gt;=65,D503&gt;=65,E503&gt;=70,F503&gt;=65,G503&gt;=65),"Hospitality and Event Management",IF(AND(B503&gt;=70,C503&gt;=75,D503&gt;=75,E503&gt;=75,F503&gt;=70,G503&gt;=70),"Life Sciences and Environment",IF(AND(B503&gt;=65,C503&gt;=65,D503&gt;=65,E503&gt;=65,F503&gt;=65,G503&gt;=65),"Arts and Media",IF(AND(B503&gt;=65,C503&gt;=65,D503&gt;=65,E503&gt;=65,F503&gt;=65,G503&gt;=65),"Physical Education and Wellness",IF(AND(B503&gt;=65,C503&gt;=70,D503&gt;=70,E503&gt;=65,F503&gt;=65,G503&gt;=70),"Finance, Business, and Marketing",”Not Qualified”))))))))),IF(H503="VOCATIONAL OR SKILL TRAINING",IF(AND(B503&gt;=55, C503&gt;=45, D503&gt;=45, E503&gt;=50, F503&gt;=50, G503&gt;=55), "Computer Science and Information Technology",IF(AND(B503&gt;=50, C503&gt;=45, D503&gt;=45, E503&gt;=45, F503&gt;=50, G503&gt;=50), "Mechanical and Electrical",IF(AND(B503&gt;=50, C503&gt;=45, D503&gt;=45, E503&gt;=45, F503&gt;=45, G503&gt;=50), "Electronics and Communication",IF(AND(B503&gt;=45, C503&gt;=50, D503&gt;=50, E503&gt;=45, F503&gt;=45, G503&gt;=45), "Construction and Design",IF(AND(B503&gt;=45, C503&gt;=45, D503&gt;=45, E503&gt;=50, F503&gt;=45, G503&gt;=45), "Hospitality and Event Management",IF(AND(B503&gt;=50, C503&gt;=55, D503&gt;=55, E503&gt;=55, F503&gt;=50, G503&gt;=50), "Life Sciences and Environment",IF(AND(B503&gt;=45, C503&gt;=45, D503&gt;=45, E503&gt;=45, F503&gt;=45, G503&gt;=45), "Arts and Media",IF(AND(B503&gt;=45, C503&gt;=45, D503&gt;=45, E503&gt;=45, F503&gt;=45, G503&gt;=45), "Physical Education and Wellness",IF(AND(B503&gt;=45, C503&gt;=50, D503&gt;=50, E503&gt;=45, F503&gt;=45, G503&gt;=50), "Finance, Business, and Marketing", "Culinary Studies and Cooking"))))))))),"Failed")))</f>
        <v>Mechanical and Electrical</v>
      </c>
      <c r="J503" s="1"/>
      <c r="K503" s="1"/>
      <c r="L503" s="1"/>
      <c r="M503" s="1"/>
      <c r="N503" s="1"/>
    </row>
    <row r="504" spans="1:14" x14ac:dyDescent="0.25">
      <c r="A504" s="1">
        <v>503</v>
      </c>
      <c r="B504" s="1">
        <v>75</v>
      </c>
      <c r="C504" s="1">
        <v>83</v>
      </c>
      <c r="D504" s="1">
        <v>78</v>
      </c>
      <c r="E504" s="1">
        <v>76</v>
      </c>
      <c r="F504" s="1">
        <v>76</v>
      </c>
      <c r="G504" s="1">
        <v>73</v>
      </c>
      <c r="H504" s="1" t="str">
        <f t="shared" si="8"/>
        <v>ITI</v>
      </c>
      <c r="I504" s="1" t="str" cm="1">
        <f t="array" ref="I504">IF(H504="DIPLOMA",IF(AND(B504&gt;=85,C504&gt;=80,D504&gt;=75,E504&gt;=75,F504&gt;=80,G504&gt;=85),"Computer Science and Information Technology",IF(AND(B504&gt;=80,C504&gt;=75,D504&gt;=75,E504&gt;=75,F504&gt;=80,G504&gt;=80),"Mechanical and Electrical",IF(AND(B504&gt;=80,C504&gt;=75,D504&gt;=75,E504&gt;=75,F504&gt;=75,G504&gt;=80),"Electronics and Communication",IF(AND(B504&gt;=75,C504&gt;=70,D504&gt;=70,E504&gt;=75,F504&gt;=75,G504&gt;=75),"Construction and Design",IF(AND(B504&gt;=75,C504&gt;=75,D504&gt;=75,E504&gt;=80,F504&gt;=75,G504&gt;=75),"Hospitality and Event Management",IF(AND(B504&gt;=80,C504&gt;=85,D504&gt;=85,E504&gt;=85,F504&gt;=80,G504&gt;=80),"Life Sciences and Environment",IF(AND(B504&gt;=75,C504&gt;=75,D504&gt;=75,E504&gt;=75,F504&gt;=75,G504&gt;=75),"Arts and Media",IF(AND(B504&gt;=75,C504&gt;=75,D504&gt;=75,E504&gt;=75,F504&gt;=75,G504&gt;=75),"Physical Education and Wellness",IF(AND(B504&gt;=75,C504&gt;=80,D504&gt;=80,E504&gt;=75,F504&gt;=75,G504&gt;=80),"Finance, Business, and Marketing",”Not Qualified”))))))))),IF(H504="ITI",IF(AND(B504&gt;=75,C504&gt;=65,D504&gt;=65,E504&gt;=70,F504&gt;=70,G504&gt;=75),"Computer Science and Information Technology",IF(AND(B504&gt;=70,C504&gt;=65,D504&gt;=65,E504&gt;=65,F504&gt;=70,G504&gt;=70),"Mechanical and Electrical",IF(AND(B504&gt;=70,C504&gt;=65,D504&gt;=65,E504&gt;=65,F504&gt;=65,G504&gt;=70),"Electronics and Communication",IF(AND(B504&gt;=65,C504&gt;=60,D504&gt;=60,E504&gt;=65,F504&gt;=65,G504&gt;=65),"Construction and Design",IF(AND(B504&gt;=65,C504&gt;=65,D504&gt;=65,E504&gt;=70,F504&gt;=65,G504&gt;=65),"Hospitality and Event Management",IF(AND(B504&gt;=70,C504&gt;=75,D504&gt;=75,E504&gt;=75,F504&gt;=70,G504&gt;=70),"Life Sciences and Environment",IF(AND(B504&gt;=65,C504&gt;=65,D504&gt;=65,E504&gt;=65,F504&gt;=65,G504&gt;=65),"Arts and Media",IF(AND(B504&gt;=65,C504&gt;=65,D504&gt;=65,E504&gt;=65,F504&gt;=65,G504&gt;=65),"Physical Education and Wellness",IF(AND(B504&gt;=65,C504&gt;=70,D504&gt;=70,E504&gt;=65,F504&gt;=65,G504&gt;=70),"Finance, Business, and Marketing",”Not Qualified”))))))))),IF(H504="VOCATIONAL OR SKILL TRAINING",IF(AND(B504&gt;=55, C504&gt;=45, D504&gt;=45, E504&gt;=50, F504&gt;=50, G504&gt;=55), "Computer Science and Information Technology",IF(AND(B504&gt;=50, C504&gt;=45, D504&gt;=45, E504&gt;=45, F504&gt;=50, G504&gt;=50), "Mechanical and Electrical",IF(AND(B504&gt;=50, C504&gt;=45, D504&gt;=45, E504&gt;=45, F504&gt;=45, G504&gt;=50), "Electronics and Communication",IF(AND(B504&gt;=45, C504&gt;=50, D504&gt;=50, E504&gt;=45, F504&gt;=45, G504&gt;=45), "Construction and Design",IF(AND(B504&gt;=45, C504&gt;=45, D504&gt;=45, E504&gt;=50, F504&gt;=45, G504&gt;=45), "Hospitality and Event Management",IF(AND(B504&gt;=50, C504&gt;=55, D504&gt;=55, E504&gt;=55, F504&gt;=50, G504&gt;=50), "Life Sciences and Environment",IF(AND(B504&gt;=45, C504&gt;=45, D504&gt;=45, E504&gt;=45, F504&gt;=45, G504&gt;=45), "Arts and Media",IF(AND(B504&gt;=45, C504&gt;=45, D504&gt;=45, E504&gt;=45, F504&gt;=45, G504&gt;=45), "Physical Education and Wellness",IF(AND(B504&gt;=45, C504&gt;=50, D504&gt;=50, E504&gt;=45, F504&gt;=45, G504&gt;=50), "Finance, Business, and Marketing", "Culinary Studies and Cooking"))))))))),"Failed")))</f>
        <v>Mechanical and Electrical</v>
      </c>
      <c r="J504" s="1"/>
      <c r="K504" s="1"/>
      <c r="L504" s="1"/>
      <c r="M504" s="1"/>
      <c r="N504" s="1"/>
    </row>
    <row r="505" spans="1:14" x14ac:dyDescent="0.25">
      <c r="A505" s="1">
        <v>504</v>
      </c>
      <c r="B505" s="1">
        <v>77</v>
      </c>
      <c r="C505" s="1">
        <v>75</v>
      </c>
      <c r="D505" s="1">
        <v>78</v>
      </c>
      <c r="E505" s="1">
        <v>77</v>
      </c>
      <c r="F505" s="1">
        <v>68</v>
      </c>
      <c r="G505" s="1">
        <v>75</v>
      </c>
      <c r="H505" s="1" t="str">
        <f t="shared" si="8"/>
        <v>ITI</v>
      </c>
      <c r="I505" s="1" t="str" cm="1">
        <f t="array" ref="I505">IF(H505="DIPLOMA",IF(AND(B505&gt;=85,C505&gt;=80,D505&gt;=75,E505&gt;=75,F505&gt;=80,G505&gt;=85),"Computer Science and Information Technology",IF(AND(B505&gt;=80,C505&gt;=75,D505&gt;=75,E505&gt;=75,F505&gt;=80,G505&gt;=80),"Mechanical and Electrical",IF(AND(B505&gt;=80,C505&gt;=75,D505&gt;=75,E505&gt;=75,F505&gt;=75,G505&gt;=80),"Electronics and Communication",IF(AND(B505&gt;=75,C505&gt;=70,D505&gt;=70,E505&gt;=75,F505&gt;=75,G505&gt;=75),"Construction and Design",IF(AND(B505&gt;=75,C505&gt;=75,D505&gt;=75,E505&gt;=80,F505&gt;=75,G505&gt;=75),"Hospitality and Event Management",IF(AND(B505&gt;=80,C505&gt;=85,D505&gt;=85,E505&gt;=85,F505&gt;=80,G505&gt;=80),"Life Sciences and Environment",IF(AND(B505&gt;=75,C505&gt;=75,D505&gt;=75,E505&gt;=75,F505&gt;=75,G505&gt;=75),"Arts and Media",IF(AND(B505&gt;=75,C505&gt;=75,D505&gt;=75,E505&gt;=75,F505&gt;=75,G505&gt;=75),"Physical Education and Wellness",IF(AND(B505&gt;=75,C505&gt;=80,D505&gt;=80,E505&gt;=75,F505&gt;=75,G505&gt;=80),"Finance, Business, and Marketing",”Not Qualified”))))))))),IF(H505="ITI",IF(AND(B505&gt;=75,C505&gt;=65,D505&gt;=65,E505&gt;=70,F505&gt;=70,G505&gt;=75),"Computer Science and Information Technology",IF(AND(B505&gt;=70,C505&gt;=65,D505&gt;=65,E505&gt;=65,F505&gt;=70,G505&gt;=70),"Mechanical and Electrical",IF(AND(B505&gt;=70,C505&gt;=65,D505&gt;=65,E505&gt;=65,F505&gt;=65,G505&gt;=70),"Electronics and Communication",IF(AND(B505&gt;=65,C505&gt;=60,D505&gt;=60,E505&gt;=65,F505&gt;=65,G505&gt;=65),"Construction and Design",IF(AND(B505&gt;=65,C505&gt;=65,D505&gt;=65,E505&gt;=70,F505&gt;=65,G505&gt;=65),"Hospitality and Event Management",IF(AND(B505&gt;=70,C505&gt;=75,D505&gt;=75,E505&gt;=75,F505&gt;=70,G505&gt;=70),"Life Sciences and Environment",IF(AND(B505&gt;=65,C505&gt;=65,D505&gt;=65,E505&gt;=65,F505&gt;=65,G505&gt;=65),"Arts and Media",IF(AND(B505&gt;=65,C505&gt;=65,D505&gt;=65,E505&gt;=65,F505&gt;=65,G505&gt;=65),"Physical Education and Wellness",IF(AND(B505&gt;=65,C505&gt;=70,D505&gt;=70,E505&gt;=65,F505&gt;=65,G505&gt;=70),"Finance, Business, and Marketing",”Not Qualified”))))))))),IF(H505="VOCATIONAL OR SKILL TRAINING",IF(AND(B505&gt;=55, C505&gt;=45, D505&gt;=45, E505&gt;=50, F505&gt;=50, G505&gt;=55), "Computer Science and Information Technology",IF(AND(B505&gt;=50, C505&gt;=45, D505&gt;=45, E505&gt;=45, F505&gt;=50, G505&gt;=50), "Mechanical and Electrical",IF(AND(B505&gt;=50, C505&gt;=45, D505&gt;=45, E505&gt;=45, F505&gt;=45, G505&gt;=50), "Electronics and Communication",IF(AND(B505&gt;=45, C505&gt;=50, D505&gt;=50, E505&gt;=45, F505&gt;=45, G505&gt;=45), "Construction and Design",IF(AND(B505&gt;=45, C505&gt;=45, D505&gt;=45, E505&gt;=50, F505&gt;=45, G505&gt;=45), "Hospitality and Event Management",IF(AND(B505&gt;=50, C505&gt;=55, D505&gt;=55, E505&gt;=55, F505&gt;=50, G505&gt;=50), "Life Sciences and Environment",IF(AND(B505&gt;=45, C505&gt;=45, D505&gt;=45, E505&gt;=45, F505&gt;=45, G505&gt;=45), "Arts and Media",IF(AND(B505&gt;=45, C505&gt;=45, D505&gt;=45, E505&gt;=45, F505&gt;=45, G505&gt;=45), "Physical Education and Wellness",IF(AND(B505&gt;=45, C505&gt;=50, D505&gt;=50, E505&gt;=45, F505&gt;=45, G505&gt;=50), "Finance, Business, and Marketing", "Culinary Studies and Cooking"))))))))),"Failed")))</f>
        <v>Electronics and Communication</v>
      </c>
      <c r="J505" s="1"/>
      <c r="K505" s="1"/>
      <c r="L505" s="1"/>
      <c r="M505" s="1"/>
      <c r="N505" s="1"/>
    </row>
    <row r="506" spans="1:14" x14ac:dyDescent="0.25">
      <c r="A506" s="1">
        <v>505</v>
      </c>
      <c r="B506" s="1">
        <v>62</v>
      </c>
      <c r="C506" s="1">
        <v>58</v>
      </c>
      <c r="D506" s="1">
        <v>63</v>
      </c>
      <c r="E506" s="1">
        <v>46</v>
      </c>
      <c r="F506" s="1">
        <v>58</v>
      </c>
      <c r="G506" s="1">
        <v>43</v>
      </c>
      <c r="H506" s="1" t="str">
        <f t="shared" si="8"/>
        <v>VOCATIONAL OR SKILL TRAINING</v>
      </c>
      <c r="I506" s="1" t="str" cm="1">
        <f t="array" ref="I506">IF(H506="DIPLOMA",IF(AND(B506&gt;=85,C506&gt;=80,D506&gt;=75,E506&gt;=75,F506&gt;=80,G506&gt;=85),"Computer Science and Information Technology",IF(AND(B506&gt;=80,C506&gt;=75,D506&gt;=75,E506&gt;=75,F506&gt;=80,G506&gt;=80),"Mechanical and Electrical",IF(AND(B506&gt;=80,C506&gt;=75,D506&gt;=75,E506&gt;=75,F506&gt;=75,G506&gt;=80),"Electronics and Communication",IF(AND(B506&gt;=75,C506&gt;=70,D506&gt;=70,E506&gt;=75,F506&gt;=75,G506&gt;=75),"Construction and Design",IF(AND(B506&gt;=75,C506&gt;=75,D506&gt;=75,E506&gt;=80,F506&gt;=75,G506&gt;=75),"Hospitality and Event Management",IF(AND(B506&gt;=80,C506&gt;=85,D506&gt;=85,E506&gt;=85,F506&gt;=80,G506&gt;=80),"Life Sciences and Environment",IF(AND(B506&gt;=75,C506&gt;=75,D506&gt;=75,E506&gt;=75,F506&gt;=75,G506&gt;=75),"Arts and Media",IF(AND(B506&gt;=75,C506&gt;=75,D506&gt;=75,E506&gt;=75,F506&gt;=75,G506&gt;=75),"Physical Education and Wellness",IF(AND(B506&gt;=75,C506&gt;=80,D506&gt;=80,E506&gt;=75,F506&gt;=75,G506&gt;=80),"Finance, Business, and Marketing",”Not Qualified”))))))))),IF(H506="ITI",IF(AND(B506&gt;=75,C506&gt;=65,D506&gt;=65,E506&gt;=70,F506&gt;=70,G506&gt;=75),"Computer Science and Information Technology",IF(AND(B506&gt;=70,C506&gt;=65,D506&gt;=65,E506&gt;=65,F506&gt;=70,G506&gt;=70),"Mechanical and Electrical",IF(AND(B506&gt;=70,C506&gt;=65,D506&gt;=65,E506&gt;=65,F506&gt;=65,G506&gt;=70),"Electronics and Communication",IF(AND(B506&gt;=65,C506&gt;=60,D506&gt;=60,E506&gt;=65,F506&gt;=65,G506&gt;=65),"Construction and Design",IF(AND(B506&gt;=65,C506&gt;=65,D506&gt;=65,E506&gt;=70,F506&gt;=65,G506&gt;=65),"Hospitality and Event Management",IF(AND(B506&gt;=70,C506&gt;=75,D506&gt;=75,E506&gt;=75,F506&gt;=70,G506&gt;=70),"Life Sciences and Environment",IF(AND(B506&gt;=65,C506&gt;=65,D506&gt;=65,E506&gt;=65,F506&gt;=65,G506&gt;=65),"Arts and Media",IF(AND(B506&gt;=65,C506&gt;=65,D506&gt;=65,E506&gt;=65,F506&gt;=65,G506&gt;=65),"Physical Education and Wellness",IF(AND(B506&gt;=65,C506&gt;=70,D506&gt;=70,E506&gt;=65,F506&gt;=65,G506&gt;=70),"Finance, Business, and Marketing",”Not Qualified”))))))))),IF(H506="VOCATIONAL OR SKILL TRAINING",IF(AND(B506&gt;=55, C506&gt;=45, D506&gt;=45, E506&gt;=50, F506&gt;=50, G506&gt;=55), "Computer Science and Information Technology",IF(AND(B506&gt;=50, C506&gt;=45, D506&gt;=45, E506&gt;=45, F506&gt;=50, G506&gt;=50), "Mechanical and Electrical",IF(AND(B506&gt;=50, C506&gt;=45, D506&gt;=45, E506&gt;=45, F506&gt;=45, G506&gt;=50), "Electronics and Communication",IF(AND(B506&gt;=45, C506&gt;=50, D506&gt;=50, E506&gt;=45, F506&gt;=45, G506&gt;=45), "Construction and Design",IF(AND(B506&gt;=45, C506&gt;=45, D506&gt;=45, E506&gt;=50, F506&gt;=45, G506&gt;=45), "Hospitality and Event Management",IF(AND(B506&gt;=50, C506&gt;=55, D506&gt;=55, E506&gt;=55, F506&gt;=50, G506&gt;=50), "Life Sciences and Environment",IF(AND(B506&gt;=45, C506&gt;=45, D506&gt;=45, E506&gt;=45, F506&gt;=45, G506&gt;=45), "Arts and Media",IF(AND(B506&gt;=45, C506&gt;=45, D506&gt;=45, E506&gt;=45, F506&gt;=45, G506&gt;=45), "Physical Education and Wellness",IF(AND(B506&gt;=45, C506&gt;=50, D506&gt;=50, E506&gt;=45, F506&gt;=45, G506&gt;=50), "Finance, Business, and Marketing", "Culinary Studies and Cooking"))))))))),"Failed")))</f>
        <v>Culinary Studies and Cooking</v>
      </c>
      <c r="J506" s="1"/>
      <c r="K506" s="1"/>
      <c r="L506" s="1"/>
      <c r="M506" s="1"/>
      <c r="N506" s="1"/>
    </row>
    <row r="507" spans="1:14" x14ac:dyDescent="0.25">
      <c r="A507" s="1">
        <v>506</v>
      </c>
      <c r="B507" s="1">
        <v>76</v>
      </c>
      <c r="C507" s="1">
        <v>75</v>
      </c>
      <c r="D507" s="1">
        <v>81</v>
      </c>
      <c r="E507" s="1">
        <v>72</v>
      </c>
      <c r="F507" s="1">
        <v>76</v>
      </c>
      <c r="G507" s="1">
        <v>68</v>
      </c>
      <c r="H507" s="1" t="str">
        <f t="shared" si="8"/>
        <v>ITI</v>
      </c>
      <c r="I507" s="1" t="str" cm="1">
        <f t="array" ref="I507">IF(H507="DIPLOMA",IF(AND(B507&gt;=85,C507&gt;=80,D507&gt;=75,E507&gt;=75,F507&gt;=80,G507&gt;=85),"Computer Science and Information Technology",IF(AND(B507&gt;=80,C507&gt;=75,D507&gt;=75,E507&gt;=75,F507&gt;=80,G507&gt;=80),"Mechanical and Electrical",IF(AND(B507&gt;=80,C507&gt;=75,D507&gt;=75,E507&gt;=75,F507&gt;=75,G507&gt;=80),"Electronics and Communication",IF(AND(B507&gt;=75,C507&gt;=70,D507&gt;=70,E507&gt;=75,F507&gt;=75,G507&gt;=75),"Construction and Design",IF(AND(B507&gt;=75,C507&gt;=75,D507&gt;=75,E507&gt;=80,F507&gt;=75,G507&gt;=75),"Hospitality and Event Management",IF(AND(B507&gt;=80,C507&gt;=85,D507&gt;=85,E507&gt;=85,F507&gt;=80,G507&gt;=80),"Life Sciences and Environment",IF(AND(B507&gt;=75,C507&gt;=75,D507&gt;=75,E507&gt;=75,F507&gt;=75,G507&gt;=75),"Arts and Media",IF(AND(B507&gt;=75,C507&gt;=75,D507&gt;=75,E507&gt;=75,F507&gt;=75,G507&gt;=75),"Physical Education and Wellness",IF(AND(B507&gt;=75,C507&gt;=80,D507&gt;=80,E507&gt;=75,F507&gt;=75,G507&gt;=80),"Finance, Business, and Marketing",”Not Qualified”))))))))),IF(H507="ITI",IF(AND(B507&gt;=75,C507&gt;=65,D507&gt;=65,E507&gt;=70,F507&gt;=70,G507&gt;=75),"Computer Science and Information Technology",IF(AND(B507&gt;=70,C507&gt;=65,D507&gt;=65,E507&gt;=65,F507&gt;=70,G507&gt;=70),"Mechanical and Electrical",IF(AND(B507&gt;=70,C507&gt;=65,D507&gt;=65,E507&gt;=65,F507&gt;=65,G507&gt;=70),"Electronics and Communication",IF(AND(B507&gt;=65,C507&gt;=60,D507&gt;=60,E507&gt;=65,F507&gt;=65,G507&gt;=65),"Construction and Design",IF(AND(B507&gt;=65,C507&gt;=65,D507&gt;=65,E507&gt;=70,F507&gt;=65,G507&gt;=65),"Hospitality and Event Management",IF(AND(B507&gt;=70,C507&gt;=75,D507&gt;=75,E507&gt;=75,F507&gt;=70,G507&gt;=70),"Life Sciences and Environment",IF(AND(B507&gt;=65,C507&gt;=65,D507&gt;=65,E507&gt;=65,F507&gt;=65,G507&gt;=65),"Arts and Media",IF(AND(B507&gt;=65,C507&gt;=65,D507&gt;=65,E507&gt;=65,F507&gt;=65,G507&gt;=65),"Physical Education and Wellness",IF(AND(B507&gt;=65,C507&gt;=70,D507&gt;=70,E507&gt;=65,F507&gt;=65,G507&gt;=70),"Finance, Business, and Marketing",”Not Qualified”))))))))),IF(H507="VOCATIONAL OR SKILL TRAINING",IF(AND(B507&gt;=55, C507&gt;=45, D507&gt;=45, E507&gt;=50, F507&gt;=50, G507&gt;=55), "Computer Science and Information Technology",IF(AND(B507&gt;=50, C507&gt;=45, D507&gt;=45, E507&gt;=45, F507&gt;=50, G507&gt;=50), "Mechanical and Electrical",IF(AND(B507&gt;=50, C507&gt;=45, D507&gt;=45, E507&gt;=45, F507&gt;=45, G507&gt;=50), "Electronics and Communication",IF(AND(B507&gt;=45, C507&gt;=50, D507&gt;=50, E507&gt;=45, F507&gt;=45, G507&gt;=45), "Construction and Design",IF(AND(B507&gt;=45, C507&gt;=45, D507&gt;=45, E507&gt;=50, F507&gt;=45, G507&gt;=45), "Hospitality and Event Management",IF(AND(B507&gt;=50, C507&gt;=55, D507&gt;=55, E507&gt;=55, F507&gt;=50, G507&gt;=50), "Life Sciences and Environment",IF(AND(B507&gt;=45, C507&gt;=45, D507&gt;=45, E507&gt;=45, F507&gt;=45, G507&gt;=45), "Arts and Media",IF(AND(B507&gt;=45, C507&gt;=45, D507&gt;=45, E507&gt;=45, F507&gt;=45, G507&gt;=45), "Physical Education and Wellness",IF(AND(B507&gt;=45, C507&gt;=50, D507&gt;=50, E507&gt;=45, F507&gt;=45, G507&gt;=50), "Finance, Business, and Marketing", "Culinary Studies and Cooking"))))))))),"Failed")))</f>
        <v>Construction and Design</v>
      </c>
      <c r="J507" s="1"/>
      <c r="K507" s="1"/>
      <c r="L507" s="1"/>
      <c r="M507" s="1"/>
      <c r="N507" s="1"/>
    </row>
    <row r="508" spans="1:14" x14ac:dyDescent="0.25">
      <c r="A508" s="1">
        <v>507</v>
      </c>
      <c r="B508" s="1">
        <v>74</v>
      </c>
      <c r="C508" s="1">
        <v>75</v>
      </c>
      <c r="D508" s="1">
        <v>74</v>
      </c>
      <c r="E508" s="1">
        <v>81</v>
      </c>
      <c r="F508" s="1">
        <v>83</v>
      </c>
      <c r="G508" s="1">
        <v>75</v>
      </c>
      <c r="H508" s="1" t="str">
        <f t="shared" si="8"/>
        <v>ITI</v>
      </c>
      <c r="I508" s="1" t="str" cm="1">
        <f t="array" ref="I508">IF(H508="DIPLOMA",IF(AND(B508&gt;=85,C508&gt;=80,D508&gt;=75,E508&gt;=75,F508&gt;=80,G508&gt;=85),"Computer Science and Information Technology",IF(AND(B508&gt;=80,C508&gt;=75,D508&gt;=75,E508&gt;=75,F508&gt;=80,G508&gt;=80),"Mechanical and Electrical",IF(AND(B508&gt;=80,C508&gt;=75,D508&gt;=75,E508&gt;=75,F508&gt;=75,G508&gt;=80),"Electronics and Communication",IF(AND(B508&gt;=75,C508&gt;=70,D508&gt;=70,E508&gt;=75,F508&gt;=75,G508&gt;=75),"Construction and Design",IF(AND(B508&gt;=75,C508&gt;=75,D508&gt;=75,E508&gt;=80,F508&gt;=75,G508&gt;=75),"Hospitality and Event Management",IF(AND(B508&gt;=80,C508&gt;=85,D508&gt;=85,E508&gt;=85,F508&gt;=80,G508&gt;=80),"Life Sciences and Environment",IF(AND(B508&gt;=75,C508&gt;=75,D508&gt;=75,E508&gt;=75,F508&gt;=75,G508&gt;=75),"Arts and Media",IF(AND(B508&gt;=75,C508&gt;=75,D508&gt;=75,E508&gt;=75,F508&gt;=75,G508&gt;=75),"Physical Education and Wellness",IF(AND(B508&gt;=75,C508&gt;=80,D508&gt;=80,E508&gt;=75,F508&gt;=75,G508&gt;=80),"Finance, Business, and Marketing",”Not Qualified”))))))))),IF(H508="ITI",IF(AND(B508&gt;=75,C508&gt;=65,D508&gt;=65,E508&gt;=70,F508&gt;=70,G508&gt;=75),"Computer Science and Information Technology",IF(AND(B508&gt;=70,C508&gt;=65,D508&gt;=65,E508&gt;=65,F508&gt;=70,G508&gt;=70),"Mechanical and Electrical",IF(AND(B508&gt;=70,C508&gt;=65,D508&gt;=65,E508&gt;=65,F508&gt;=65,G508&gt;=70),"Electronics and Communication",IF(AND(B508&gt;=65,C508&gt;=60,D508&gt;=60,E508&gt;=65,F508&gt;=65,G508&gt;=65),"Construction and Design",IF(AND(B508&gt;=65,C508&gt;=65,D508&gt;=65,E508&gt;=70,F508&gt;=65,G508&gt;=65),"Hospitality and Event Management",IF(AND(B508&gt;=70,C508&gt;=75,D508&gt;=75,E508&gt;=75,F508&gt;=70,G508&gt;=70),"Life Sciences and Environment",IF(AND(B508&gt;=65,C508&gt;=65,D508&gt;=65,E508&gt;=65,F508&gt;=65,G508&gt;=65),"Arts and Media",IF(AND(B508&gt;=65,C508&gt;=65,D508&gt;=65,E508&gt;=65,F508&gt;=65,G508&gt;=65),"Physical Education and Wellness",IF(AND(B508&gt;=65,C508&gt;=70,D508&gt;=70,E508&gt;=65,F508&gt;=65,G508&gt;=70),"Finance, Business, and Marketing",”Not Qualified”))))))))),IF(H508="VOCATIONAL OR SKILL TRAINING",IF(AND(B508&gt;=55, C508&gt;=45, D508&gt;=45, E508&gt;=50, F508&gt;=50, G508&gt;=55), "Computer Science and Information Technology",IF(AND(B508&gt;=50, C508&gt;=45, D508&gt;=45, E508&gt;=45, F508&gt;=50, G508&gt;=50), "Mechanical and Electrical",IF(AND(B508&gt;=50, C508&gt;=45, D508&gt;=45, E508&gt;=45, F508&gt;=45, G508&gt;=50), "Electronics and Communication",IF(AND(B508&gt;=45, C508&gt;=50, D508&gt;=50, E508&gt;=45, F508&gt;=45, G508&gt;=45), "Construction and Design",IF(AND(B508&gt;=45, C508&gt;=45, D508&gt;=45, E508&gt;=50, F508&gt;=45, G508&gt;=45), "Hospitality and Event Management",IF(AND(B508&gt;=50, C508&gt;=55, D508&gt;=55, E508&gt;=55, F508&gt;=50, G508&gt;=50), "Life Sciences and Environment",IF(AND(B508&gt;=45, C508&gt;=45, D508&gt;=45, E508&gt;=45, F508&gt;=45, G508&gt;=45), "Arts and Media",IF(AND(B508&gt;=45, C508&gt;=45, D508&gt;=45, E508&gt;=45, F508&gt;=45, G508&gt;=45), "Physical Education and Wellness",IF(AND(B508&gt;=45, C508&gt;=50, D508&gt;=50, E508&gt;=45, F508&gt;=45, G508&gt;=50), "Finance, Business, and Marketing", "Culinary Studies and Cooking"))))))))),"Failed")))</f>
        <v>Mechanical and Electrical</v>
      </c>
      <c r="J508" s="1"/>
      <c r="K508" s="1"/>
      <c r="L508" s="1"/>
      <c r="M508" s="1"/>
      <c r="N508" s="1"/>
    </row>
    <row r="509" spans="1:14" x14ac:dyDescent="0.25">
      <c r="A509" s="1">
        <v>508</v>
      </c>
      <c r="B509" s="1">
        <v>45</v>
      </c>
      <c r="C509" s="1">
        <v>61</v>
      </c>
      <c r="D509" s="1">
        <v>61</v>
      </c>
      <c r="E509" s="1">
        <v>59</v>
      </c>
      <c r="F509" s="1">
        <v>65</v>
      </c>
      <c r="G509" s="1">
        <v>64</v>
      </c>
      <c r="H509" s="1" t="str">
        <f t="shared" si="8"/>
        <v>VOCATIONAL OR SKILL TRAINING</v>
      </c>
      <c r="I509" s="1" t="str" cm="1">
        <f t="array" ref="I509">IF(H509="DIPLOMA",IF(AND(B509&gt;=85,C509&gt;=80,D509&gt;=75,E509&gt;=75,F509&gt;=80,G509&gt;=85),"Computer Science and Information Technology",IF(AND(B509&gt;=80,C509&gt;=75,D509&gt;=75,E509&gt;=75,F509&gt;=80,G509&gt;=80),"Mechanical and Electrical",IF(AND(B509&gt;=80,C509&gt;=75,D509&gt;=75,E509&gt;=75,F509&gt;=75,G509&gt;=80),"Electronics and Communication",IF(AND(B509&gt;=75,C509&gt;=70,D509&gt;=70,E509&gt;=75,F509&gt;=75,G509&gt;=75),"Construction and Design",IF(AND(B509&gt;=75,C509&gt;=75,D509&gt;=75,E509&gt;=80,F509&gt;=75,G509&gt;=75),"Hospitality and Event Management",IF(AND(B509&gt;=80,C509&gt;=85,D509&gt;=85,E509&gt;=85,F509&gt;=80,G509&gt;=80),"Life Sciences and Environment",IF(AND(B509&gt;=75,C509&gt;=75,D509&gt;=75,E509&gt;=75,F509&gt;=75,G509&gt;=75),"Arts and Media",IF(AND(B509&gt;=75,C509&gt;=75,D509&gt;=75,E509&gt;=75,F509&gt;=75,G509&gt;=75),"Physical Education and Wellness",IF(AND(B509&gt;=75,C509&gt;=80,D509&gt;=80,E509&gt;=75,F509&gt;=75,G509&gt;=80),"Finance, Business, and Marketing",”Not Qualified”))))))))),IF(H509="ITI",IF(AND(B509&gt;=75,C509&gt;=65,D509&gt;=65,E509&gt;=70,F509&gt;=70,G509&gt;=75),"Computer Science and Information Technology",IF(AND(B509&gt;=70,C509&gt;=65,D509&gt;=65,E509&gt;=65,F509&gt;=70,G509&gt;=70),"Mechanical and Electrical",IF(AND(B509&gt;=70,C509&gt;=65,D509&gt;=65,E509&gt;=65,F509&gt;=65,G509&gt;=70),"Electronics and Communication",IF(AND(B509&gt;=65,C509&gt;=60,D509&gt;=60,E509&gt;=65,F509&gt;=65,G509&gt;=65),"Construction and Design",IF(AND(B509&gt;=65,C509&gt;=65,D509&gt;=65,E509&gt;=70,F509&gt;=65,G509&gt;=65),"Hospitality and Event Management",IF(AND(B509&gt;=70,C509&gt;=75,D509&gt;=75,E509&gt;=75,F509&gt;=70,G509&gt;=70),"Life Sciences and Environment",IF(AND(B509&gt;=65,C509&gt;=65,D509&gt;=65,E509&gt;=65,F509&gt;=65,G509&gt;=65),"Arts and Media",IF(AND(B509&gt;=65,C509&gt;=65,D509&gt;=65,E509&gt;=65,F509&gt;=65,G509&gt;=65),"Physical Education and Wellness",IF(AND(B509&gt;=65,C509&gt;=70,D509&gt;=70,E509&gt;=65,F509&gt;=65,G509&gt;=70),"Finance, Business, and Marketing",”Not Qualified”))))))))),IF(H509="VOCATIONAL OR SKILL TRAINING",IF(AND(B509&gt;=55, C509&gt;=45, D509&gt;=45, E509&gt;=50, F509&gt;=50, G509&gt;=55), "Computer Science and Information Technology",IF(AND(B509&gt;=50, C509&gt;=45, D509&gt;=45, E509&gt;=45, F509&gt;=50, G509&gt;=50), "Mechanical and Electrical",IF(AND(B509&gt;=50, C509&gt;=45, D509&gt;=45, E509&gt;=45, F509&gt;=45, G509&gt;=50), "Electronics and Communication",IF(AND(B509&gt;=45, C509&gt;=50, D509&gt;=50, E509&gt;=45, F509&gt;=45, G509&gt;=45), "Construction and Design",IF(AND(B509&gt;=45, C509&gt;=45, D509&gt;=45, E509&gt;=50, F509&gt;=45, G509&gt;=45), "Hospitality and Event Management",IF(AND(B509&gt;=50, C509&gt;=55, D509&gt;=55, E509&gt;=55, F509&gt;=50, G509&gt;=50), "Life Sciences and Environment",IF(AND(B509&gt;=45, C509&gt;=45, D509&gt;=45, E509&gt;=45, F509&gt;=45, G509&gt;=45), "Arts and Media",IF(AND(B509&gt;=45, C509&gt;=45, D509&gt;=45, E509&gt;=45, F509&gt;=45, G509&gt;=45), "Physical Education and Wellness",IF(AND(B509&gt;=45, C509&gt;=50, D509&gt;=50, E509&gt;=45, F509&gt;=45, G509&gt;=50), "Finance, Business, and Marketing", "Culinary Studies and Cooking"))))))))),"Failed")))</f>
        <v>Construction and Design</v>
      </c>
      <c r="J509" s="1"/>
      <c r="K509" s="1"/>
      <c r="L509" s="1"/>
      <c r="M509" s="1"/>
      <c r="N509" s="1"/>
    </row>
    <row r="510" spans="1:14" x14ac:dyDescent="0.25">
      <c r="A510" s="1">
        <v>509</v>
      </c>
      <c r="B510" s="1">
        <v>82</v>
      </c>
      <c r="C510" s="1">
        <v>83</v>
      </c>
      <c r="D510" s="1">
        <v>70</v>
      </c>
      <c r="E510" s="1">
        <v>79</v>
      </c>
      <c r="F510" s="1">
        <v>74</v>
      </c>
      <c r="G510" s="1">
        <v>73</v>
      </c>
      <c r="H510" s="1" t="str">
        <f t="shared" si="8"/>
        <v>ITI</v>
      </c>
      <c r="I510" s="1" t="str" cm="1">
        <f t="array" ref="I510">IF(H510="DIPLOMA",IF(AND(B510&gt;=85,C510&gt;=80,D510&gt;=75,E510&gt;=75,F510&gt;=80,G510&gt;=85),"Computer Science and Information Technology",IF(AND(B510&gt;=80,C510&gt;=75,D510&gt;=75,E510&gt;=75,F510&gt;=80,G510&gt;=80),"Mechanical and Electrical",IF(AND(B510&gt;=80,C510&gt;=75,D510&gt;=75,E510&gt;=75,F510&gt;=75,G510&gt;=80),"Electronics and Communication",IF(AND(B510&gt;=75,C510&gt;=70,D510&gt;=70,E510&gt;=75,F510&gt;=75,G510&gt;=75),"Construction and Design",IF(AND(B510&gt;=75,C510&gt;=75,D510&gt;=75,E510&gt;=80,F510&gt;=75,G510&gt;=75),"Hospitality and Event Management",IF(AND(B510&gt;=80,C510&gt;=85,D510&gt;=85,E510&gt;=85,F510&gt;=80,G510&gt;=80),"Life Sciences and Environment",IF(AND(B510&gt;=75,C510&gt;=75,D510&gt;=75,E510&gt;=75,F510&gt;=75,G510&gt;=75),"Arts and Media",IF(AND(B510&gt;=75,C510&gt;=75,D510&gt;=75,E510&gt;=75,F510&gt;=75,G510&gt;=75),"Physical Education and Wellness",IF(AND(B510&gt;=75,C510&gt;=80,D510&gt;=80,E510&gt;=75,F510&gt;=75,G510&gt;=80),"Finance, Business, and Marketing",”Not Qualified”))))))))),IF(H510="ITI",IF(AND(B510&gt;=75,C510&gt;=65,D510&gt;=65,E510&gt;=70,F510&gt;=70,G510&gt;=75),"Computer Science and Information Technology",IF(AND(B510&gt;=70,C510&gt;=65,D510&gt;=65,E510&gt;=65,F510&gt;=70,G510&gt;=70),"Mechanical and Electrical",IF(AND(B510&gt;=70,C510&gt;=65,D510&gt;=65,E510&gt;=65,F510&gt;=65,G510&gt;=70),"Electronics and Communication",IF(AND(B510&gt;=65,C510&gt;=60,D510&gt;=60,E510&gt;=65,F510&gt;=65,G510&gt;=65),"Construction and Design",IF(AND(B510&gt;=65,C510&gt;=65,D510&gt;=65,E510&gt;=70,F510&gt;=65,G510&gt;=65),"Hospitality and Event Management",IF(AND(B510&gt;=70,C510&gt;=75,D510&gt;=75,E510&gt;=75,F510&gt;=70,G510&gt;=70),"Life Sciences and Environment",IF(AND(B510&gt;=65,C510&gt;=65,D510&gt;=65,E510&gt;=65,F510&gt;=65,G510&gt;=65),"Arts and Media",IF(AND(B510&gt;=65,C510&gt;=65,D510&gt;=65,E510&gt;=65,F510&gt;=65,G510&gt;=65),"Physical Education and Wellness",IF(AND(B510&gt;=65,C510&gt;=70,D510&gt;=70,E510&gt;=65,F510&gt;=65,G510&gt;=70),"Finance, Business, and Marketing",”Not Qualified”))))))))),IF(H510="VOCATIONAL OR SKILL TRAINING",IF(AND(B510&gt;=55, C510&gt;=45, D510&gt;=45, E510&gt;=50, F510&gt;=50, G510&gt;=55), "Computer Science and Information Technology",IF(AND(B510&gt;=50, C510&gt;=45, D510&gt;=45, E510&gt;=45, F510&gt;=50, G510&gt;=50), "Mechanical and Electrical",IF(AND(B510&gt;=50, C510&gt;=45, D510&gt;=45, E510&gt;=45, F510&gt;=45, G510&gt;=50), "Electronics and Communication",IF(AND(B510&gt;=45, C510&gt;=50, D510&gt;=50, E510&gt;=45, F510&gt;=45, G510&gt;=45), "Construction and Design",IF(AND(B510&gt;=45, C510&gt;=45, D510&gt;=45, E510&gt;=50, F510&gt;=45, G510&gt;=45), "Hospitality and Event Management",IF(AND(B510&gt;=50, C510&gt;=55, D510&gt;=55, E510&gt;=55, F510&gt;=50, G510&gt;=50), "Life Sciences and Environment",IF(AND(B510&gt;=45, C510&gt;=45, D510&gt;=45, E510&gt;=45, F510&gt;=45, G510&gt;=45), "Arts and Media",IF(AND(B510&gt;=45, C510&gt;=45, D510&gt;=45, E510&gt;=45, F510&gt;=45, G510&gt;=45), "Physical Education and Wellness",IF(AND(B510&gt;=45, C510&gt;=50, D510&gt;=50, E510&gt;=45, F510&gt;=45, G510&gt;=50), "Finance, Business, and Marketing", "Culinary Studies and Cooking"))))))))),"Failed")))</f>
        <v>Mechanical and Electrical</v>
      </c>
      <c r="J510" s="1"/>
      <c r="K510" s="1"/>
      <c r="L510" s="1"/>
      <c r="M510" s="1"/>
      <c r="N510" s="1"/>
    </row>
    <row r="511" spans="1:14" x14ac:dyDescent="0.25">
      <c r="A511" s="1">
        <v>510</v>
      </c>
      <c r="B511" s="1">
        <v>46</v>
      </c>
      <c r="C511" s="1">
        <v>49</v>
      </c>
      <c r="D511" s="1">
        <v>50</v>
      </c>
      <c r="E511" s="1">
        <v>48</v>
      </c>
      <c r="F511" s="1">
        <v>52</v>
      </c>
      <c r="G511" s="1">
        <v>44</v>
      </c>
      <c r="H511" s="1" t="str">
        <f t="shared" si="8"/>
        <v>VOCATIONAL OR SKILL TRAINING</v>
      </c>
      <c r="I511" s="1" t="str" cm="1">
        <f t="array" ref="I511">IF(H511="DIPLOMA",IF(AND(B511&gt;=85,C511&gt;=80,D511&gt;=75,E511&gt;=75,F511&gt;=80,G511&gt;=85),"Computer Science and Information Technology",IF(AND(B511&gt;=80,C511&gt;=75,D511&gt;=75,E511&gt;=75,F511&gt;=80,G511&gt;=80),"Mechanical and Electrical",IF(AND(B511&gt;=80,C511&gt;=75,D511&gt;=75,E511&gt;=75,F511&gt;=75,G511&gt;=80),"Electronics and Communication",IF(AND(B511&gt;=75,C511&gt;=70,D511&gt;=70,E511&gt;=75,F511&gt;=75,G511&gt;=75),"Construction and Design",IF(AND(B511&gt;=75,C511&gt;=75,D511&gt;=75,E511&gt;=80,F511&gt;=75,G511&gt;=75),"Hospitality and Event Management",IF(AND(B511&gt;=80,C511&gt;=85,D511&gt;=85,E511&gt;=85,F511&gt;=80,G511&gt;=80),"Life Sciences and Environment",IF(AND(B511&gt;=75,C511&gt;=75,D511&gt;=75,E511&gt;=75,F511&gt;=75,G511&gt;=75),"Arts and Media",IF(AND(B511&gt;=75,C511&gt;=75,D511&gt;=75,E511&gt;=75,F511&gt;=75,G511&gt;=75),"Physical Education and Wellness",IF(AND(B511&gt;=75,C511&gt;=80,D511&gt;=80,E511&gt;=75,F511&gt;=75,G511&gt;=80),"Finance, Business, and Marketing",”Not Qualified”))))))))),IF(H511="ITI",IF(AND(B511&gt;=75,C511&gt;=65,D511&gt;=65,E511&gt;=70,F511&gt;=70,G511&gt;=75),"Computer Science and Information Technology",IF(AND(B511&gt;=70,C511&gt;=65,D511&gt;=65,E511&gt;=65,F511&gt;=70,G511&gt;=70),"Mechanical and Electrical",IF(AND(B511&gt;=70,C511&gt;=65,D511&gt;=65,E511&gt;=65,F511&gt;=65,G511&gt;=70),"Electronics and Communication",IF(AND(B511&gt;=65,C511&gt;=60,D511&gt;=60,E511&gt;=65,F511&gt;=65,G511&gt;=65),"Construction and Design",IF(AND(B511&gt;=65,C511&gt;=65,D511&gt;=65,E511&gt;=70,F511&gt;=65,G511&gt;=65),"Hospitality and Event Management",IF(AND(B511&gt;=70,C511&gt;=75,D511&gt;=75,E511&gt;=75,F511&gt;=70,G511&gt;=70),"Life Sciences and Environment",IF(AND(B511&gt;=65,C511&gt;=65,D511&gt;=65,E511&gt;=65,F511&gt;=65,G511&gt;=65),"Arts and Media",IF(AND(B511&gt;=65,C511&gt;=65,D511&gt;=65,E511&gt;=65,F511&gt;=65,G511&gt;=65),"Physical Education and Wellness",IF(AND(B511&gt;=65,C511&gt;=70,D511&gt;=70,E511&gt;=65,F511&gt;=65,G511&gt;=70),"Finance, Business, and Marketing",”Not Qualified”))))))))),IF(H511="VOCATIONAL OR SKILL TRAINING",IF(AND(B511&gt;=55, C511&gt;=45, D511&gt;=45, E511&gt;=50, F511&gt;=50, G511&gt;=55), "Computer Science and Information Technology",IF(AND(B511&gt;=50, C511&gt;=45, D511&gt;=45, E511&gt;=45, F511&gt;=50, G511&gt;=50), "Mechanical and Electrical",IF(AND(B511&gt;=50, C511&gt;=45, D511&gt;=45, E511&gt;=45, F511&gt;=45, G511&gt;=50), "Electronics and Communication",IF(AND(B511&gt;=45, C511&gt;=50, D511&gt;=50, E511&gt;=45, F511&gt;=45, G511&gt;=45), "Construction and Design",IF(AND(B511&gt;=45, C511&gt;=45, D511&gt;=45, E511&gt;=50, F511&gt;=45, G511&gt;=45), "Hospitality and Event Management",IF(AND(B511&gt;=50, C511&gt;=55, D511&gt;=55, E511&gt;=55, F511&gt;=50, G511&gt;=50), "Life Sciences and Environment",IF(AND(B511&gt;=45, C511&gt;=45, D511&gt;=45, E511&gt;=45, F511&gt;=45, G511&gt;=45), "Arts and Media",IF(AND(B511&gt;=45, C511&gt;=45, D511&gt;=45, E511&gt;=45, F511&gt;=45, G511&gt;=45), "Physical Education and Wellness",IF(AND(B511&gt;=45, C511&gt;=50, D511&gt;=50, E511&gt;=45, F511&gt;=45, G511&gt;=50), "Finance, Business, and Marketing", "Culinary Studies and Cooking"))))))))),"Failed")))</f>
        <v>Culinary Studies and Cooking</v>
      </c>
      <c r="J511" s="1"/>
      <c r="K511" s="1"/>
      <c r="L511" s="1"/>
      <c r="M511" s="1"/>
      <c r="N511" s="1"/>
    </row>
    <row r="512" spans="1:14" x14ac:dyDescent="0.25">
      <c r="A512" s="1">
        <v>511</v>
      </c>
      <c r="B512" s="1">
        <v>74</v>
      </c>
      <c r="C512" s="1">
        <v>85</v>
      </c>
      <c r="D512" s="1">
        <v>81</v>
      </c>
      <c r="E512" s="1">
        <v>75</v>
      </c>
      <c r="F512" s="1">
        <v>79</v>
      </c>
      <c r="G512" s="1">
        <v>66</v>
      </c>
      <c r="H512" s="1" t="str">
        <f t="shared" si="8"/>
        <v>ITI</v>
      </c>
      <c r="I512" s="1" t="str" cm="1">
        <f t="array" ref="I512">IF(H512="DIPLOMA",IF(AND(B512&gt;=85,C512&gt;=80,D512&gt;=75,E512&gt;=75,F512&gt;=80,G512&gt;=85),"Computer Science and Information Technology",IF(AND(B512&gt;=80,C512&gt;=75,D512&gt;=75,E512&gt;=75,F512&gt;=80,G512&gt;=80),"Mechanical and Electrical",IF(AND(B512&gt;=80,C512&gt;=75,D512&gt;=75,E512&gt;=75,F512&gt;=75,G512&gt;=80),"Electronics and Communication",IF(AND(B512&gt;=75,C512&gt;=70,D512&gt;=70,E512&gt;=75,F512&gt;=75,G512&gt;=75),"Construction and Design",IF(AND(B512&gt;=75,C512&gt;=75,D512&gt;=75,E512&gt;=80,F512&gt;=75,G512&gt;=75),"Hospitality and Event Management",IF(AND(B512&gt;=80,C512&gt;=85,D512&gt;=85,E512&gt;=85,F512&gt;=80,G512&gt;=80),"Life Sciences and Environment",IF(AND(B512&gt;=75,C512&gt;=75,D512&gt;=75,E512&gt;=75,F512&gt;=75,G512&gt;=75),"Arts and Media",IF(AND(B512&gt;=75,C512&gt;=75,D512&gt;=75,E512&gt;=75,F512&gt;=75,G512&gt;=75),"Physical Education and Wellness",IF(AND(B512&gt;=75,C512&gt;=80,D512&gt;=80,E512&gt;=75,F512&gt;=75,G512&gt;=80),"Finance, Business, and Marketing",”Not Qualified”))))))))),IF(H512="ITI",IF(AND(B512&gt;=75,C512&gt;=65,D512&gt;=65,E512&gt;=70,F512&gt;=70,G512&gt;=75),"Computer Science and Information Technology",IF(AND(B512&gt;=70,C512&gt;=65,D512&gt;=65,E512&gt;=65,F512&gt;=70,G512&gt;=70),"Mechanical and Electrical",IF(AND(B512&gt;=70,C512&gt;=65,D512&gt;=65,E512&gt;=65,F512&gt;=65,G512&gt;=70),"Electronics and Communication",IF(AND(B512&gt;=65,C512&gt;=60,D512&gt;=60,E512&gt;=65,F512&gt;=65,G512&gt;=65),"Construction and Design",IF(AND(B512&gt;=65,C512&gt;=65,D512&gt;=65,E512&gt;=70,F512&gt;=65,G512&gt;=65),"Hospitality and Event Management",IF(AND(B512&gt;=70,C512&gt;=75,D512&gt;=75,E512&gt;=75,F512&gt;=70,G512&gt;=70),"Life Sciences and Environment",IF(AND(B512&gt;=65,C512&gt;=65,D512&gt;=65,E512&gt;=65,F512&gt;=65,G512&gt;=65),"Arts and Media",IF(AND(B512&gt;=65,C512&gt;=65,D512&gt;=65,E512&gt;=65,F512&gt;=65,G512&gt;=65),"Physical Education and Wellness",IF(AND(B512&gt;=65,C512&gt;=70,D512&gt;=70,E512&gt;=65,F512&gt;=65,G512&gt;=70),"Finance, Business, and Marketing",”Not Qualified”))))))))),IF(H512="VOCATIONAL OR SKILL TRAINING",IF(AND(B512&gt;=55, C512&gt;=45, D512&gt;=45, E512&gt;=50, F512&gt;=50, G512&gt;=55), "Computer Science and Information Technology",IF(AND(B512&gt;=50, C512&gt;=45, D512&gt;=45, E512&gt;=45, F512&gt;=50, G512&gt;=50), "Mechanical and Electrical",IF(AND(B512&gt;=50, C512&gt;=45, D512&gt;=45, E512&gt;=45, F512&gt;=45, G512&gt;=50), "Electronics and Communication",IF(AND(B512&gt;=45, C512&gt;=50, D512&gt;=50, E512&gt;=45, F512&gt;=45, G512&gt;=45), "Construction and Design",IF(AND(B512&gt;=45, C512&gt;=45, D512&gt;=45, E512&gt;=50, F512&gt;=45, G512&gt;=45), "Hospitality and Event Management",IF(AND(B512&gt;=50, C512&gt;=55, D512&gt;=55, E512&gt;=55, F512&gt;=50, G512&gt;=50), "Life Sciences and Environment",IF(AND(B512&gt;=45, C512&gt;=45, D512&gt;=45, E512&gt;=45, F512&gt;=45, G512&gt;=45), "Arts and Media",IF(AND(B512&gt;=45, C512&gt;=45, D512&gt;=45, E512&gt;=45, F512&gt;=45, G512&gt;=45), "Physical Education and Wellness",IF(AND(B512&gt;=45, C512&gt;=50, D512&gt;=50, E512&gt;=45, F512&gt;=45, G512&gt;=50), "Finance, Business, and Marketing", "Culinary Studies and Cooking"))))))))),"Failed")))</f>
        <v>Construction and Design</v>
      </c>
      <c r="J512" s="1"/>
      <c r="K512" s="1"/>
      <c r="L512" s="1"/>
      <c r="M512" s="1"/>
      <c r="N512" s="1"/>
    </row>
    <row r="513" spans="1:14" x14ac:dyDescent="0.25">
      <c r="A513" s="1">
        <v>512</v>
      </c>
      <c r="B513" s="1">
        <v>69</v>
      </c>
      <c r="C513" s="1">
        <v>78</v>
      </c>
      <c r="D513" s="1">
        <v>83</v>
      </c>
      <c r="E513" s="1">
        <v>83</v>
      </c>
      <c r="F513" s="1">
        <v>69</v>
      </c>
      <c r="G513" s="1">
        <v>84</v>
      </c>
      <c r="H513" s="1" t="str">
        <f t="shared" si="8"/>
        <v>ITI</v>
      </c>
      <c r="I513" s="1" t="str" cm="1">
        <f t="array" ref="I513">IF(H513="DIPLOMA",IF(AND(B513&gt;=85,C513&gt;=80,D513&gt;=75,E513&gt;=75,F513&gt;=80,G513&gt;=85),"Computer Science and Information Technology",IF(AND(B513&gt;=80,C513&gt;=75,D513&gt;=75,E513&gt;=75,F513&gt;=80,G513&gt;=80),"Mechanical and Electrical",IF(AND(B513&gt;=80,C513&gt;=75,D513&gt;=75,E513&gt;=75,F513&gt;=75,G513&gt;=80),"Electronics and Communication",IF(AND(B513&gt;=75,C513&gt;=70,D513&gt;=70,E513&gt;=75,F513&gt;=75,G513&gt;=75),"Construction and Design",IF(AND(B513&gt;=75,C513&gt;=75,D513&gt;=75,E513&gt;=80,F513&gt;=75,G513&gt;=75),"Hospitality and Event Management",IF(AND(B513&gt;=80,C513&gt;=85,D513&gt;=85,E513&gt;=85,F513&gt;=80,G513&gt;=80),"Life Sciences and Environment",IF(AND(B513&gt;=75,C513&gt;=75,D513&gt;=75,E513&gt;=75,F513&gt;=75,G513&gt;=75),"Arts and Media",IF(AND(B513&gt;=75,C513&gt;=75,D513&gt;=75,E513&gt;=75,F513&gt;=75,G513&gt;=75),"Physical Education and Wellness",IF(AND(B513&gt;=75,C513&gt;=80,D513&gt;=80,E513&gt;=75,F513&gt;=75,G513&gt;=80),"Finance, Business, and Marketing",”Not Qualified”))))))))),IF(H513="ITI",IF(AND(B513&gt;=75,C513&gt;=65,D513&gt;=65,E513&gt;=70,F513&gt;=70,G513&gt;=75),"Computer Science and Information Technology",IF(AND(B513&gt;=70,C513&gt;=65,D513&gt;=65,E513&gt;=65,F513&gt;=70,G513&gt;=70),"Mechanical and Electrical",IF(AND(B513&gt;=70,C513&gt;=65,D513&gt;=65,E513&gt;=65,F513&gt;=65,G513&gt;=70),"Electronics and Communication",IF(AND(B513&gt;=65,C513&gt;=60,D513&gt;=60,E513&gt;=65,F513&gt;=65,G513&gt;=65),"Construction and Design",IF(AND(B513&gt;=65,C513&gt;=65,D513&gt;=65,E513&gt;=70,F513&gt;=65,G513&gt;=65),"Hospitality and Event Management",IF(AND(B513&gt;=70,C513&gt;=75,D513&gt;=75,E513&gt;=75,F513&gt;=70,G513&gt;=70),"Life Sciences and Environment",IF(AND(B513&gt;=65,C513&gt;=65,D513&gt;=65,E513&gt;=65,F513&gt;=65,G513&gt;=65),"Arts and Media",IF(AND(B513&gt;=65,C513&gt;=65,D513&gt;=65,E513&gt;=65,F513&gt;=65,G513&gt;=65),"Physical Education and Wellness",IF(AND(B513&gt;=65,C513&gt;=70,D513&gt;=70,E513&gt;=65,F513&gt;=65,G513&gt;=70),"Finance, Business, and Marketing",”Not Qualified”))))))))),IF(H513="VOCATIONAL OR SKILL TRAINING",IF(AND(B513&gt;=55, C513&gt;=45, D513&gt;=45, E513&gt;=50, F513&gt;=50, G513&gt;=55), "Computer Science and Information Technology",IF(AND(B513&gt;=50, C513&gt;=45, D513&gt;=45, E513&gt;=45, F513&gt;=50, G513&gt;=50), "Mechanical and Electrical",IF(AND(B513&gt;=50, C513&gt;=45, D513&gt;=45, E513&gt;=45, F513&gt;=45, G513&gt;=50), "Electronics and Communication",IF(AND(B513&gt;=45, C513&gt;=50, D513&gt;=50, E513&gt;=45, F513&gt;=45, G513&gt;=45), "Construction and Design",IF(AND(B513&gt;=45, C513&gt;=45, D513&gt;=45, E513&gt;=50, F513&gt;=45, G513&gt;=45), "Hospitality and Event Management",IF(AND(B513&gt;=50, C513&gt;=55, D513&gt;=55, E513&gt;=55, F513&gt;=50, G513&gt;=50), "Life Sciences and Environment",IF(AND(B513&gt;=45, C513&gt;=45, D513&gt;=45, E513&gt;=45, F513&gt;=45, G513&gt;=45), "Arts and Media",IF(AND(B513&gt;=45, C513&gt;=45, D513&gt;=45, E513&gt;=45, F513&gt;=45, G513&gt;=45), "Physical Education and Wellness",IF(AND(B513&gt;=45, C513&gt;=50, D513&gt;=50, E513&gt;=45, F513&gt;=45, G513&gt;=50), "Finance, Business, and Marketing", "Culinary Studies and Cooking"))))))))),"Failed")))</f>
        <v>Construction and Design</v>
      </c>
      <c r="J513" s="1"/>
      <c r="K513" s="1"/>
      <c r="L513" s="1"/>
      <c r="M513" s="1"/>
      <c r="N513" s="1"/>
    </row>
    <row r="514" spans="1:14" x14ac:dyDescent="0.25">
      <c r="A514" s="1">
        <v>513</v>
      </c>
      <c r="B514" s="1">
        <v>54</v>
      </c>
      <c r="C514" s="1">
        <v>49</v>
      </c>
      <c r="D514" s="1">
        <v>56</v>
      </c>
      <c r="E514" s="1">
        <v>55</v>
      </c>
      <c r="F514" s="1">
        <v>44</v>
      </c>
      <c r="G514" s="1">
        <v>54</v>
      </c>
      <c r="H514" s="1" t="str">
        <f t="shared" ref="H514:H577" si="9">IF(AND(B514&gt;=75,C514&gt;=75,D514&gt;=75,E514&gt;=65,F514&gt;=75,G514&gt;=75),"DIPLOMA",IF(AND(B514&gt;=65,C514&gt;=65,D514&gt;=65,E514&gt;=55,F514&gt;=65,G514&gt;=65),"ITI","VOCATIONAL OR SKILL TRAINING"))</f>
        <v>VOCATIONAL OR SKILL TRAINING</v>
      </c>
      <c r="I514" s="1" t="str" cm="1">
        <f t="array" ref="I514">IF(H514="DIPLOMA",IF(AND(B514&gt;=85,C514&gt;=80,D514&gt;=75,E514&gt;=75,F514&gt;=80,G514&gt;=85),"Computer Science and Information Technology",IF(AND(B514&gt;=80,C514&gt;=75,D514&gt;=75,E514&gt;=75,F514&gt;=80,G514&gt;=80),"Mechanical and Electrical",IF(AND(B514&gt;=80,C514&gt;=75,D514&gt;=75,E514&gt;=75,F514&gt;=75,G514&gt;=80),"Electronics and Communication",IF(AND(B514&gt;=75,C514&gt;=70,D514&gt;=70,E514&gt;=75,F514&gt;=75,G514&gt;=75),"Construction and Design",IF(AND(B514&gt;=75,C514&gt;=75,D514&gt;=75,E514&gt;=80,F514&gt;=75,G514&gt;=75),"Hospitality and Event Management",IF(AND(B514&gt;=80,C514&gt;=85,D514&gt;=85,E514&gt;=85,F514&gt;=80,G514&gt;=80),"Life Sciences and Environment",IF(AND(B514&gt;=75,C514&gt;=75,D514&gt;=75,E514&gt;=75,F514&gt;=75,G514&gt;=75),"Arts and Media",IF(AND(B514&gt;=75,C514&gt;=75,D514&gt;=75,E514&gt;=75,F514&gt;=75,G514&gt;=75),"Physical Education and Wellness",IF(AND(B514&gt;=75,C514&gt;=80,D514&gt;=80,E514&gt;=75,F514&gt;=75,G514&gt;=80),"Finance, Business, and Marketing",”Not Qualified”))))))))),IF(H514="ITI",IF(AND(B514&gt;=75,C514&gt;=65,D514&gt;=65,E514&gt;=70,F514&gt;=70,G514&gt;=75),"Computer Science and Information Technology",IF(AND(B514&gt;=70,C514&gt;=65,D514&gt;=65,E514&gt;=65,F514&gt;=70,G514&gt;=70),"Mechanical and Electrical",IF(AND(B514&gt;=70,C514&gt;=65,D514&gt;=65,E514&gt;=65,F514&gt;=65,G514&gt;=70),"Electronics and Communication",IF(AND(B514&gt;=65,C514&gt;=60,D514&gt;=60,E514&gt;=65,F514&gt;=65,G514&gt;=65),"Construction and Design",IF(AND(B514&gt;=65,C514&gt;=65,D514&gt;=65,E514&gt;=70,F514&gt;=65,G514&gt;=65),"Hospitality and Event Management",IF(AND(B514&gt;=70,C514&gt;=75,D514&gt;=75,E514&gt;=75,F514&gt;=70,G514&gt;=70),"Life Sciences and Environment",IF(AND(B514&gt;=65,C514&gt;=65,D514&gt;=65,E514&gt;=65,F514&gt;=65,G514&gt;=65),"Arts and Media",IF(AND(B514&gt;=65,C514&gt;=65,D514&gt;=65,E514&gt;=65,F514&gt;=65,G514&gt;=65),"Physical Education and Wellness",IF(AND(B514&gt;=65,C514&gt;=70,D514&gt;=70,E514&gt;=65,F514&gt;=65,G514&gt;=70),"Finance, Business, and Marketing",”Not Qualified”))))))))),IF(H514="VOCATIONAL OR SKILL TRAINING",IF(AND(B514&gt;=55, C514&gt;=45, D514&gt;=45, E514&gt;=50, F514&gt;=50, G514&gt;=55), "Computer Science and Information Technology",IF(AND(B514&gt;=50, C514&gt;=45, D514&gt;=45, E514&gt;=45, F514&gt;=50, G514&gt;=50), "Mechanical and Electrical",IF(AND(B514&gt;=50, C514&gt;=45, D514&gt;=45, E514&gt;=45, F514&gt;=45, G514&gt;=50), "Electronics and Communication",IF(AND(B514&gt;=45, C514&gt;=50, D514&gt;=50, E514&gt;=45, F514&gt;=45, G514&gt;=45), "Construction and Design",IF(AND(B514&gt;=45, C514&gt;=45, D514&gt;=45, E514&gt;=50, F514&gt;=45, G514&gt;=45), "Hospitality and Event Management",IF(AND(B514&gt;=50, C514&gt;=55, D514&gt;=55, E514&gt;=55, F514&gt;=50, G514&gt;=50), "Life Sciences and Environment",IF(AND(B514&gt;=45, C514&gt;=45, D514&gt;=45, E514&gt;=45, F514&gt;=45, G514&gt;=45), "Arts and Media",IF(AND(B514&gt;=45, C514&gt;=45, D514&gt;=45, E514&gt;=45, F514&gt;=45, G514&gt;=45), "Physical Education and Wellness",IF(AND(B514&gt;=45, C514&gt;=50, D514&gt;=50, E514&gt;=45, F514&gt;=45, G514&gt;=50), "Finance, Business, and Marketing", "Culinary Studies and Cooking"))))))))),"Failed")))</f>
        <v>Culinary Studies and Cooking</v>
      </c>
      <c r="J514" s="1"/>
      <c r="K514" s="1"/>
      <c r="L514" s="1"/>
      <c r="M514" s="1"/>
      <c r="N514" s="1"/>
    </row>
    <row r="515" spans="1:14" x14ac:dyDescent="0.25">
      <c r="A515" s="1">
        <v>514</v>
      </c>
      <c r="B515" s="1">
        <v>87</v>
      </c>
      <c r="C515" s="1">
        <v>81</v>
      </c>
      <c r="D515" s="1">
        <v>91</v>
      </c>
      <c r="E515" s="1">
        <v>85</v>
      </c>
      <c r="F515" s="1">
        <v>84</v>
      </c>
      <c r="G515" s="1">
        <v>90</v>
      </c>
      <c r="H515" s="1" t="str">
        <f t="shared" si="9"/>
        <v>DIPLOMA</v>
      </c>
      <c r="I515" s="1" t="str" cm="1">
        <f t="array" ref="I515">IF(H515="DIPLOMA",IF(AND(B515&gt;=85,C515&gt;=80,D515&gt;=75,E515&gt;=75,F515&gt;=80,G515&gt;=85),"Computer Science and Information Technology",IF(AND(B515&gt;=80,C515&gt;=75,D515&gt;=75,E515&gt;=75,F515&gt;=80,G515&gt;=80),"Mechanical and Electrical",IF(AND(B515&gt;=80,C515&gt;=75,D515&gt;=75,E515&gt;=75,F515&gt;=75,G515&gt;=80),"Electronics and Communication",IF(AND(B515&gt;=75,C515&gt;=70,D515&gt;=70,E515&gt;=75,F515&gt;=75,G515&gt;=75),"Construction and Design",IF(AND(B515&gt;=75,C515&gt;=75,D515&gt;=75,E515&gt;=80,F515&gt;=75,G515&gt;=75),"Hospitality and Event Management",IF(AND(B515&gt;=80,C515&gt;=85,D515&gt;=85,E515&gt;=85,F515&gt;=80,G515&gt;=80),"Life Sciences and Environment",IF(AND(B515&gt;=75,C515&gt;=75,D515&gt;=75,E515&gt;=75,F515&gt;=75,G515&gt;=75),"Arts and Media",IF(AND(B515&gt;=75,C515&gt;=75,D515&gt;=75,E515&gt;=75,F515&gt;=75,G515&gt;=75),"Physical Education and Wellness",IF(AND(B515&gt;=75,C515&gt;=80,D515&gt;=80,E515&gt;=75,F515&gt;=75,G515&gt;=80),"Finance, Business, and Marketing",”Not Qualified”))))))))),IF(H515="ITI",IF(AND(B515&gt;=75,C515&gt;=65,D515&gt;=65,E515&gt;=70,F515&gt;=70,G515&gt;=75),"Computer Science and Information Technology",IF(AND(B515&gt;=70,C515&gt;=65,D515&gt;=65,E515&gt;=65,F515&gt;=70,G515&gt;=70),"Mechanical and Electrical",IF(AND(B515&gt;=70,C515&gt;=65,D515&gt;=65,E515&gt;=65,F515&gt;=65,G515&gt;=70),"Electronics and Communication",IF(AND(B515&gt;=65,C515&gt;=60,D515&gt;=60,E515&gt;=65,F515&gt;=65,G515&gt;=65),"Construction and Design",IF(AND(B515&gt;=65,C515&gt;=65,D515&gt;=65,E515&gt;=70,F515&gt;=65,G515&gt;=65),"Hospitality and Event Management",IF(AND(B515&gt;=70,C515&gt;=75,D515&gt;=75,E515&gt;=75,F515&gt;=70,G515&gt;=70),"Life Sciences and Environment",IF(AND(B515&gt;=65,C515&gt;=65,D515&gt;=65,E515&gt;=65,F515&gt;=65,G515&gt;=65),"Arts and Media",IF(AND(B515&gt;=65,C515&gt;=65,D515&gt;=65,E515&gt;=65,F515&gt;=65,G515&gt;=65),"Physical Education and Wellness",IF(AND(B515&gt;=65,C515&gt;=70,D515&gt;=70,E515&gt;=65,F515&gt;=65,G515&gt;=70),"Finance, Business, and Marketing",”Not Qualified”))))))))),IF(H515="VOCATIONAL OR SKILL TRAINING",IF(AND(B515&gt;=55, C515&gt;=45, D515&gt;=45, E515&gt;=50, F515&gt;=50, G515&gt;=55), "Computer Science and Information Technology",IF(AND(B515&gt;=50, C515&gt;=45, D515&gt;=45, E515&gt;=45, F515&gt;=50, G515&gt;=50), "Mechanical and Electrical",IF(AND(B515&gt;=50, C515&gt;=45, D515&gt;=45, E515&gt;=45, F515&gt;=45, G515&gt;=50), "Electronics and Communication",IF(AND(B515&gt;=45, C515&gt;=50, D515&gt;=50, E515&gt;=45, F515&gt;=45, G515&gt;=45), "Construction and Design",IF(AND(B515&gt;=45, C515&gt;=45, D515&gt;=45, E515&gt;=50, F515&gt;=45, G515&gt;=45), "Hospitality and Event Management",IF(AND(B515&gt;=50, C515&gt;=55, D515&gt;=55, E515&gt;=55, F515&gt;=50, G515&gt;=50), "Life Sciences and Environment",IF(AND(B515&gt;=45, C515&gt;=45, D515&gt;=45, E515&gt;=45, F515&gt;=45, G515&gt;=45), "Arts and Media",IF(AND(B515&gt;=45, C515&gt;=45, D515&gt;=45, E515&gt;=45, F515&gt;=45, G515&gt;=45), "Physical Education and Wellness",IF(AND(B515&gt;=45, C515&gt;=50, D515&gt;=50, E515&gt;=45, F515&gt;=45, G515&gt;=50), "Finance, Business, and Marketing", "Culinary Studies and Cooking"))))))))),"Failed")))</f>
        <v>Computer Science and Information Technology</v>
      </c>
      <c r="J515" s="1"/>
      <c r="K515" s="1"/>
      <c r="L515" s="1"/>
      <c r="M515" s="1"/>
      <c r="N515" s="1"/>
    </row>
    <row r="516" spans="1:14" x14ac:dyDescent="0.25">
      <c r="A516" s="1">
        <v>515</v>
      </c>
      <c r="B516" s="1">
        <v>86</v>
      </c>
      <c r="C516" s="1">
        <v>80</v>
      </c>
      <c r="D516" s="1">
        <v>87</v>
      </c>
      <c r="E516" s="1">
        <v>92</v>
      </c>
      <c r="F516" s="1">
        <v>85</v>
      </c>
      <c r="G516" s="1">
        <v>91</v>
      </c>
      <c r="H516" s="1" t="str">
        <f t="shared" si="9"/>
        <v>DIPLOMA</v>
      </c>
      <c r="I516" s="1" t="str" cm="1">
        <f t="array" ref="I516">IF(H516="DIPLOMA",IF(AND(B516&gt;=85,C516&gt;=80,D516&gt;=75,E516&gt;=75,F516&gt;=80,G516&gt;=85),"Computer Science and Information Technology",IF(AND(B516&gt;=80,C516&gt;=75,D516&gt;=75,E516&gt;=75,F516&gt;=80,G516&gt;=80),"Mechanical and Electrical",IF(AND(B516&gt;=80,C516&gt;=75,D516&gt;=75,E516&gt;=75,F516&gt;=75,G516&gt;=80),"Electronics and Communication",IF(AND(B516&gt;=75,C516&gt;=70,D516&gt;=70,E516&gt;=75,F516&gt;=75,G516&gt;=75),"Construction and Design",IF(AND(B516&gt;=75,C516&gt;=75,D516&gt;=75,E516&gt;=80,F516&gt;=75,G516&gt;=75),"Hospitality and Event Management",IF(AND(B516&gt;=80,C516&gt;=85,D516&gt;=85,E516&gt;=85,F516&gt;=80,G516&gt;=80),"Life Sciences and Environment",IF(AND(B516&gt;=75,C516&gt;=75,D516&gt;=75,E516&gt;=75,F516&gt;=75,G516&gt;=75),"Arts and Media",IF(AND(B516&gt;=75,C516&gt;=75,D516&gt;=75,E516&gt;=75,F516&gt;=75,G516&gt;=75),"Physical Education and Wellness",IF(AND(B516&gt;=75,C516&gt;=80,D516&gt;=80,E516&gt;=75,F516&gt;=75,G516&gt;=80),"Finance, Business, and Marketing",”Not Qualified”))))))))),IF(H516="ITI",IF(AND(B516&gt;=75,C516&gt;=65,D516&gt;=65,E516&gt;=70,F516&gt;=70,G516&gt;=75),"Computer Science and Information Technology",IF(AND(B516&gt;=70,C516&gt;=65,D516&gt;=65,E516&gt;=65,F516&gt;=70,G516&gt;=70),"Mechanical and Electrical",IF(AND(B516&gt;=70,C516&gt;=65,D516&gt;=65,E516&gt;=65,F516&gt;=65,G516&gt;=70),"Electronics and Communication",IF(AND(B516&gt;=65,C516&gt;=60,D516&gt;=60,E516&gt;=65,F516&gt;=65,G516&gt;=65),"Construction and Design",IF(AND(B516&gt;=65,C516&gt;=65,D516&gt;=65,E516&gt;=70,F516&gt;=65,G516&gt;=65),"Hospitality and Event Management",IF(AND(B516&gt;=70,C516&gt;=75,D516&gt;=75,E516&gt;=75,F516&gt;=70,G516&gt;=70),"Life Sciences and Environment",IF(AND(B516&gt;=65,C516&gt;=65,D516&gt;=65,E516&gt;=65,F516&gt;=65,G516&gt;=65),"Arts and Media",IF(AND(B516&gt;=65,C516&gt;=65,D516&gt;=65,E516&gt;=65,F516&gt;=65,G516&gt;=65),"Physical Education and Wellness",IF(AND(B516&gt;=65,C516&gt;=70,D516&gt;=70,E516&gt;=65,F516&gt;=65,G516&gt;=70),"Finance, Business, and Marketing",”Not Qualified”))))))))),IF(H516="VOCATIONAL OR SKILL TRAINING",IF(AND(B516&gt;=55, C516&gt;=45, D516&gt;=45, E516&gt;=50, F516&gt;=50, G516&gt;=55), "Computer Science and Information Technology",IF(AND(B516&gt;=50, C516&gt;=45, D516&gt;=45, E516&gt;=45, F516&gt;=50, G516&gt;=50), "Mechanical and Electrical",IF(AND(B516&gt;=50, C516&gt;=45, D516&gt;=45, E516&gt;=45, F516&gt;=45, G516&gt;=50), "Electronics and Communication",IF(AND(B516&gt;=45, C516&gt;=50, D516&gt;=50, E516&gt;=45, F516&gt;=45, G516&gt;=45), "Construction and Design",IF(AND(B516&gt;=45, C516&gt;=45, D516&gt;=45, E516&gt;=50, F516&gt;=45, G516&gt;=45), "Hospitality and Event Management",IF(AND(B516&gt;=50, C516&gt;=55, D516&gt;=55, E516&gt;=55, F516&gt;=50, G516&gt;=50), "Life Sciences and Environment",IF(AND(B516&gt;=45, C516&gt;=45, D516&gt;=45, E516&gt;=45, F516&gt;=45, G516&gt;=45), "Arts and Media",IF(AND(B516&gt;=45, C516&gt;=45, D516&gt;=45, E516&gt;=45, F516&gt;=45, G516&gt;=45), "Physical Education and Wellness",IF(AND(B516&gt;=45, C516&gt;=50, D516&gt;=50, E516&gt;=45, F516&gt;=45, G516&gt;=50), "Finance, Business, and Marketing", "Culinary Studies and Cooking"))))))))),"Failed")))</f>
        <v>Computer Science and Information Technology</v>
      </c>
      <c r="J516" s="1"/>
      <c r="K516" s="1"/>
      <c r="L516" s="1"/>
      <c r="M516" s="1"/>
      <c r="N516" s="1"/>
    </row>
    <row r="517" spans="1:14" x14ac:dyDescent="0.25">
      <c r="A517" s="1">
        <v>516</v>
      </c>
      <c r="B517" s="1">
        <v>47</v>
      </c>
      <c r="C517" s="1">
        <v>49</v>
      </c>
      <c r="D517" s="1">
        <v>52</v>
      </c>
      <c r="E517" s="1">
        <v>56</v>
      </c>
      <c r="F517" s="1">
        <v>54</v>
      </c>
      <c r="G517" s="1">
        <v>59</v>
      </c>
      <c r="H517" s="1" t="str">
        <f t="shared" si="9"/>
        <v>VOCATIONAL OR SKILL TRAINING</v>
      </c>
      <c r="I517" s="1" t="str" cm="1">
        <f t="array" ref="I517">IF(H517="DIPLOMA",IF(AND(B517&gt;=85,C517&gt;=80,D517&gt;=75,E517&gt;=75,F517&gt;=80,G517&gt;=85),"Computer Science and Information Technology",IF(AND(B517&gt;=80,C517&gt;=75,D517&gt;=75,E517&gt;=75,F517&gt;=80,G517&gt;=80),"Mechanical and Electrical",IF(AND(B517&gt;=80,C517&gt;=75,D517&gt;=75,E517&gt;=75,F517&gt;=75,G517&gt;=80),"Electronics and Communication",IF(AND(B517&gt;=75,C517&gt;=70,D517&gt;=70,E517&gt;=75,F517&gt;=75,G517&gt;=75),"Construction and Design",IF(AND(B517&gt;=75,C517&gt;=75,D517&gt;=75,E517&gt;=80,F517&gt;=75,G517&gt;=75),"Hospitality and Event Management",IF(AND(B517&gt;=80,C517&gt;=85,D517&gt;=85,E517&gt;=85,F517&gt;=80,G517&gt;=80),"Life Sciences and Environment",IF(AND(B517&gt;=75,C517&gt;=75,D517&gt;=75,E517&gt;=75,F517&gt;=75,G517&gt;=75),"Arts and Media",IF(AND(B517&gt;=75,C517&gt;=75,D517&gt;=75,E517&gt;=75,F517&gt;=75,G517&gt;=75),"Physical Education and Wellness",IF(AND(B517&gt;=75,C517&gt;=80,D517&gt;=80,E517&gt;=75,F517&gt;=75,G517&gt;=80),"Finance, Business, and Marketing",”Not Qualified”))))))))),IF(H517="ITI",IF(AND(B517&gt;=75,C517&gt;=65,D517&gt;=65,E517&gt;=70,F517&gt;=70,G517&gt;=75),"Computer Science and Information Technology",IF(AND(B517&gt;=70,C517&gt;=65,D517&gt;=65,E517&gt;=65,F517&gt;=70,G517&gt;=70),"Mechanical and Electrical",IF(AND(B517&gt;=70,C517&gt;=65,D517&gt;=65,E517&gt;=65,F517&gt;=65,G517&gt;=70),"Electronics and Communication",IF(AND(B517&gt;=65,C517&gt;=60,D517&gt;=60,E517&gt;=65,F517&gt;=65,G517&gt;=65),"Construction and Design",IF(AND(B517&gt;=65,C517&gt;=65,D517&gt;=65,E517&gt;=70,F517&gt;=65,G517&gt;=65),"Hospitality and Event Management",IF(AND(B517&gt;=70,C517&gt;=75,D517&gt;=75,E517&gt;=75,F517&gt;=70,G517&gt;=70),"Life Sciences and Environment",IF(AND(B517&gt;=65,C517&gt;=65,D517&gt;=65,E517&gt;=65,F517&gt;=65,G517&gt;=65),"Arts and Media",IF(AND(B517&gt;=65,C517&gt;=65,D517&gt;=65,E517&gt;=65,F517&gt;=65,G517&gt;=65),"Physical Education and Wellness",IF(AND(B517&gt;=65,C517&gt;=70,D517&gt;=70,E517&gt;=65,F517&gt;=65,G517&gt;=70),"Finance, Business, and Marketing",”Not Qualified”))))))))),IF(H517="VOCATIONAL OR SKILL TRAINING",IF(AND(B517&gt;=55, C517&gt;=45, D517&gt;=45, E517&gt;=50, F517&gt;=50, G517&gt;=55), "Computer Science and Information Technology",IF(AND(B517&gt;=50, C517&gt;=45, D517&gt;=45, E517&gt;=45, F517&gt;=50, G517&gt;=50), "Mechanical and Electrical",IF(AND(B517&gt;=50, C517&gt;=45, D517&gt;=45, E517&gt;=45, F517&gt;=45, G517&gt;=50), "Electronics and Communication",IF(AND(B517&gt;=45, C517&gt;=50, D517&gt;=50, E517&gt;=45, F517&gt;=45, G517&gt;=45), "Construction and Design",IF(AND(B517&gt;=45, C517&gt;=45, D517&gt;=45, E517&gt;=50, F517&gt;=45, G517&gt;=45), "Hospitality and Event Management",IF(AND(B517&gt;=50, C517&gt;=55, D517&gt;=55, E517&gt;=55, F517&gt;=50, G517&gt;=50), "Life Sciences and Environment",IF(AND(B517&gt;=45, C517&gt;=45, D517&gt;=45, E517&gt;=45, F517&gt;=45, G517&gt;=45), "Arts and Media",IF(AND(B517&gt;=45, C517&gt;=45, D517&gt;=45, E517&gt;=45, F517&gt;=45, G517&gt;=45), "Physical Education and Wellness",IF(AND(B517&gt;=45, C517&gt;=50, D517&gt;=50, E517&gt;=45, F517&gt;=45, G517&gt;=50), "Finance, Business, and Marketing", "Culinary Studies and Cooking"))))))))),"Failed")))</f>
        <v>Hospitality and Event Management</v>
      </c>
      <c r="J517" s="1"/>
      <c r="K517" s="1"/>
      <c r="L517" s="1"/>
      <c r="M517" s="1"/>
      <c r="N517" s="1"/>
    </row>
    <row r="518" spans="1:14" x14ac:dyDescent="0.25">
      <c r="A518" s="1">
        <v>517</v>
      </c>
      <c r="B518" s="1">
        <v>85</v>
      </c>
      <c r="C518" s="1">
        <v>72</v>
      </c>
      <c r="D518" s="1">
        <v>81</v>
      </c>
      <c r="E518" s="1">
        <v>81</v>
      </c>
      <c r="F518" s="1">
        <v>84</v>
      </c>
      <c r="G518" s="1">
        <v>70</v>
      </c>
      <c r="H518" s="1" t="str">
        <f t="shared" si="9"/>
        <v>ITI</v>
      </c>
      <c r="I518" s="1" t="str" cm="1">
        <f t="array" ref="I518">IF(H518="DIPLOMA",IF(AND(B518&gt;=85,C518&gt;=80,D518&gt;=75,E518&gt;=75,F518&gt;=80,G518&gt;=85),"Computer Science and Information Technology",IF(AND(B518&gt;=80,C518&gt;=75,D518&gt;=75,E518&gt;=75,F518&gt;=80,G518&gt;=80),"Mechanical and Electrical",IF(AND(B518&gt;=80,C518&gt;=75,D518&gt;=75,E518&gt;=75,F518&gt;=75,G518&gt;=80),"Electronics and Communication",IF(AND(B518&gt;=75,C518&gt;=70,D518&gt;=70,E518&gt;=75,F518&gt;=75,G518&gt;=75),"Construction and Design",IF(AND(B518&gt;=75,C518&gt;=75,D518&gt;=75,E518&gt;=80,F518&gt;=75,G518&gt;=75),"Hospitality and Event Management",IF(AND(B518&gt;=80,C518&gt;=85,D518&gt;=85,E518&gt;=85,F518&gt;=80,G518&gt;=80),"Life Sciences and Environment",IF(AND(B518&gt;=75,C518&gt;=75,D518&gt;=75,E518&gt;=75,F518&gt;=75,G518&gt;=75),"Arts and Media",IF(AND(B518&gt;=75,C518&gt;=75,D518&gt;=75,E518&gt;=75,F518&gt;=75,G518&gt;=75),"Physical Education and Wellness",IF(AND(B518&gt;=75,C518&gt;=80,D518&gt;=80,E518&gt;=75,F518&gt;=75,G518&gt;=80),"Finance, Business, and Marketing",”Not Qualified”))))))))),IF(H518="ITI",IF(AND(B518&gt;=75,C518&gt;=65,D518&gt;=65,E518&gt;=70,F518&gt;=70,G518&gt;=75),"Computer Science and Information Technology",IF(AND(B518&gt;=70,C518&gt;=65,D518&gt;=65,E518&gt;=65,F518&gt;=70,G518&gt;=70),"Mechanical and Electrical",IF(AND(B518&gt;=70,C518&gt;=65,D518&gt;=65,E518&gt;=65,F518&gt;=65,G518&gt;=70),"Electronics and Communication",IF(AND(B518&gt;=65,C518&gt;=60,D518&gt;=60,E518&gt;=65,F518&gt;=65,G518&gt;=65),"Construction and Design",IF(AND(B518&gt;=65,C518&gt;=65,D518&gt;=65,E518&gt;=70,F518&gt;=65,G518&gt;=65),"Hospitality and Event Management",IF(AND(B518&gt;=70,C518&gt;=75,D518&gt;=75,E518&gt;=75,F518&gt;=70,G518&gt;=70),"Life Sciences and Environment",IF(AND(B518&gt;=65,C518&gt;=65,D518&gt;=65,E518&gt;=65,F518&gt;=65,G518&gt;=65),"Arts and Media",IF(AND(B518&gt;=65,C518&gt;=65,D518&gt;=65,E518&gt;=65,F518&gt;=65,G518&gt;=65),"Physical Education and Wellness",IF(AND(B518&gt;=65,C518&gt;=70,D518&gt;=70,E518&gt;=65,F518&gt;=65,G518&gt;=70),"Finance, Business, and Marketing",”Not Qualified”))))))))),IF(H518="VOCATIONAL OR SKILL TRAINING",IF(AND(B518&gt;=55, C518&gt;=45, D518&gt;=45, E518&gt;=50, F518&gt;=50, G518&gt;=55), "Computer Science and Information Technology",IF(AND(B518&gt;=50, C518&gt;=45, D518&gt;=45, E518&gt;=45, F518&gt;=50, G518&gt;=50), "Mechanical and Electrical",IF(AND(B518&gt;=50, C518&gt;=45, D518&gt;=45, E518&gt;=45, F518&gt;=45, G518&gt;=50), "Electronics and Communication",IF(AND(B518&gt;=45, C518&gt;=50, D518&gt;=50, E518&gt;=45, F518&gt;=45, G518&gt;=45), "Construction and Design",IF(AND(B518&gt;=45, C518&gt;=45, D518&gt;=45, E518&gt;=50, F518&gt;=45, G518&gt;=45), "Hospitality and Event Management",IF(AND(B518&gt;=50, C518&gt;=55, D518&gt;=55, E518&gt;=55, F518&gt;=50, G518&gt;=50), "Life Sciences and Environment",IF(AND(B518&gt;=45, C518&gt;=45, D518&gt;=45, E518&gt;=45, F518&gt;=45, G518&gt;=45), "Arts and Media",IF(AND(B518&gt;=45, C518&gt;=45, D518&gt;=45, E518&gt;=45, F518&gt;=45, G518&gt;=45), "Physical Education and Wellness",IF(AND(B518&gt;=45, C518&gt;=50, D518&gt;=50, E518&gt;=45, F518&gt;=45, G518&gt;=50), "Finance, Business, and Marketing", "Culinary Studies and Cooking"))))))))),"Failed")))</f>
        <v>Mechanical and Electrical</v>
      </c>
      <c r="J518" s="1"/>
      <c r="K518" s="1"/>
      <c r="L518" s="1"/>
      <c r="M518" s="1"/>
      <c r="N518" s="1"/>
    </row>
    <row r="519" spans="1:14" x14ac:dyDescent="0.25">
      <c r="A519" s="1">
        <v>518</v>
      </c>
      <c r="B519" s="1">
        <v>68</v>
      </c>
      <c r="C519" s="1">
        <v>83</v>
      </c>
      <c r="D519" s="1">
        <v>74</v>
      </c>
      <c r="E519" s="1">
        <v>85</v>
      </c>
      <c r="F519" s="1">
        <v>81</v>
      </c>
      <c r="G519" s="1">
        <v>68</v>
      </c>
      <c r="H519" s="1" t="str">
        <f t="shared" si="9"/>
        <v>ITI</v>
      </c>
      <c r="I519" s="1" t="str" cm="1">
        <f t="array" ref="I519">IF(H519="DIPLOMA",IF(AND(B519&gt;=85,C519&gt;=80,D519&gt;=75,E519&gt;=75,F519&gt;=80,G519&gt;=85),"Computer Science and Information Technology",IF(AND(B519&gt;=80,C519&gt;=75,D519&gt;=75,E519&gt;=75,F519&gt;=80,G519&gt;=80),"Mechanical and Electrical",IF(AND(B519&gt;=80,C519&gt;=75,D519&gt;=75,E519&gt;=75,F519&gt;=75,G519&gt;=80),"Electronics and Communication",IF(AND(B519&gt;=75,C519&gt;=70,D519&gt;=70,E519&gt;=75,F519&gt;=75,G519&gt;=75),"Construction and Design",IF(AND(B519&gt;=75,C519&gt;=75,D519&gt;=75,E519&gt;=80,F519&gt;=75,G519&gt;=75),"Hospitality and Event Management",IF(AND(B519&gt;=80,C519&gt;=85,D519&gt;=85,E519&gt;=85,F519&gt;=80,G519&gt;=80),"Life Sciences and Environment",IF(AND(B519&gt;=75,C519&gt;=75,D519&gt;=75,E519&gt;=75,F519&gt;=75,G519&gt;=75),"Arts and Media",IF(AND(B519&gt;=75,C519&gt;=75,D519&gt;=75,E519&gt;=75,F519&gt;=75,G519&gt;=75),"Physical Education and Wellness",IF(AND(B519&gt;=75,C519&gt;=80,D519&gt;=80,E519&gt;=75,F519&gt;=75,G519&gt;=80),"Finance, Business, and Marketing",”Not Qualified”))))))))),IF(H519="ITI",IF(AND(B519&gt;=75,C519&gt;=65,D519&gt;=65,E519&gt;=70,F519&gt;=70,G519&gt;=75),"Computer Science and Information Technology",IF(AND(B519&gt;=70,C519&gt;=65,D519&gt;=65,E519&gt;=65,F519&gt;=70,G519&gt;=70),"Mechanical and Electrical",IF(AND(B519&gt;=70,C519&gt;=65,D519&gt;=65,E519&gt;=65,F519&gt;=65,G519&gt;=70),"Electronics and Communication",IF(AND(B519&gt;=65,C519&gt;=60,D519&gt;=60,E519&gt;=65,F519&gt;=65,G519&gt;=65),"Construction and Design",IF(AND(B519&gt;=65,C519&gt;=65,D519&gt;=65,E519&gt;=70,F519&gt;=65,G519&gt;=65),"Hospitality and Event Management",IF(AND(B519&gt;=70,C519&gt;=75,D519&gt;=75,E519&gt;=75,F519&gt;=70,G519&gt;=70),"Life Sciences and Environment",IF(AND(B519&gt;=65,C519&gt;=65,D519&gt;=65,E519&gt;=65,F519&gt;=65,G519&gt;=65),"Arts and Media",IF(AND(B519&gt;=65,C519&gt;=65,D519&gt;=65,E519&gt;=65,F519&gt;=65,G519&gt;=65),"Physical Education and Wellness",IF(AND(B519&gt;=65,C519&gt;=70,D519&gt;=70,E519&gt;=65,F519&gt;=65,G519&gt;=70),"Finance, Business, and Marketing",”Not Qualified”))))))))),IF(H519="VOCATIONAL OR SKILL TRAINING",IF(AND(B519&gt;=55, C519&gt;=45, D519&gt;=45, E519&gt;=50, F519&gt;=50, G519&gt;=55), "Computer Science and Information Technology",IF(AND(B519&gt;=50, C519&gt;=45, D519&gt;=45, E519&gt;=45, F519&gt;=50, G519&gt;=50), "Mechanical and Electrical",IF(AND(B519&gt;=50, C519&gt;=45, D519&gt;=45, E519&gt;=45, F519&gt;=45, G519&gt;=50), "Electronics and Communication",IF(AND(B519&gt;=45, C519&gt;=50, D519&gt;=50, E519&gt;=45, F519&gt;=45, G519&gt;=45), "Construction and Design",IF(AND(B519&gt;=45, C519&gt;=45, D519&gt;=45, E519&gt;=50, F519&gt;=45, G519&gt;=45), "Hospitality and Event Management",IF(AND(B519&gt;=50, C519&gt;=55, D519&gt;=55, E519&gt;=55, F519&gt;=50, G519&gt;=50), "Life Sciences and Environment",IF(AND(B519&gt;=45, C519&gt;=45, D519&gt;=45, E519&gt;=45, F519&gt;=45, G519&gt;=45), "Arts and Media",IF(AND(B519&gt;=45, C519&gt;=45, D519&gt;=45, E519&gt;=45, F519&gt;=45, G519&gt;=45), "Physical Education and Wellness",IF(AND(B519&gt;=45, C519&gt;=50, D519&gt;=50, E519&gt;=45, F519&gt;=45, G519&gt;=50), "Finance, Business, and Marketing", "Culinary Studies and Cooking"))))))))),"Failed")))</f>
        <v>Construction and Design</v>
      </c>
      <c r="J519" s="1"/>
      <c r="K519" s="1"/>
      <c r="L519" s="1"/>
      <c r="M519" s="1"/>
      <c r="N519" s="1"/>
    </row>
    <row r="520" spans="1:14" x14ac:dyDescent="0.25">
      <c r="A520" s="1">
        <v>519</v>
      </c>
      <c r="B520" s="1">
        <v>42</v>
      </c>
      <c r="C520" s="1">
        <v>61</v>
      </c>
      <c r="D520" s="1">
        <v>65</v>
      </c>
      <c r="E520" s="1">
        <v>64</v>
      </c>
      <c r="F520" s="1">
        <v>44</v>
      </c>
      <c r="G520" s="1">
        <v>60</v>
      </c>
      <c r="H520" s="1" t="str">
        <f t="shared" si="9"/>
        <v>VOCATIONAL OR SKILL TRAINING</v>
      </c>
      <c r="I520" s="1" t="str" cm="1">
        <f t="array" ref="I520">IF(H520="DIPLOMA",IF(AND(B520&gt;=85,C520&gt;=80,D520&gt;=75,E520&gt;=75,F520&gt;=80,G520&gt;=85),"Computer Science and Information Technology",IF(AND(B520&gt;=80,C520&gt;=75,D520&gt;=75,E520&gt;=75,F520&gt;=80,G520&gt;=80),"Mechanical and Electrical",IF(AND(B520&gt;=80,C520&gt;=75,D520&gt;=75,E520&gt;=75,F520&gt;=75,G520&gt;=80),"Electronics and Communication",IF(AND(B520&gt;=75,C520&gt;=70,D520&gt;=70,E520&gt;=75,F520&gt;=75,G520&gt;=75),"Construction and Design",IF(AND(B520&gt;=75,C520&gt;=75,D520&gt;=75,E520&gt;=80,F520&gt;=75,G520&gt;=75),"Hospitality and Event Management",IF(AND(B520&gt;=80,C520&gt;=85,D520&gt;=85,E520&gt;=85,F520&gt;=80,G520&gt;=80),"Life Sciences and Environment",IF(AND(B520&gt;=75,C520&gt;=75,D520&gt;=75,E520&gt;=75,F520&gt;=75,G520&gt;=75),"Arts and Media",IF(AND(B520&gt;=75,C520&gt;=75,D520&gt;=75,E520&gt;=75,F520&gt;=75,G520&gt;=75),"Physical Education and Wellness",IF(AND(B520&gt;=75,C520&gt;=80,D520&gt;=80,E520&gt;=75,F520&gt;=75,G520&gt;=80),"Finance, Business, and Marketing",”Not Qualified”))))))))),IF(H520="ITI",IF(AND(B520&gt;=75,C520&gt;=65,D520&gt;=65,E520&gt;=70,F520&gt;=70,G520&gt;=75),"Computer Science and Information Technology",IF(AND(B520&gt;=70,C520&gt;=65,D520&gt;=65,E520&gt;=65,F520&gt;=70,G520&gt;=70),"Mechanical and Electrical",IF(AND(B520&gt;=70,C520&gt;=65,D520&gt;=65,E520&gt;=65,F520&gt;=65,G520&gt;=70),"Electronics and Communication",IF(AND(B520&gt;=65,C520&gt;=60,D520&gt;=60,E520&gt;=65,F520&gt;=65,G520&gt;=65),"Construction and Design",IF(AND(B520&gt;=65,C520&gt;=65,D520&gt;=65,E520&gt;=70,F520&gt;=65,G520&gt;=65),"Hospitality and Event Management",IF(AND(B520&gt;=70,C520&gt;=75,D520&gt;=75,E520&gt;=75,F520&gt;=70,G520&gt;=70),"Life Sciences and Environment",IF(AND(B520&gt;=65,C520&gt;=65,D520&gt;=65,E520&gt;=65,F520&gt;=65,G520&gt;=65),"Arts and Media",IF(AND(B520&gt;=65,C520&gt;=65,D520&gt;=65,E520&gt;=65,F520&gt;=65,G520&gt;=65),"Physical Education and Wellness",IF(AND(B520&gt;=65,C520&gt;=70,D520&gt;=70,E520&gt;=65,F520&gt;=65,G520&gt;=70),"Finance, Business, and Marketing",”Not Qualified”))))))))),IF(H520="VOCATIONAL OR SKILL TRAINING",IF(AND(B520&gt;=55, C520&gt;=45, D520&gt;=45, E520&gt;=50, F520&gt;=50, G520&gt;=55), "Computer Science and Information Technology",IF(AND(B520&gt;=50, C520&gt;=45, D520&gt;=45, E520&gt;=45, F520&gt;=50, G520&gt;=50), "Mechanical and Electrical",IF(AND(B520&gt;=50, C520&gt;=45, D520&gt;=45, E520&gt;=45, F520&gt;=45, G520&gt;=50), "Electronics and Communication",IF(AND(B520&gt;=45, C520&gt;=50, D520&gt;=50, E520&gt;=45, F520&gt;=45, G520&gt;=45), "Construction and Design",IF(AND(B520&gt;=45, C520&gt;=45, D520&gt;=45, E520&gt;=50, F520&gt;=45, G520&gt;=45), "Hospitality and Event Management",IF(AND(B520&gt;=50, C520&gt;=55, D520&gt;=55, E520&gt;=55, F520&gt;=50, G520&gt;=50), "Life Sciences and Environment",IF(AND(B520&gt;=45, C520&gt;=45, D520&gt;=45, E520&gt;=45, F520&gt;=45, G520&gt;=45), "Arts and Media",IF(AND(B520&gt;=45, C520&gt;=45, D520&gt;=45, E520&gt;=45, F520&gt;=45, G520&gt;=45), "Physical Education and Wellness",IF(AND(B520&gt;=45, C520&gt;=50, D520&gt;=50, E520&gt;=45, F520&gt;=45, G520&gt;=50), "Finance, Business, and Marketing", "Culinary Studies and Cooking"))))))))),"Failed")))</f>
        <v>Culinary Studies and Cooking</v>
      </c>
      <c r="J520" s="1"/>
      <c r="K520" s="1"/>
      <c r="L520" s="1"/>
      <c r="M520" s="1"/>
      <c r="N520" s="1"/>
    </row>
    <row r="521" spans="1:14" x14ac:dyDescent="0.25">
      <c r="A521" s="1">
        <v>520</v>
      </c>
      <c r="B521" s="1">
        <v>83</v>
      </c>
      <c r="C521" s="1">
        <v>93</v>
      </c>
      <c r="D521" s="1">
        <v>82</v>
      </c>
      <c r="E521" s="1">
        <v>91</v>
      </c>
      <c r="F521" s="1">
        <v>83</v>
      </c>
      <c r="G521" s="1">
        <v>89</v>
      </c>
      <c r="H521" s="1" t="str">
        <f t="shared" si="9"/>
        <v>DIPLOMA</v>
      </c>
      <c r="I521" s="1" t="str" cm="1">
        <f t="array" ref="I521">IF(H521="DIPLOMA",IF(AND(B521&gt;=85,C521&gt;=80,D521&gt;=75,E521&gt;=75,F521&gt;=80,G521&gt;=85),"Computer Science and Information Technology",IF(AND(B521&gt;=80,C521&gt;=75,D521&gt;=75,E521&gt;=75,F521&gt;=80,G521&gt;=80),"Mechanical and Electrical",IF(AND(B521&gt;=80,C521&gt;=75,D521&gt;=75,E521&gt;=75,F521&gt;=75,G521&gt;=80),"Electronics and Communication",IF(AND(B521&gt;=75,C521&gt;=70,D521&gt;=70,E521&gt;=75,F521&gt;=75,G521&gt;=75),"Construction and Design",IF(AND(B521&gt;=75,C521&gt;=75,D521&gt;=75,E521&gt;=80,F521&gt;=75,G521&gt;=75),"Hospitality and Event Management",IF(AND(B521&gt;=80,C521&gt;=85,D521&gt;=85,E521&gt;=85,F521&gt;=80,G521&gt;=80),"Life Sciences and Environment",IF(AND(B521&gt;=75,C521&gt;=75,D521&gt;=75,E521&gt;=75,F521&gt;=75,G521&gt;=75),"Arts and Media",IF(AND(B521&gt;=75,C521&gt;=75,D521&gt;=75,E521&gt;=75,F521&gt;=75,G521&gt;=75),"Physical Education and Wellness",IF(AND(B521&gt;=75,C521&gt;=80,D521&gt;=80,E521&gt;=75,F521&gt;=75,G521&gt;=80),"Finance, Business, and Marketing",”Not Qualified”))))))))),IF(H521="ITI",IF(AND(B521&gt;=75,C521&gt;=65,D521&gt;=65,E521&gt;=70,F521&gt;=70,G521&gt;=75),"Computer Science and Information Technology",IF(AND(B521&gt;=70,C521&gt;=65,D521&gt;=65,E521&gt;=65,F521&gt;=70,G521&gt;=70),"Mechanical and Electrical",IF(AND(B521&gt;=70,C521&gt;=65,D521&gt;=65,E521&gt;=65,F521&gt;=65,G521&gt;=70),"Electronics and Communication",IF(AND(B521&gt;=65,C521&gt;=60,D521&gt;=60,E521&gt;=65,F521&gt;=65,G521&gt;=65),"Construction and Design",IF(AND(B521&gt;=65,C521&gt;=65,D521&gt;=65,E521&gt;=70,F521&gt;=65,G521&gt;=65),"Hospitality and Event Management",IF(AND(B521&gt;=70,C521&gt;=75,D521&gt;=75,E521&gt;=75,F521&gt;=70,G521&gt;=70),"Life Sciences and Environment",IF(AND(B521&gt;=65,C521&gt;=65,D521&gt;=65,E521&gt;=65,F521&gt;=65,G521&gt;=65),"Arts and Media",IF(AND(B521&gt;=65,C521&gt;=65,D521&gt;=65,E521&gt;=65,F521&gt;=65,G521&gt;=65),"Physical Education and Wellness",IF(AND(B521&gt;=65,C521&gt;=70,D521&gt;=70,E521&gt;=65,F521&gt;=65,G521&gt;=70),"Finance, Business, and Marketing",”Not Qualified”))))))))),IF(H521="VOCATIONAL OR SKILL TRAINING",IF(AND(B521&gt;=55, C521&gt;=45, D521&gt;=45, E521&gt;=50, F521&gt;=50, G521&gt;=55), "Computer Science and Information Technology",IF(AND(B521&gt;=50, C521&gt;=45, D521&gt;=45, E521&gt;=45, F521&gt;=50, G521&gt;=50), "Mechanical and Electrical",IF(AND(B521&gt;=50, C521&gt;=45, D521&gt;=45, E521&gt;=45, F521&gt;=45, G521&gt;=50), "Electronics and Communication",IF(AND(B521&gt;=45, C521&gt;=50, D521&gt;=50, E521&gt;=45, F521&gt;=45, G521&gt;=45), "Construction and Design",IF(AND(B521&gt;=45, C521&gt;=45, D521&gt;=45, E521&gt;=50, F521&gt;=45, G521&gt;=45), "Hospitality and Event Management",IF(AND(B521&gt;=50, C521&gt;=55, D521&gt;=55, E521&gt;=55, F521&gt;=50, G521&gt;=50), "Life Sciences and Environment",IF(AND(B521&gt;=45, C521&gt;=45, D521&gt;=45, E521&gt;=45, F521&gt;=45, G521&gt;=45), "Arts and Media",IF(AND(B521&gt;=45, C521&gt;=45, D521&gt;=45, E521&gt;=45, F521&gt;=45, G521&gt;=45), "Physical Education and Wellness",IF(AND(B521&gt;=45, C521&gt;=50, D521&gt;=50, E521&gt;=45, F521&gt;=45, G521&gt;=50), "Finance, Business, and Marketing", "Culinary Studies and Cooking"))))))))),"Failed")))</f>
        <v>Mechanical and Electrical</v>
      </c>
      <c r="J521" s="1"/>
      <c r="K521" s="1"/>
      <c r="L521" s="1"/>
      <c r="M521" s="1"/>
      <c r="N521" s="1"/>
    </row>
    <row r="522" spans="1:14" x14ac:dyDescent="0.25">
      <c r="A522" s="1">
        <v>521</v>
      </c>
      <c r="B522" s="1">
        <v>65</v>
      </c>
      <c r="C522" s="1">
        <v>52</v>
      </c>
      <c r="D522" s="1">
        <v>61</v>
      </c>
      <c r="E522" s="1">
        <v>47</v>
      </c>
      <c r="F522" s="1">
        <v>54</v>
      </c>
      <c r="G522" s="1">
        <v>60</v>
      </c>
      <c r="H522" s="1" t="str">
        <f t="shared" si="9"/>
        <v>VOCATIONAL OR SKILL TRAINING</v>
      </c>
      <c r="I522" s="1" t="str" cm="1">
        <f t="array" ref="I522">IF(H522="DIPLOMA",IF(AND(B522&gt;=85,C522&gt;=80,D522&gt;=75,E522&gt;=75,F522&gt;=80,G522&gt;=85),"Computer Science and Information Technology",IF(AND(B522&gt;=80,C522&gt;=75,D522&gt;=75,E522&gt;=75,F522&gt;=80,G522&gt;=80),"Mechanical and Electrical",IF(AND(B522&gt;=80,C522&gt;=75,D522&gt;=75,E522&gt;=75,F522&gt;=75,G522&gt;=80),"Electronics and Communication",IF(AND(B522&gt;=75,C522&gt;=70,D522&gt;=70,E522&gt;=75,F522&gt;=75,G522&gt;=75),"Construction and Design",IF(AND(B522&gt;=75,C522&gt;=75,D522&gt;=75,E522&gt;=80,F522&gt;=75,G522&gt;=75),"Hospitality and Event Management",IF(AND(B522&gt;=80,C522&gt;=85,D522&gt;=85,E522&gt;=85,F522&gt;=80,G522&gt;=80),"Life Sciences and Environment",IF(AND(B522&gt;=75,C522&gt;=75,D522&gt;=75,E522&gt;=75,F522&gt;=75,G522&gt;=75),"Arts and Media",IF(AND(B522&gt;=75,C522&gt;=75,D522&gt;=75,E522&gt;=75,F522&gt;=75,G522&gt;=75),"Physical Education and Wellness",IF(AND(B522&gt;=75,C522&gt;=80,D522&gt;=80,E522&gt;=75,F522&gt;=75,G522&gt;=80),"Finance, Business, and Marketing",”Not Qualified”))))))))),IF(H522="ITI",IF(AND(B522&gt;=75,C522&gt;=65,D522&gt;=65,E522&gt;=70,F522&gt;=70,G522&gt;=75),"Computer Science and Information Technology",IF(AND(B522&gt;=70,C522&gt;=65,D522&gt;=65,E522&gt;=65,F522&gt;=70,G522&gt;=70),"Mechanical and Electrical",IF(AND(B522&gt;=70,C522&gt;=65,D522&gt;=65,E522&gt;=65,F522&gt;=65,G522&gt;=70),"Electronics and Communication",IF(AND(B522&gt;=65,C522&gt;=60,D522&gt;=60,E522&gt;=65,F522&gt;=65,G522&gt;=65),"Construction and Design",IF(AND(B522&gt;=65,C522&gt;=65,D522&gt;=65,E522&gt;=70,F522&gt;=65,G522&gt;=65),"Hospitality and Event Management",IF(AND(B522&gt;=70,C522&gt;=75,D522&gt;=75,E522&gt;=75,F522&gt;=70,G522&gt;=70),"Life Sciences and Environment",IF(AND(B522&gt;=65,C522&gt;=65,D522&gt;=65,E522&gt;=65,F522&gt;=65,G522&gt;=65),"Arts and Media",IF(AND(B522&gt;=65,C522&gt;=65,D522&gt;=65,E522&gt;=65,F522&gt;=65,G522&gt;=65),"Physical Education and Wellness",IF(AND(B522&gt;=65,C522&gt;=70,D522&gt;=70,E522&gt;=65,F522&gt;=65,G522&gt;=70),"Finance, Business, and Marketing",”Not Qualified”))))))))),IF(H522="VOCATIONAL OR SKILL TRAINING",IF(AND(B522&gt;=55, C522&gt;=45, D522&gt;=45, E522&gt;=50, F522&gt;=50, G522&gt;=55), "Computer Science and Information Technology",IF(AND(B522&gt;=50, C522&gt;=45, D522&gt;=45, E522&gt;=45, F522&gt;=50, G522&gt;=50), "Mechanical and Electrical",IF(AND(B522&gt;=50, C522&gt;=45, D522&gt;=45, E522&gt;=45, F522&gt;=45, G522&gt;=50), "Electronics and Communication",IF(AND(B522&gt;=45, C522&gt;=50, D522&gt;=50, E522&gt;=45, F522&gt;=45, G522&gt;=45), "Construction and Design",IF(AND(B522&gt;=45, C522&gt;=45, D522&gt;=45, E522&gt;=50, F522&gt;=45, G522&gt;=45), "Hospitality and Event Management",IF(AND(B522&gt;=50, C522&gt;=55, D522&gt;=55, E522&gt;=55, F522&gt;=50, G522&gt;=50), "Life Sciences and Environment",IF(AND(B522&gt;=45, C522&gt;=45, D522&gt;=45, E522&gt;=45, F522&gt;=45, G522&gt;=45), "Arts and Media",IF(AND(B522&gt;=45, C522&gt;=45, D522&gt;=45, E522&gt;=45, F522&gt;=45, G522&gt;=45), "Physical Education and Wellness",IF(AND(B522&gt;=45, C522&gt;=50, D522&gt;=50, E522&gt;=45, F522&gt;=45, G522&gt;=50), "Finance, Business, and Marketing", "Culinary Studies and Cooking"))))))))),"Failed")))</f>
        <v>Mechanical and Electrical</v>
      </c>
      <c r="J522" s="1"/>
      <c r="K522" s="1"/>
      <c r="L522" s="1"/>
      <c r="M522" s="1"/>
      <c r="N522" s="1"/>
    </row>
    <row r="523" spans="1:14" x14ac:dyDescent="0.25">
      <c r="A523" s="1">
        <v>522</v>
      </c>
      <c r="B523" s="1">
        <v>65</v>
      </c>
      <c r="C523" s="1">
        <v>84</v>
      </c>
      <c r="D523" s="1">
        <v>78</v>
      </c>
      <c r="E523" s="1">
        <v>84</v>
      </c>
      <c r="F523" s="1">
        <v>76</v>
      </c>
      <c r="G523" s="1">
        <v>72</v>
      </c>
      <c r="H523" s="1" t="str">
        <f t="shared" si="9"/>
        <v>ITI</v>
      </c>
      <c r="I523" s="1" t="str" cm="1">
        <f t="array" ref="I523">IF(H523="DIPLOMA",IF(AND(B523&gt;=85,C523&gt;=80,D523&gt;=75,E523&gt;=75,F523&gt;=80,G523&gt;=85),"Computer Science and Information Technology",IF(AND(B523&gt;=80,C523&gt;=75,D523&gt;=75,E523&gt;=75,F523&gt;=80,G523&gt;=80),"Mechanical and Electrical",IF(AND(B523&gt;=80,C523&gt;=75,D523&gt;=75,E523&gt;=75,F523&gt;=75,G523&gt;=80),"Electronics and Communication",IF(AND(B523&gt;=75,C523&gt;=70,D523&gt;=70,E523&gt;=75,F523&gt;=75,G523&gt;=75),"Construction and Design",IF(AND(B523&gt;=75,C523&gt;=75,D523&gt;=75,E523&gt;=80,F523&gt;=75,G523&gt;=75),"Hospitality and Event Management",IF(AND(B523&gt;=80,C523&gt;=85,D523&gt;=85,E523&gt;=85,F523&gt;=80,G523&gt;=80),"Life Sciences and Environment",IF(AND(B523&gt;=75,C523&gt;=75,D523&gt;=75,E523&gt;=75,F523&gt;=75,G523&gt;=75),"Arts and Media",IF(AND(B523&gt;=75,C523&gt;=75,D523&gt;=75,E523&gt;=75,F523&gt;=75,G523&gt;=75),"Physical Education and Wellness",IF(AND(B523&gt;=75,C523&gt;=80,D523&gt;=80,E523&gt;=75,F523&gt;=75,G523&gt;=80),"Finance, Business, and Marketing",”Not Qualified”))))))))),IF(H523="ITI",IF(AND(B523&gt;=75,C523&gt;=65,D523&gt;=65,E523&gt;=70,F523&gt;=70,G523&gt;=75),"Computer Science and Information Technology",IF(AND(B523&gt;=70,C523&gt;=65,D523&gt;=65,E523&gt;=65,F523&gt;=70,G523&gt;=70),"Mechanical and Electrical",IF(AND(B523&gt;=70,C523&gt;=65,D523&gt;=65,E523&gt;=65,F523&gt;=65,G523&gt;=70),"Electronics and Communication",IF(AND(B523&gt;=65,C523&gt;=60,D523&gt;=60,E523&gt;=65,F523&gt;=65,G523&gt;=65),"Construction and Design",IF(AND(B523&gt;=65,C523&gt;=65,D523&gt;=65,E523&gt;=70,F523&gt;=65,G523&gt;=65),"Hospitality and Event Management",IF(AND(B523&gt;=70,C523&gt;=75,D523&gt;=75,E523&gt;=75,F523&gt;=70,G523&gt;=70),"Life Sciences and Environment",IF(AND(B523&gt;=65,C523&gt;=65,D523&gt;=65,E523&gt;=65,F523&gt;=65,G523&gt;=65),"Arts and Media",IF(AND(B523&gt;=65,C523&gt;=65,D523&gt;=65,E523&gt;=65,F523&gt;=65,G523&gt;=65),"Physical Education and Wellness",IF(AND(B523&gt;=65,C523&gt;=70,D523&gt;=70,E523&gt;=65,F523&gt;=65,G523&gt;=70),"Finance, Business, and Marketing",”Not Qualified”))))))))),IF(H523="VOCATIONAL OR SKILL TRAINING",IF(AND(B523&gt;=55, C523&gt;=45, D523&gt;=45, E523&gt;=50, F523&gt;=50, G523&gt;=55), "Computer Science and Information Technology",IF(AND(B523&gt;=50, C523&gt;=45, D523&gt;=45, E523&gt;=45, F523&gt;=50, G523&gt;=50), "Mechanical and Electrical",IF(AND(B523&gt;=50, C523&gt;=45, D523&gt;=45, E523&gt;=45, F523&gt;=45, G523&gt;=50), "Electronics and Communication",IF(AND(B523&gt;=45, C523&gt;=50, D523&gt;=50, E523&gt;=45, F523&gt;=45, G523&gt;=45), "Construction and Design",IF(AND(B523&gt;=45, C523&gt;=45, D523&gt;=45, E523&gt;=50, F523&gt;=45, G523&gt;=45), "Hospitality and Event Management",IF(AND(B523&gt;=50, C523&gt;=55, D523&gt;=55, E523&gt;=55, F523&gt;=50, G523&gt;=50), "Life Sciences and Environment",IF(AND(B523&gt;=45, C523&gt;=45, D523&gt;=45, E523&gt;=45, F523&gt;=45, G523&gt;=45), "Arts and Media",IF(AND(B523&gt;=45, C523&gt;=45, D523&gt;=45, E523&gt;=45, F523&gt;=45, G523&gt;=45), "Physical Education and Wellness",IF(AND(B523&gt;=45, C523&gt;=50, D523&gt;=50, E523&gt;=45, F523&gt;=45, G523&gt;=50), "Finance, Business, and Marketing", "Culinary Studies and Cooking"))))))))),"Failed")))</f>
        <v>Construction and Design</v>
      </c>
      <c r="J523" s="1"/>
      <c r="K523" s="1"/>
      <c r="L523" s="1"/>
      <c r="M523" s="1"/>
      <c r="N523" s="1"/>
    </row>
    <row r="524" spans="1:14" x14ac:dyDescent="0.25">
      <c r="A524" s="1">
        <v>523</v>
      </c>
      <c r="B524" s="1">
        <v>56</v>
      </c>
      <c r="C524" s="1">
        <v>59</v>
      </c>
      <c r="D524" s="1">
        <v>57</v>
      </c>
      <c r="E524" s="1">
        <v>42</v>
      </c>
      <c r="F524" s="1">
        <v>63</v>
      </c>
      <c r="G524" s="1">
        <v>54</v>
      </c>
      <c r="H524" s="1" t="str">
        <f t="shared" si="9"/>
        <v>VOCATIONAL OR SKILL TRAINING</v>
      </c>
      <c r="I524" s="1" t="str" cm="1">
        <f t="array" ref="I524">IF(H524="DIPLOMA",IF(AND(B524&gt;=85,C524&gt;=80,D524&gt;=75,E524&gt;=75,F524&gt;=80,G524&gt;=85),"Computer Science and Information Technology",IF(AND(B524&gt;=80,C524&gt;=75,D524&gt;=75,E524&gt;=75,F524&gt;=80,G524&gt;=80),"Mechanical and Electrical",IF(AND(B524&gt;=80,C524&gt;=75,D524&gt;=75,E524&gt;=75,F524&gt;=75,G524&gt;=80),"Electronics and Communication",IF(AND(B524&gt;=75,C524&gt;=70,D524&gt;=70,E524&gt;=75,F524&gt;=75,G524&gt;=75),"Construction and Design",IF(AND(B524&gt;=75,C524&gt;=75,D524&gt;=75,E524&gt;=80,F524&gt;=75,G524&gt;=75),"Hospitality and Event Management",IF(AND(B524&gt;=80,C524&gt;=85,D524&gt;=85,E524&gt;=85,F524&gt;=80,G524&gt;=80),"Life Sciences and Environment",IF(AND(B524&gt;=75,C524&gt;=75,D524&gt;=75,E524&gt;=75,F524&gt;=75,G524&gt;=75),"Arts and Media",IF(AND(B524&gt;=75,C524&gt;=75,D524&gt;=75,E524&gt;=75,F524&gt;=75,G524&gt;=75),"Physical Education and Wellness",IF(AND(B524&gt;=75,C524&gt;=80,D524&gt;=80,E524&gt;=75,F524&gt;=75,G524&gt;=80),"Finance, Business, and Marketing",”Not Qualified”))))))))),IF(H524="ITI",IF(AND(B524&gt;=75,C524&gt;=65,D524&gt;=65,E524&gt;=70,F524&gt;=70,G524&gt;=75),"Computer Science and Information Technology",IF(AND(B524&gt;=70,C524&gt;=65,D524&gt;=65,E524&gt;=65,F524&gt;=70,G524&gt;=70),"Mechanical and Electrical",IF(AND(B524&gt;=70,C524&gt;=65,D524&gt;=65,E524&gt;=65,F524&gt;=65,G524&gt;=70),"Electronics and Communication",IF(AND(B524&gt;=65,C524&gt;=60,D524&gt;=60,E524&gt;=65,F524&gt;=65,G524&gt;=65),"Construction and Design",IF(AND(B524&gt;=65,C524&gt;=65,D524&gt;=65,E524&gt;=70,F524&gt;=65,G524&gt;=65),"Hospitality and Event Management",IF(AND(B524&gt;=70,C524&gt;=75,D524&gt;=75,E524&gt;=75,F524&gt;=70,G524&gt;=70),"Life Sciences and Environment",IF(AND(B524&gt;=65,C524&gt;=65,D524&gt;=65,E524&gt;=65,F524&gt;=65,G524&gt;=65),"Arts and Media",IF(AND(B524&gt;=65,C524&gt;=65,D524&gt;=65,E524&gt;=65,F524&gt;=65,G524&gt;=65),"Physical Education and Wellness",IF(AND(B524&gt;=65,C524&gt;=70,D524&gt;=70,E524&gt;=65,F524&gt;=65,G524&gt;=70),"Finance, Business, and Marketing",”Not Qualified”))))))))),IF(H524="VOCATIONAL OR SKILL TRAINING",IF(AND(B524&gt;=55, C524&gt;=45, D524&gt;=45, E524&gt;=50, F524&gt;=50, G524&gt;=55), "Computer Science and Information Technology",IF(AND(B524&gt;=50, C524&gt;=45, D524&gt;=45, E524&gt;=45, F524&gt;=50, G524&gt;=50), "Mechanical and Electrical",IF(AND(B524&gt;=50, C524&gt;=45, D524&gt;=45, E524&gt;=45, F524&gt;=45, G524&gt;=50), "Electronics and Communication",IF(AND(B524&gt;=45, C524&gt;=50, D524&gt;=50, E524&gt;=45, F524&gt;=45, G524&gt;=45), "Construction and Design",IF(AND(B524&gt;=45, C524&gt;=45, D524&gt;=45, E524&gt;=50, F524&gt;=45, G524&gt;=45), "Hospitality and Event Management",IF(AND(B524&gt;=50, C524&gt;=55, D524&gt;=55, E524&gt;=55, F524&gt;=50, G524&gt;=50), "Life Sciences and Environment",IF(AND(B524&gt;=45, C524&gt;=45, D524&gt;=45, E524&gt;=45, F524&gt;=45, G524&gt;=45), "Arts and Media",IF(AND(B524&gt;=45, C524&gt;=45, D524&gt;=45, E524&gt;=45, F524&gt;=45, G524&gt;=45), "Physical Education and Wellness",IF(AND(B524&gt;=45, C524&gt;=50, D524&gt;=50, E524&gt;=45, F524&gt;=45, G524&gt;=50), "Finance, Business, and Marketing", "Culinary Studies and Cooking"))))))))),"Failed")))</f>
        <v>Culinary Studies and Cooking</v>
      </c>
      <c r="J524" s="1"/>
      <c r="K524" s="1"/>
      <c r="L524" s="1"/>
      <c r="M524" s="1"/>
      <c r="N524" s="1"/>
    </row>
    <row r="525" spans="1:14" x14ac:dyDescent="0.25">
      <c r="A525" s="1">
        <v>524</v>
      </c>
      <c r="B525" s="1">
        <v>65</v>
      </c>
      <c r="C525" s="1">
        <v>40</v>
      </c>
      <c r="D525" s="1">
        <v>59</v>
      </c>
      <c r="E525" s="1">
        <v>65</v>
      </c>
      <c r="F525" s="1">
        <v>57</v>
      </c>
      <c r="G525" s="1">
        <v>54</v>
      </c>
      <c r="H525" s="1" t="str">
        <f t="shared" si="9"/>
        <v>VOCATIONAL OR SKILL TRAINING</v>
      </c>
      <c r="I525" s="1" t="str" cm="1">
        <f t="array" ref="I525">IF(H525="DIPLOMA",IF(AND(B525&gt;=85,C525&gt;=80,D525&gt;=75,E525&gt;=75,F525&gt;=80,G525&gt;=85),"Computer Science and Information Technology",IF(AND(B525&gt;=80,C525&gt;=75,D525&gt;=75,E525&gt;=75,F525&gt;=80,G525&gt;=80),"Mechanical and Electrical",IF(AND(B525&gt;=80,C525&gt;=75,D525&gt;=75,E525&gt;=75,F525&gt;=75,G525&gt;=80),"Electronics and Communication",IF(AND(B525&gt;=75,C525&gt;=70,D525&gt;=70,E525&gt;=75,F525&gt;=75,G525&gt;=75),"Construction and Design",IF(AND(B525&gt;=75,C525&gt;=75,D525&gt;=75,E525&gt;=80,F525&gt;=75,G525&gt;=75),"Hospitality and Event Management",IF(AND(B525&gt;=80,C525&gt;=85,D525&gt;=85,E525&gt;=85,F525&gt;=80,G525&gt;=80),"Life Sciences and Environment",IF(AND(B525&gt;=75,C525&gt;=75,D525&gt;=75,E525&gt;=75,F525&gt;=75,G525&gt;=75),"Arts and Media",IF(AND(B525&gt;=75,C525&gt;=75,D525&gt;=75,E525&gt;=75,F525&gt;=75,G525&gt;=75),"Physical Education and Wellness",IF(AND(B525&gt;=75,C525&gt;=80,D525&gt;=80,E525&gt;=75,F525&gt;=75,G525&gt;=80),"Finance, Business, and Marketing",”Not Qualified”))))))))),IF(H525="ITI",IF(AND(B525&gt;=75,C525&gt;=65,D525&gt;=65,E525&gt;=70,F525&gt;=70,G525&gt;=75),"Computer Science and Information Technology",IF(AND(B525&gt;=70,C525&gt;=65,D525&gt;=65,E525&gt;=65,F525&gt;=70,G525&gt;=70),"Mechanical and Electrical",IF(AND(B525&gt;=70,C525&gt;=65,D525&gt;=65,E525&gt;=65,F525&gt;=65,G525&gt;=70),"Electronics and Communication",IF(AND(B525&gt;=65,C525&gt;=60,D525&gt;=60,E525&gt;=65,F525&gt;=65,G525&gt;=65),"Construction and Design",IF(AND(B525&gt;=65,C525&gt;=65,D525&gt;=65,E525&gt;=70,F525&gt;=65,G525&gt;=65),"Hospitality and Event Management",IF(AND(B525&gt;=70,C525&gt;=75,D525&gt;=75,E525&gt;=75,F525&gt;=70,G525&gt;=70),"Life Sciences and Environment",IF(AND(B525&gt;=65,C525&gt;=65,D525&gt;=65,E525&gt;=65,F525&gt;=65,G525&gt;=65),"Arts and Media",IF(AND(B525&gt;=65,C525&gt;=65,D525&gt;=65,E525&gt;=65,F525&gt;=65,G525&gt;=65),"Physical Education and Wellness",IF(AND(B525&gt;=65,C525&gt;=70,D525&gt;=70,E525&gt;=65,F525&gt;=65,G525&gt;=70),"Finance, Business, and Marketing",”Not Qualified”))))))))),IF(H525="VOCATIONAL OR SKILL TRAINING",IF(AND(B525&gt;=55, C525&gt;=45, D525&gt;=45, E525&gt;=50, F525&gt;=50, G525&gt;=55), "Computer Science and Information Technology",IF(AND(B525&gt;=50, C525&gt;=45, D525&gt;=45, E525&gt;=45, F525&gt;=50, G525&gt;=50), "Mechanical and Electrical",IF(AND(B525&gt;=50, C525&gt;=45, D525&gt;=45, E525&gt;=45, F525&gt;=45, G525&gt;=50), "Electronics and Communication",IF(AND(B525&gt;=45, C525&gt;=50, D525&gt;=50, E525&gt;=45, F525&gt;=45, G525&gt;=45), "Construction and Design",IF(AND(B525&gt;=45, C525&gt;=45, D525&gt;=45, E525&gt;=50, F525&gt;=45, G525&gt;=45), "Hospitality and Event Management",IF(AND(B525&gt;=50, C525&gt;=55, D525&gt;=55, E525&gt;=55, F525&gt;=50, G525&gt;=50), "Life Sciences and Environment",IF(AND(B525&gt;=45, C525&gt;=45, D525&gt;=45, E525&gt;=45, F525&gt;=45, G525&gt;=45), "Arts and Media",IF(AND(B525&gt;=45, C525&gt;=45, D525&gt;=45, E525&gt;=45, F525&gt;=45, G525&gt;=45), "Physical Education and Wellness",IF(AND(B525&gt;=45, C525&gt;=50, D525&gt;=50, E525&gt;=45, F525&gt;=45, G525&gt;=50), "Finance, Business, and Marketing", "Culinary Studies and Cooking"))))))))),"Failed")))</f>
        <v>Culinary Studies and Cooking</v>
      </c>
      <c r="J525" s="1"/>
      <c r="K525" s="1"/>
      <c r="L525" s="1"/>
      <c r="M525" s="1"/>
      <c r="N525" s="1"/>
    </row>
    <row r="526" spans="1:14" x14ac:dyDescent="0.25">
      <c r="A526" s="1">
        <v>525</v>
      </c>
      <c r="B526" s="1">
        <v>55</v>
      </c>
      <c r="C526" s="1">
        <v>46</v>
      </c>
      <c r="D526" s="1">
        <v>44</v>
      </c>
      <c r="E526" s="1">
        <v>42</v>
      </c>
      <c r="F526" s="1">
        <v>63</v>
      </c>
      <c r="G526" s="1">
        <v>44</v>
      </c>
      <c r="H526" s="1" t="str">
        <f t="shared" si="9"/>
        <v>VOCATIONAL OR SKILL TRAINING</v>
      </c>
      <c r="I526" s="1" t="str" cm="1">
        <f t="array" ref="I526">IF(H526="DIPLOMA",IF(AND(B526&gt;=85,C526&gt;=80,D526&gt;=75,E526&gt;=75,F526&gt;=80,G526&gt;=85),"Computer Science and Information Technology",IF(AND(B526&gt;=80,C526&gt;=75,D526&gt;=75,E526&gt;=75,F526&gt;=80,G526&gt;=80),"Mechanical and Electrical",IF(AND(B526&gt;=80,C526&gt;=75,D526&gt;=75,E526&gt;=75,F526&gt;=75,G526&gt;=80),"Electronics and Communication",IF(AND(B526&gt;=75,C526&gt;=70,D526&gt;=70,E526&gt;=75,F526&gt;=75,G526&gt;=75),"Construction and Design",IF(AND(B526&gt;=75,C526&gt;=75,D526&gt;=75,E526&gt;=80,F526&gt;=75,G526&gt;=75),"Hospitality and Event Management",IF(AND(B526&gt;=80,C526&gt;=85,D526&gt;=85,E526&gt;=85,F526&gt;=80,G526&gt;=80),"Life Sciences and Environment",IF(AND(B526&gt;=75,C526&gt;=75,D526&gt;=75,E526&gt;=75,F526&gt;=75,G526&gt;=75),"Arts and Media",IF(AND(B526&gt;=75,C526&gt;=75,D526&gt;=75,E526&gt;=75,F526&gt;=75,G526&gt;=75),"Physical Education and Wellness",IF(AND(B526&gt;=75,C526&gt;=80,D526&gt;=80,E526&gt;=75,F526&gt;=75,G526&gt;=80),"Finance, Business, and Marketing",”Not Qualified”))))))))),IF(H526="ITI",IF(AND(B526&gt;=75,C526&gt;=65,D526&gt;=65,E526&gt;=70,F526&gt;=70,G526&gt;=75),"Computer Science and Information Technology",IF(AND(B526&gt;=70,C526&gt;=65,D526&gt;=65,E526&gt;=65,F526&gt;=70,G526&gt;=70),"Mechanical and Electrical",IF(AND(B526&gt;=70,C526&gt;=65,D526&gt;=65,E526&gt;=65,F526&gt;=65,G526&gt;=70),"Electronics and Communication",IF(AND(B526&gt;=65,C526&gt;=60,D526&gt;=60,E526&gt;=65,F526&gt;=65,G526&gt;=65),"Construction and Design",IF(AND(B526&gt;=65,C526&gt;=65,D526&gt;=65,E526&gt;=70,F526&gt;=65,G526&gt;=65),"Hospitality and Event Management",IF(AND(B526&gt;=70,C526&gt;=75,D526&gt;=75,E526&gt;=75,F526&gt;=70,G526&gt;=70),"Life Sciences and Environment",IF(AND(B526&gt;=65,C526&gt;=65,D526&gt;=65,E526&gt;=65,F526&gt;=65,G526&gt;=65),"Arts and Media",IF(AND(B526&gt;=65,C526&gt;=65,D526&gt;=65,E526&gt;=65,F526&gt;=65,G526&gt;=65),"Physical Education and Wellness",IF(AND(B526&gt;=65,C526&gt;=70,D526&gt;=70,E526&gt;=65,F526&gt;=65,G526&gt;=70),"Finance, Business, and Marketing",”Not Qualified”))))))))),IF(H526="VOCATIONAL OR SKILL TRAINING",IF(AND(B526&gt;=55, C526&gt;=45, D526&gt;=45, E526&gt;=50, F526&gt;=50, G526&gt;=55), "Computer Science and Information Technology",IF(AND(B526&gt;=50, C526&gt;=45, D526&gt;=45, E526&gt;=45, F526&gt;=50, G526&gt;=50), "Mechanical and Electrical",IF(AND(B526&gt;=50, C526&gt;=45, D526&gt;=45, E526&gt;=45, F526&gt;=45, G526&gt;=50), "Electronics and Communication",IF(AND(B526&gt;=45, C526&gt;=50, D526&gt;=50, E526&gt;=45, F526&gt;=45, G526&gt;=45), "Construction and Design",IF(AND(B526&gt;=45, C526&gt;=45, D526&gt;=45, E526&gt;=50, F526&gt;=45, G526&gt;=45), "Hospitality and Event Management",IF(AND(B526&gt;=50, C526&gt;=55, D526&gt;=55, E526&gt;=55, F526&gt;=50, G526&gt;=50), "Life Sciences and Environment",IF(AND(B526&gt;=45, C526&gt;=45, D526&gt;=45, E526&gt;=45, F526&gt;=45, G526&gt;=45), "Arts and Media",IF(AND(B526&gt;=45, C526&gt;=45, D526&gt;=45, E526&gt;=45, F526&gt;=45, G526&gt;=45), "Physical Education and Wellness",IF(AND(B526&gt;=45, C526&gt;=50, D526&gt;=50, E526&gt;=45, F526&gt;=45, G526&gt;=50), "Finance, Business, and Marketing", "Culinary Studies and Cooking"))))))))),"Failed")))</f>
        <v>Culinary Studies and Cooking</v>
      </c>
      <c r="J526" s="1"/>
      <c r="K526" s="1"/>
      <c r="L526" s="1"/>
      <c r="M526" s="1"/>
      <c r="N526" s="1"/>
    </row>
    <row r="527" spans="1:14" x14ac:dyDescent="0.25">
      <c r="A527" s="1">
        <v>526</v>
      </c>
      <c r="B527" s="1">
        <v>81</v>
      </c>
      <c r="C527" s="1">
        <v>77</v>
      </c>
      <c r="D527" s="1">
        <v>76</v>
      </c>
      <c r="E527" s="1">
        <v>74</v>
      </c>
      <c r="F527" s="1">
        <v>78</v>
      </c>
      <c r="G527" s="1">
        <v>85</v>
      </c>
      <c r="H527" s="1" t="str">
        <f t="shared" si="9"/>
        <v>DIPLOMA</v>
      </c>
      <c r="I527" s="1" t="e" cm="1">
        <f t="array" ref="I527">IF(H527="DIPLOMA",IF(AND(B527&gt;=85,C527&gt;=80,D527&gt;=75,E527&gt;=75,F527&gt;=80,G527&gt;=85),"Computer Science and Information Technology",IF(AND(B527&gt;=80,C527&gt;=75,D527&gt;=75,E527&gt;=75,F527&gt;=80,G527&gt;=80),"Mechanical and Electrical",IF(AND(B527&gt;=80,C527&gt;=75,D527&gt;=75,E527&gt;=75,F527&gt;=75,G527&gt;=80),"Electronics and Communication",IF(AND(B527&gt;=75,C527&gt;=70,D527&gt;=70,E527&gt;=75,F527&gt;=75,G527&gt;=75),"Construction and Design",IF(AND(B527&gt;=75,C527&gt;=75,D527&gt;=75,E527&gt;=80,F527&gt;=75,G527&gt;=75),"Hospitality and Event Management",IF(AND(B527&gt;=80,C527&gt;=85,D527&gt;=85,E527&gt;=85,F527&gt;=80,G527&gt;=80),"Life Sciences and Environment",IF(AND(B527&gt;=75,C527&gt;=75,D527&gt;=75,E527&gt;=75,F527&gt;=75,G527&gt;=75),"Arts and Media",IF(AND(B527&gt;=75,C527&gt;=75,D527&gt;=75,E527&gt;=75,F527&gt;=75,G527&gt;=75),"Physical Education and Wellness",IF(AND(B527&gt;=75,C527&gt;=80,D527&gt;=80,E527&gt;=75,F527&gt;=75,G527&gt;=80),"Finance, Business, and Marketing",”Not Qualified”))))))))),IF(H527="ITI",IF(AND(B527&gt;=75,C527&gt;=65,D527&gt;=65,E527&gt;=70,F527&gt;=70,G527&gt;=75),"Computer Science and Information Technology",IF(AND(B527&gt;=70,C527&gt;=65,D527&gt;=65,E527&gt;=65,F527&gt;=70,G527&gt;=70),"Mechanical and Electrical",IF(AND(B527&gt;=70,C527&gt;=65,D527&gt;=65,E527&gt;=65,F527&gt;=65,G527&gt;=70),"Electronics and Communication",IF(AND(B527&gt;=65,C527&gt;=60,D527&gt;=60,E527&gt;=65,F527&gt;=65,G527&gt;=65),"Construction and Design",IF(AND(B527&gt;=65,C527&gt;=65,D527&gt;=65,E527&gt;=70,F527&gt;=65,G527&gt;=65),"Hospitality and Event Management",IF(AND(B527&gt;=70,C527&gt;=75,D527&gt;=75,E527&gt;=75,F527&gt;=70,G527&gt;=70),"Life Sciences and Environment",IF(AND(B527&gt;=65,C527&gt;=65,D527&gt;=65,E527&gt;=65,F527&gt;=65,G527&gt;=65),"Arts and Media",IF(AND(B527&gt;=65,C527&gt;=65,D527&gt;=65,E527&gt;=65,F527&gt;=65,G527&gt;=65),"Physical Education and Wellness",IF(AND(B527&gt;=65,C527&gt;=70,D527&gt;=70,E527&gt;=65,F527&gt;=65,G527&gt;=70),"Finance, Business, and Marketing",”Not Qualified”))))))))),IF(H527="VOCATIONAL OR SKILL TRAINING",IF(AND(B527&gt;=55, C527&gt;=45, D527&gt;=45, E527&gt;=50, F527&gt;=50, G527&gt;=55), "Computer Science and Information Technology",IF(AND(B527&gt;=50, C527&gt;=45, D527&gt;=45, E527&gt;=45, F527&gt;=50, G527&gt;=50), "Mechanical and Electrical",IF(AND(B527&gt;=50, C527&gt;=45, D527&gt;=45, E527&gt;=45, F527&gt;=45, G527&gt;=50), "Electronics and Communication",IF(AND(B527&gt;=45, C527&gt;=50, D527&gt;=50, E527&gt;=45, F527&gt;=45, G527&gt;=45), "Construction and Design",IF(AND(B527&gt;=45, C527&gt;=45, D527&gt;=45, E527&gt;=50, F527&gt;=45, G527&gt;=45), "Hospitality and Event Management",IF(AND(B527&gt;=50, C527&gt;=55, D527&gt;=55, E527&gt;=55, F527&gt;=50, G527&gt;=50), "Life Sciences and Environment",IF(AND(B527&gt;=45, C527&gt;=45, D527&gt;=45, E527&gt;=45, F527&gt;=45, G527&gt;=45), "Arts and Media",IF(AND(B527&gt;=45, C527&gt;=45, D527&gt;=45, E527&gt;=45, F527&gt;=45, G527&gt;=45), "Physical Education and Wellness",IF(AND(B527&gt;=45, C527&gt;=50, D527&gt;=50, E527&gt;=45, F527&gt;=45, G527&gt;=50), "Finance, Business, and Marketing", "Culinary Studies and Cooking"))))))))),"Failed")))</f>
        <v>#NAME?</v>
      </c>
      <c r="J527" s="1"/>
      <c r="K527" s="1"/>
      <c r="L527" s="1"/>
      <c r="M527" s="1"/>
      <c r="N527" s="1"/>
    </row>
    <row r="528" spans="1:14" x14ac:dyDescent="0.25">
      <c r="A528" s="1">
        <v>527</v>
      </c>
      <c r="B528" s="1">
        <v>59</v>
      </c>
      <c r="C528" s="1">
        <v>59</v>
      </c>
      <c r="D528" s="1">
        <v>63</v>
      </c>
      <c r="E528" s="1">
        <v>43</v>
      </c>
      <c r="F528" s="1">
        <v>48</v>
      </c>
      <c r="G528" s="1">
        <v>52</v>
      </c>
      <c r="H528" s="1" t="str">
        <f t="shared" si="9"/>
        <v>VOCATIONAL OR SKILL TRAINING</v>
      </c>
      <c r="I528" s="1" t="str" cm="1">
        <f t="array" ref="I528">IF(H528="DIPLOMA",IF(AND(B528&gt;=85,C528&gt;=80,D528&gt;=75,E528&gt;=75,F528&gt;=80,G528&gt;=85),"Computer Science and Information Technology",IF(AND(B528&gt;=80,C528&gt;=75,D528&gt;=75,E528&gt;=75,F528&gt;=80,G528&gt;=80),"Mechanical and Electrical",IF(AND(B528&gt;=80,C528&gt;=75,D528&gt;=75,E528&gt;=75,F528&gt;=75,G528&gt;=80),"Electronics and Communication",IF(AND(B528&gt;=75,C528&gt;=70,D528&gt;=70,E528&gt;=75,F528&gt;=75,G528&gt;=75),"Construction and Design",IF(AND(B528&gt;=75,C528&gt;=75,D528&gt;=75,E528&gt;=80,F528&gt;=75,G528&gt;=75),"Hospitality and Event Management",IF(AND(B528&gt;=80,C528&gt;=85,D528&gt;=85,E528&gt;=85,F528&gt;=80,G528&gt;=80),"Life Sciences and Environment",IF(AND(B528&gt;=75,C528&gt;=75,D528&gt;=75,E528&gt;=75,F528&gt;=75,G528&gt;=75),"Arts and Media",IF(AND(B528&gt;=75,C528&gt;=75,D528&gt;=75,E528&gt;=75,F528&gt;=75,G528&gt;=75),"Physical Education and Wellness",IF(AND(B528&gt;=75,C528&gt;=80,D528&gt;=80,E528&gt;=75,F528&gt;=75,G528&gt;=80),"Finance, Business, and Marketing",”Not Qualified”))))))))),IF(H528="ITI",IF(AND(B528&gt;=75,C528&gt;=65,D528&gt;=65,E528&gt;=70,F528&gt;=70,G528&gt;=75),"Computer Science and Information Technology",IF(AND(B528&gt;=70,C528&gt;=65,D528&gt;=65,E528&gt;=65,F528&gt;=70,G528&gt;=70),"Mechanical and Electrical",IF(AND(B528&gt;=70,C528&gt;=65,D528&gt;=65,E528&gt;=65,F528&gt;=65,G528&gt;=70),"Electronics and Communication",IF(AND(B528&gt;=65,C528&gt;=60,D528&gt;=60,E528&gt;=65,F528&gt;=65,G528&gt;=65),"Construction and Design",IF(AND(B528&gt;=65,C528&gt;=65,D528&gt;=65,E528&gt;=70,F528&gt;=65,G528&gt;=65),"Hospitality and Event Management",IF(AND(B528&gt;=70,C528&gt;=75,D528&gt;=75,E528&gt;=75,F528&gt;=70,G528&gt;=70),"Life Sciences and Environment",IF(AND(B528&gt;=65,C528&gt;=65,D528&gt;=65,E528&gt;=65,F528&gt;=65,G528&gt;=65),"Arts and Media",IF(AND(B528&gt;=65,C528&gt;=65,D528&gt;=65,E528&gt;=65,F528&gt;=65,G528&gt;=65),"Physical Education and Wellness",IF(AND(B528&gt;=65,C528&gt;=70,D528&gt;=70,E528&gt;=65,F528&gt;=65,G528&gt;=70),"Finance, Business, and Marketing",”Not Qualified”))))))))),IF(H528="VOCATIONAL OR SKILL TRAINING",IF(AND(B528&gt;=55, C528&gt;=45, D528&gt;=45, E528&gt;=50, F528&gt;=50, G528&gt;=55), "Computer Science and Information Technology",IF(AND(B528&gt;=50, C528&gt;=45, D528&gt;=45, E528&gt;=45, F528&gt;=50, G528&gt;=50), "Mechanical and Electrical",IF(AND(B528&gt;=50, C528&gt;=45, D528&gt;=45, E528&gt;=45, F528&gt;=45, G528&gt;=50), "Electronics and Communication",IF(AND(B528&gt;=45, C528&gt;=50, D528&gt;=50, E528&gt;=45, F528&gt;=45, G528&gt;=45), "Construction and Design",IF(AND(B528&gt;=45, C528&gt;=45, D528&gt;=45, E528&gt;=50, F528&gt;=45, G528&gt;=45), "Hospitality and Event Management",IF(AND(B528&gt;=50, C528&gt;=55, D528&gt;=55, E528&gt;=55, F528&gt;=50, G528&gt;=50), "Life Sciences and Environment",IF(AND(B528&gt;=45, C528&gt;=45, D528&gt;=45, E528&gt;=45, F528&gt;=45, G528&gt;=45), "Arts and Media",IF(AND(B528&gt;=45, C528&gt;=45, D528&gt;=45, E528&gt;=45, F528&gt;=45, G528&gt;=45), "Physical Education and Wellness",IF(AND(B528&gt;=45, C528&gt;=50, D528&gt;=50, E528&gt;=45, F528&gt;=45, G528&gt;=50), "Finance, Business, and Marketing", "Culinary Studies and Cooking"))))))))),"Failed")))</f>
        <v>Culinary Studies and Cooking</v>
      </c>
      <c r="J528" s="1"/>
      <c r="K528" s="1"/>
      <c r="L528" s="1"/>
      <c r="M528" s="1"/>
      <c r="N528" s="1"/>
    </row>
    <row r="529" spans="1:14" x14ac:dyDescent="0.25">
      <c r="A529" s="1">
        <v>528</v>
      </c>
      <c r="B529" s="1">
        <v>93</v>
      </c>
      <c r="C529" s="1">
        <v>82</v>
      </c>
      <c r="D529" s="1">
        <v>85</v>
      </c>
      <c r="E529" s="1">
        <v>87</v>
      </c>
      <c r="F529" s="1">
        <v>90</v>
      </c>
      <c r="G529" s="1">
        <v>83</v>
      </c>
      <c r="H529" s="1" t="str">
        <f t="shared" si="9"/>
        <v>DIPLOMA</v>
      </c>
      <c r="I529" s="1" t="str" cm="1">
        <f t="array" ref="I529">IF(H529="DIPLOMA",IF(AND(B529&gt;=85,C529&gt;=80,D529&gt;=75,E529&gt;=75,F529&gt;=80,G529&gt;=85),"Computer Science and Information Technology",IF(AND(B529&gt;=80,C529&gt;=75,D529&gt;=75,E529&gt;=75,F529&gt;=80,G529&gt;=80),"Mechanical and Electrical",IF(AND(B529&gt;=80,C529&gt;=75,D529&gt;=75,E529&gt;=75,F529&gt;=75,G529&gt;=80),"Electronics and Communication",IF(AND(B529&gt;=75,C529&gt;=70,D529&gt;=70,E529&gt;=75,F529&gt;=75,G529&gt;=75),"Construction and Design",IF(AND(B529&gt;=75,C529&gt;=75,D529&gt;=75,E529&gt;=80,F529&gt;=75,G529&gt;=75),"Hospitality and Event Management",IF(AND(B529&gt;=80,C529&gt;=85,D529&gt;=85,E529&gt;=85,F529&gt;=80,G529&gt;=80),"Life Sciences and Environment",IF(AND(B529&gt;=75,C529&gt;=75,D529&gt;=75,E529&gt;=75,F529&gt;=75,G529&gt;=75),"Arts and Media",IF(AND(B529&gt;=75,C529&gt;=75,D529&gt;=75,E529&gt;=75,F529&gt;=75,G529&gt;=75),"Physical Education and Wellness",IF(AND(B529&gt;=75,C529&gt;=80,D529&gt;=80,E529&gt;=75,F529&gt;=75,G529&gt;=80),"Finance, Business, and Marketing",”Not Qualified”))))))))),IF(H529="ITI",IF(AND(B529&gt;=75,C529&gt;=65,D529&gt;=65,E529&gt;=70,F529&gt;=70,G529&gt;=75),"Computer Science and Information Technology",IF(AND(B529&gt;=70,C529&gt;=65,D529&gt;=65,E529&gt;=65,F529&gt;=70,G529&gt;=70),"Mechanical and Electrical",IF(AND(B529&gt;=70,C529&gt;=65,D529&gt;=65,E529&gt;=65,F529&gt;=65,G529&gt;=70),"Electronics and Communication",IF(AND(B529&gt;=65,C529&gt;=60,D529&gt;=60,E529&gt;=65,F529&gt;=65,G529&gt;=65),"Construction and Design",IF(AND(B529&gt;=65,C529&gt;=65,D529&gt;=65,E529&gt;=70,F529&gt;=65,G529&gt;=65),"Hospitality and Event Management",IF(AND(B529&gt;=70,C529&gt;=75,D529&gt;=75,E529&gt;=75,F529&gt;=70,G529&gt;=70),"Life Sciences and Environment",IF(AND(B529&gt;=65,C529&gt;=65,D529&gt;=65,E529&gt;=65,F529&gt;=65,G529&gt;=65),"Arts and Media",IF(AND(B529&gt;=65,C529&gt;=65,D529&gt;=65,E529&gt;=65,F529&gt;=65,G529&gt;=65),"Physical Education and Wellness",IF(AND(B529&gt;=65,C529&gt;=70,D529&gt;=70,E529&gt;=65,F529&gt;=65,G529&gt;=70),"Finance, Business, and Marketing",”Not Qualified”))))))))),IF(H529="VOCATIONAL OR SKILL TRAINING",IF(AND(B529&gt;=55, C529&gt;=45, D529&gt;=45, E529&gt;=50, F529&gt;=50, G529&gt;=55), "Computer Science and Information Technology",IF(AND(B529&gt;=50, C529&gt;=45, D529&gt;=45, E529&gt;=45, F529&gt;=50, G529&gt;=50), "Mechanical and Electrical",IF(AND(B529&gt;=50, C529&gt;=45, D529&gt;=45, E529&gt;=45, F529&gt;=45, G529&gt;=50), "Electronics and Communication",IF(AND(B529&gt;=45, C529&gt;=50, D529&gt;=50, E529&gt;=45, F529&gt;=45, G529&gt;=45), "Construction and Design",IF(AND(B529&gt;=45, C529&gt;=45, D529&gt;=45, E529&gt;=50, F529&gt;=45, G529&gt;=45), "Hospitality and Event Management",IF(AND(B529&gt;=50, C529&gt;=55, D529&gt;=55, E529&gt;=55, F529&gt;=50, G529&gt;=50), "Life Sciences and Environment",IF(AND(B529&gt;=45, C529&gt;=45, D529&gt;=45, E529&gt;=45, F529&gt;=45, G529&gt;=45), "Arts and Media",IF(AND(B529&gt;=45, C529&gt;=45, D529&gt;=45, E529&gt;=45, F529&gt;=45, G529&gt;=45), "Physical Education and Wellness",IF(AND(B529&gt;=45, C529&gt;=50, D529&gt;=50, E529&gt;=45, F529&gt;=45, G529&gt;=50), "Finance, Business, and Marketing", "Culinary Studies and Cooking"))))))))),"Failed")))</f>
        <v>Mechanical and Electrical</v>
      </c>
      <c r="J529" s="1"/>
      <c r="K529" s="1"/>
      <c r="L529" s="1"/>
      <c r="M529" s="1"/>
      <c r="N529" s="1"/>
    </row>
    <row r="530" spans="1:14" x14ac:dyDescent="0.25">
      <c r="A530" s="1">
        <v>529</v>
      </c>
      <c r="B530" s="1">
        <v>42</v>
      </c>
      <c r="C530" s="1">
        <v>43</v>
      </c>
      <c r="D530" s="1">
        <v>56</v>
      </c>
      <c r="E530" s="1">
        <v>51</v>
      </c>
      <c r="F530" s="1">
        <v>48</v>
      </c>
      <c r="G530" s="1">
        <v>40</v>
      </c>
      <c r="H530" s="1" t="str">
        <f t="shared" si="9"/>
        <v>VOCATIONAL OR SKILL TRAINING</v>
      </c>
      <c r="I530" s="1" t="str" cm="1">
        <f t="array" ref="I530">IF(H530="DIPLOMA",IF(AND(B530&gt;=85,C530&gt;=80,D530&gt;=75,E530&gt;=75,F530&gt;=80,G530&gt;=85),"Computer Science and Information Technology",IF(AND(B530&gt;=80,C530&gt;=75,D530&gt;=75,E530&gt;=75,F530&gt;=80,G530&gt;=80),"Mechanical and Electrical",IF(AND(B530&gt;=80,C530&gt;=75,D530&gt;=75,E530&gt;=75,F530&gt;=75,G530&gt;=80),"Electronics and Communication",IF(AND(B530&gt;=75,C530&gt;=70,D530&gt;=70,E530&gt;=75,F530&gt;=75,G530&gt;=75),"Construction and Design",IF(AND(B530&gt;=75,C530&gt;=75,D530&gt;=75,E530&gt;=80,F530&gt;=75,G530&gt;=75),"Hospitality and Event Management",IF(AND(B530&gt;=80,C530&gt;=85,D530&gt;=85,E530&gt;=85,F530&gt;=80,G530&gt;=80),"Life Sciences and Environment",IF(AND(B530&gt;=75,C530&gt;=75,D530&gt;=75,E530&gt;=75,F530&gt;=75,G530&gt;=75),"Arts and Media",IF(AND(B530&gt;=75,C530&gt;=75,D530&gt;=75,E530&gt;=75,F530&gt;=75,G530&gt;=75),"Physical Education and Wellness",IF(AND(B530&gt;=75,C530&gt;=80,D530&gt;=80,E530&gt;=75,F530&gt;=75,G530&gt;=80),"Finance, Business, and Marketing",”Not Qualified”))))))))),IF(H530="ITI",IF(AND(B530&gt;=75,C530&gt;=65,D530&gt;=65,E530&gt;=70,F530&gt;=70,G530&gt;=75),"Computer Science and Information Technology",IF(AND(B530&gt;=70,C530&gt;=65,D530&gt;=65,E530&gt;=65,F530&gt;=70,G530&gt;=70),"Mechanical and Electrical",IF(AND(B530&gt;=70,C530&gt;=65,D530&gt;=65,E530&gt;=65,F530&gt;=65,G530&gt;=70),"Electronics and Communication",IF(AND(B530&gt;=65,C530&gt;=60,D530&gt;=60,E530&gt;=65,F530&gt;=65,G530&gt;=65),"Construction and Design",IF(AND(B530&gt;=65,C530&gt;=65,D530&gt;=65,E530&gt;=70,F530&gt;=65,G530&gt;=65),"Hospitality and Event Management",IF(AND(B530&gt;=70,C530&gt;=75,D530&gt;=75,E530&gt;=75,F530&gt;=70,G530&gt;=70),"Life Sciences and Environment",IF(AND(B530&gt;=65,C530&gt;=65,D530&gt;=65,E530&gt;=65,F530&gt;=65,G530&gt;=65),"Arts and Media",IF(AND(B530&gt;=65,C530&gt;=65,D530&gt;=65,E530&gt;=65,F530&gt;=65,G530&gt;=65),"Physical Education and Wellness",IF(AND(B530&gt;=65,C530&gt;=70,D530&gt;=70,E530&gt;=65,F530&gt;=65,G530&gt;=70),"Finance, Business, and Marketing",”Not Qualified”))))))))),IF(H530="VOCATIONAL OR SKILL TRAINING",IF(AND(B530&gt;=55, C530&gt;=45, D530&gt;=45, E530&gt;=50, F530&gt;=50, G530&gt;=55), "Computer Science and Information Technology",IF(AND(B530&gt;=50, C530&gt;=45, D530&gt;=45, E530&gt;=45, F530&gt;=50, G530&gt;=50), "Mechanical and Electrical",IF(AND(B530&gt;=50, C530&gt;=45, D530&gt;=45, E530&gt;=45, F530&gt;=45, G530&gt;=50), "Electronics and Communication",IF(AND(B530&gt;=45, C530&gt;=50, D530&gt;=50, E530&gt;=45, F530&gt;=45, G530&gt;=45), "Construction and Design",IF(AND(B530&gt;=45, C530&gt;=45, D530&gt;=45, E530&gt;=50, F530&gt;=45, G530&gt;=45), "Hospitality and Event Management",IF(AND(B530&gt;=50, C530&gt;=55, D530&gt;=55, E530&gt;=55, F530&gt;=50, G530&gt;=50), "Life Sciences and Environment",IF(AND(B530&gt;=45, C530&gt;=45, D530&gt;=45, E530&gt;=45, F530&gt;=45, G530&gt;=45), "Arts and Media",IF(AND(B530&gt;=45, C530&gt;=45, D530&gt;=45, E530&gt;=45, F530&gt;=45, G530&gt;=45), "Physical Education and Wellness",IF(AND(B530&gt;=45, C530&gt;=50, D530&gt;=50, E530&gt;=45, F530&gt;=45, G530&gt;=50), "Finance, Business, and Marketing", "Culinary Studies and Cooking"))))))))),"Failed")))</f>
        <v>Culinary Studies and Cooking</v>
      </c>
      <c r="J530" s="1"/>
      <c r="K530" s="1"/>
      <c r="L530" s="1"/>
      <c r="M530" s="1"/>
      <c r="N530" s="1"/>
    </row>
    <row r="531" spans="1:14" x14ac:dyDescent="0.25">
      <c r="A531" s="1">
        <v>530</v>
      </c>
      <c r="B531" s="1">
        <v>78</v>
      </c>
      <c r="C531" s="1">
        <v>66</v>
      </c>
      <c r="D531" s="1">
        <v>80</v>
      </c>
      <c r="E531" s="1">
        <v>72</v>
      </c>
      <c r="F531" s="1">
        <v>82</v>
      </c>
      <c r="G531" s="1">
        <v>74</v>
      </c>
      <c r="H531" s="1" t="str">
        <f t="shared" si="9"/>
        <v>ITI</v>
      </c>
      <c r="I531" s="1" t="str" cm="1">
        <f t="array" ref="I531">IF(H531="DIPLOMA",IF(AND(B531&gt;=85,C531&gt;=80,D531&gt;=75,E531&gt;=75,F531&gt;=80,G531&gt;=85),"Computer Science and Information Technology",IF(AND(B531&gt;=80,C531&gt;=75,D531&gt;=75,E531&gt;=75,F531&gt;=80,G531&gt;=80),"Mechanical and Electrical",IF(AND(B531&gt;=80,C531&gt;=75,D531&gt;=75,E531&gt;=75,F531&gt;=75,G531&gt;=80),"Electronics and Communication",IF(AND(B531&gt;=75,C531&gt;=70,D531&gt;=70,E531&gt;=75,F531&gt;=75,G531&gt;=75),"Construction and Design",IF(AND(B531&gt;=75,C531&gt;=75,D531&gt;=75,E531&gt;=80,F531&gt;=75,G531&gt;=75),"Hospitality and Event Management",IF(AND(B531&gt;=80,C531&gt;=85,D531&gt;=85,E531&gt;=85,F531&gt;=80,G531&gt;=80),"Life Sciences and Environment",IF(AND(B531&gt;=75,C531&gt;=75,D531&gt;=75,E531&gt;=75,F531&gt;=75,G531&gt;=75),"Arts and Media",IF(AND(B531&gt;=75,C531&gt;=75,D531&gt;=75,E531&gt;=75,F531&gt;=75,G531&gt;=75),"Physical Education and Wellness",IF(AND(B531&gt;=75,C531&gt;=80,D531&gt;=80,E531&gt;=75,F531&gt;=75,G531&gt;=80),"Finance, Business, and Marketing",”Not Qualified”))))))))),IF(H531="ITI",IF(AND(B531&gt;=75,C531&gt;=65,D531&gt;=65,E531&gt;=70,F531&gt;=70,G531&gt;=75),"Computer Science and Information Technology",IF(AND(B531&gt;=70,C531&gt;=65,D531&gt;=65,E531&gt;=65,F531&gt;=70,G531&gt;=70),"Mechanical and Electrical",IF(AND(B531&gt;=70,C531&gt;=65,D531&gt;=65,E531&gt;=65,F531&gt;=65,G531&gt;=70),"Electronics and Communication",IF(AND(B531&gt;=65,C531&gt;=60,D531&gt;=60,E531&gt;=65,F531&gt;=65,G531&gt;=65),"Construction and Design",IF(AND(B531&gt;=65,C531&gt;=65,D531&gt;=65,E531&gt;=70,F531&gt;=65,G531&gt;=65),"Hospitality and Event Management",IF(AND(B531&gt;=70,C531&gt;=75,D531&gt;=75,E531&gt;=75,F531&gt;=70,G531&gt;=70),"Life Sciences and Environment",IF(AND(B531&gt;=65,C531&gt;=65,D531&gt;=65,E531&gt;=65,F531&gt;=65,G531&gt;=65),"Arts and Media",IF(AND(B531&gt;=65,C531&gt;=65,D531&gt;=65,E531&gt;=65,F531&gt;=65,G531&gt;=65),"Physical Education and Wellness",IF(AND(B531&gt;=65,C531&gt;=70,D531&gt;=70,E531&gt;=65,F531&gt;=65,G531&gt;=70),"Finance, Business, and Marketing",”Not Qualified”))))))))),IF(H531="VOCATIONAL OR SKILL TRAINING",IF(AND(B531&gt;=55, C531&gt;=45, D531&gt;=45, E531&gt;=50, F531&gt;=50, G531&gt;=55), "Computer Science and Information Technology",IF(AND(B531&gt;=50, C531&gt;=45, D531&gt;=45, E531&gt;=45, F531&gt;=50, G531&gt;=50), "Mechanical and Electrical",IF(AND(B531&gt;=50, C531&gt;=45, D531&gt;=45, E531&gt;=45, F531&gt;=45, G531&gt;=50), "Electronics and Communication",IF(AND(B531&gt;=45, C531&gt;=50, D531&gt;=50, E531&gt;=45, F531&gt;=45, G531&gt;=45), "Construction and Design",IF(AND(B531&gt;=45, C531&gt;=45, D531&gt;=45, E531&gt;=50, F531&gt;=45, G531&gt;=45), "Hospitality and Event Management",IF(AND(B531&gt;=50, C531&gt;=55, D531&gt;=55, E531&gt;=55, F531&gt;=50, G531&gt;=50), "Life Sciences and Environment",IF(AND(B531&gt;=45, C531&gt;=45, D531&gt;=45, E531&gt;=45, F531&gt;=45, G531&gt;=45), "Arts and Media",IF(AND(B531&gt;=45, C531&gt;=45, D531&gt;=45, E531&gt;=45, F531&gt;=45, G531&gt;=45), "Physical Education and Wellness",IF(AND(B531&gt;=45, C531&gt;=50, D531&gt;=50, E531&gt;=45, F531&gt;=45, G531&gt;=50), "Finance, Business, and Marketing", "Culinary Studies and Cooking"))))))))),"Failed")))</f>
        <v>Mechanical and Electrical</v>
      </c>
      <c r="J531" s="1"/>
      <c r="K531" s="1"/>
      <c r="L531" s="1"/>
      <c r="M531" s="1"/>
      <c r="N531" s="1"/>
    </row>
    <row r="532" spans="1:14" x14ac:dyDescent="0.25">
      <c r="A532" s="1">
        <v>531</v>
      </c>
      <c r="B532" s="1">
        <v>63</v>
      </c>
      <c r="C532" s="1">
        <v>52</v>
      </c>
      <c r="D532" s="1">
        <v>65</v>
      </c>
      <c r="E532" s="1">
        <v>59</v>
      </c>
      <c r="F532" s="1">
        <v>46</v>
      </c>
      <c r="G532" s="1">
        <v>40</v>
      </c>
      <c r="H532" s="1" t="str">
        <f t="shared" si="9"/>
        <v>VOCATIONAL OR SKILL TRAINING</v>
      </c>
      <c r="I532" s="1" t="str" cm="1">
        <f t="array" ref="I532">IF(H532="DIPLOMA",IF(AND(B532&gt;=85,C532&gt;=80,D532&gt;=75,E532&gt;=75,F532&gt;=80,G532&gt;=85),"Computer Science and Information Technology",IF(AND(B532&gt;=80,C532&gt;=75,D532&gt;=75,E532&gt;=75,F532&gt;=80,G532&gt;=80),"Mechanical and Electrical",IF(AND(B532&gt;=80,C532&gt;=75,D532&gt;=75,E532&gt;=75,F532&gt;=75,G532&gt;=80),"Electronics and Communication",IF(AND(B532&gt;=75,C532&gt;=70,D532&gt;=70,E532&gt;=75,F532&gt;=75,G532&gt;=75),"Construction and Design",IF(AND(B532&gt;=75,C532&gt;=75,D532&gt;=75,E532&gt;=80,F532&gt;=75,G532&gt;=75),"Hospitality and Event Management",IF(AND(B532&gt;=80,C532&gt;=85,D532&gt;=85,E532&gt;=85,F532&gt;=80,G532&gt;=80),"Life Sciences and Environment",IF(AND(B532&gt;=75,C532&gt;=75,D532&gt;=75,E532&gt;=75,F532&gt;=75,G532&gt;=75),"Arts and Media",IF(AND(B532&gt;=75,C532&gt;=75,D532&gt;=75,E532&gt;=75,F532&gt;=75,G532&gt;=75),"Physical Education and Wellness",IF(AND(B532&gt;=75,C532&gt;=80,D532&gt;=80,E532&gt;=75,F532&gt;=75,G532&gt;=80),"Finance, Business, and Marketing",”Not Qualified”))))))))),IF(H532="ITI",IF(AND(B532&gt;=75,C532&gt;=65,D532&gt;=65,E532&gt;=70,F532&gt;=70,G532&gt;=75),"Computer Science and Information Technology",IF(AND(B532&gt;=70,C532&gt;=65,D532&gt;=65,E532&gt;=65,F532&gt;=70,G532&gt;=70),"Mechanical and Electrical",IF(AND(B532&gt;=70,C532&gt;=65,D532&gt;=65,E532&gt;=65,F532&gt;=65,G532&gt;=70),"Electronics and Communication",IF(AND(B532&gt;=65,C532&gt;=60,D532&gt;=60,E532&gt;=65,F532&gt;=65,G532&gt;=65),"Construction and Design",IF(AND(B532&gt;=65,C532&gt;=65,D532&gt;=65,E532&gt;=70,F532&gt;=65,G532&gt;=65),"Hospitality and Event Management",IF(AND(B532&gt;=70,C532&gt;=75,D532&gt;=75,E532&gt;=75,F532&gt;=70,G532&gt;=70),"Life Sciences and Environment",IF(AND(B532&gt;=65,C532&gt;=65,D532&gt;=65,E532&gt;=65,F532&gt;=65,G532&gt;=65),"Arts and Media",IF(AND(B532&gt;=65,C532&gt;=65,D532&gt;=65,E532&gt;=65,F532&gt;=65,G532&gt;=65),"Physical Education and Wellness",IF(AND(B532&gt;=65,C532&gt;=70,D532&gt;=70,E532&gt;=65,F532&gt;=65,G532&gt;=70),"Finance, Business, and Marketing",”Not Qualified”))))))))),IF(H532="VOCATIONAL OR SKILL TRAINING",IF(AND(B532&gt;=55, C532&gt;=45, D532&gt;=45, E532&gt;=50, F532&gt;=50, G532&gt;=55), "Computer Science and Information Technology",IF(AND(B532&gt;=50, C532&gt;=45, D532&gt;=45, E532&gt;=45, F532&gt;=50, G532&gt;=50), "Mechanical and Electrical",IF(AND(B532&gt;=50, C532&gt;=45, D532&gt;=45, E532&gt;=45, F532&gt;=45, G532&gt;=50), "Electronics and Communication",IF(AND(B532&gt;=45, C532&gt;=50, D532&gt;=50, E532&gt;=45, F532&gt;=45, G532&gt;=45), "Construction and Design",IF(AND(B532&gt;=45, C532&gt;=45, D532&gt;=45, E532&gt;=50, F532&gt;=45, G532&gt;=45), "Hospitality and Event Management",IF(AND(B532&gt;=50, C532&gt;=55, D532&gt;=55, E532&gt;=55, F532&gt;=50, G532&gt;=50), "Life Sciences and Environment",IF(AND(B532&gt;=45, C532&gt;=45, D532&gt;=45, E532&gt;=45, F532&gt;=45, G532&gt;=45), "Arts and Media",IF(AND(B532&gt;=45, C532&gt;=45, D532&gt;=45, E532&gt;=45, F532&gt;=45, G532&gt;=45), "Physical Education and Wellness",IF(AND(B532&gt;=45, C532&gt;=50, D532&gt;=50, E532&gt;=45, F532&gt;=45, G532&gt;=50), "Finance, Business, and Marketing", "Culinary Studies and Cooking"))))))))),"Failed")))</f>
        <v>Culinary Studies and Cooking</v>
      </c>
      <c r="J532" s="1"/>
      <c r="K532" s="1"/>
      <c r="L532" s="1"/>
      <c r="M532" s="1"/>
      <c r="N532" s="1"/>
    </row>
    <row r="533" spans="1:14" x14ac:dyDescent="0.25">
      <c r="A533" s="1">
        <v>532</v>
      </c>
      <c r="B533" s="1">
        <v>47</v>
      </c>
      <c r="C533" s="1">
        <v>53</v>
      </c>
      <c r="D533" s="1">
        <v>40</v>
      </c>
      <c r="E533" s="1">
        <v>61</v>
      </c>
      <c r="F533" s="1">
        <v>54</v>
      </c>
      <c r="G533" s="1">
        <v>62</v>
      </c>
      <c r="H533" s="1" t="str">
        <f t="shared" si="9"/>
        <v>VOCATIONAL OR SKILL TRAINING</v>
      </c>
      <c r="I533" s="1" t="str" cm="1">
        <f t="array" ref="I533">IF(H533="DIPLOMA",IF(AND(B533&gt;=85,C533&gt;=80,D533&gt;=75,E533&gt;=75,F533&gt;=80,G533&gt;=85),"Computer Science and Information Technology",IF(AND(B533&gt;=80,C533&gt;=75,D533&gt;=75,E533&gt;=75,F533&gt;=80,G533&gt;=80),"Mechanical and Electrical",IF(AND(B533&gt;=80,C533&gt;=75,D533&gt;=75,E533&gt;=75,F533&gt;=75,G533&gt;=80),"Electronics and Communication",IF(AND(B533&gt;=75,C533&gt;=70,D533&gt;=70,E533&gt;=75,F533&gt;=75,G533&gt;=75),"Construction and Design",IF(AND(B533&gt;=75,C533&gt;=75,D533&gt;=75,E533&gt;=80,F533&gt;=75,G533&gt;=75),"Hospitality and Event Management",IF(AND(B533&gt;=80,C533&gt;=85,D533&gt;=85,E533&gt;=85,F533&gt;=80,G533&gt;=80),"Life Sciences and Environment",IF(AND(B533&gt;=75,C533&gt;=75,D533&gt;=75,E533&gt;=75,F533&gt;=75,G533&gt;=75),"Arts and Media",IF(AND(B533&gt;=75,C533&gt;=75,D533&gt;=75,E533&gt;=75,F533&gt;=75,G533&gt;=75),"Physical Education and Wellness",IF(AND(B533&gt;=75,C533&gt;=80,D533&gt;=80,E533&gt;=75,F533&gt;=75,G533&gt;=80),"Finance, Business, and Marketing",”Not Qualified”))))))))),IF(H533="ITI",IF(AND(B533&gt;=75,C533&gt;=65,D533&gt;=65,E533&gt;=70,F533&gt;=70,G533&gt;=75),"Computer Science and Information Technology",IF(AND(B533&gt;=70,C533&gt;=65,D533&gt;=65,E533&gt;=65,F533&gt;=70,G533&gt;=70),"Mechanical and Electrical",IF(AND(B533&gt;=70,C533&gt;=65,D533&gt;=65,E533&gt;=65,F533&gt;=65,G533&gt;=70),"Electronics and Communication",IF(AND(B533&gt;=65,C533&gt;=60,D533&gt;=60,E533&gt;=65,F533&gt;=65,G533&gt;=65),"Construction and Design",IF(AND(B533&gt;=65,C533&gt;=65,D533&gt;=65,E533&gt;=70,F533&gt;=65,G533&gt;=65),"Hospitality and Event Management",IF(AND(B533&gt;=70,C533&gt;=75,D533&gt;=75,E533&gt;=75,F533&gt;=70,G533&gt;=70),"Life Sciences and Environment",IF(AND(B533&gt;=65,C533&gt;=65,D533&gt;=65,E533&gt;=65,F533&gt;=65,G533&gt;=65),"Arts and Media",IF(AND(B533&gt;=65,C533&gt;=65,D533&gt;=65,E533&gt;=65,F533&gt;=65,G533&gt;=65),"Physical Education and Wellness",IF(AND(B533&gt;=65,C533&gt;=70,D533&gt;=70,E533&gt;=65,F533&gt;=65,G533&gt;=70),"Finance, Business, and Marketing",”Not Qualified”))))))))),IF(H533="VOCATIONAL OR SKILL TRAINING",IF(AND(B533&gt;=55, C533&gt;=45, D533&gt;=45, E533&gt;=50, F533&gt;=50, G533&gt;=55), "Computer Science and Information Technology",IF(AND(B533&gt;=50, C533&gt;=45, D533&gt;=45, E533&gt;=45, F533&gt;=50, G533&gt;=50), "Mechanical and Electrical",IF(AND(B533&gt;=50, C533&gt;=45, D533&gt;=45, E533&gt;=45, F533&gt;=45, G533&gt;=50), "Electronics and Communication",IF(AND(B533&gt;=45, C533&gt;=50, D533&gt;=50, E533&gt;=45, F533&gt;=45, G533&gt;=45), "Construction and Design",IF(AND(B533&gt;=45, C533&gt;=45, D533&gt;=45, E533&gt;=50, F533&gt;=45, G533&gt;=45), "Hospitality and Event Management",IF(AND(B533&gt;=50, C533&gt;=55, D533&gt;=55, E533&gt;=55, F533&gt;=50, G533&gt;=50), "Life Sciences and Environment",IF(AND(B533&gt;=45, C533&gt;=45, D533&gt;=45, E533&gt;=45, F533&gt;=45, G533&gt;=45), "Arts and Media",IF(AND(B533&gt;=45, C533&gt;=45, D533&gt;=45, E533&gt;=45, F533&gt;=45, G533&gt;=45), "Physical Education and Wellness",IF(AND(B533&gt;=45, C533&gt;=50, D533&gt;=50, E533&gt;=45, F533&gt;=45, G533&gt;=50), "Finance, Business, and Marketing", "Culinary Studies and Cooking"))))))))),"Failed")))</f>
        <v>Culinary Studies and Cooking</v>
      </c>
      <c r="J533" s="1"/>
      <c r="K533" s="1"/>
      <c r="L533" s="1"/>
      <c r="M533" s="1"/>
      <c r="N533" s="1"/>
    </row>
    <row r="534" spans="1:14" x14ac:dyDescent="0.25">
      <c r="A534" s="1">
        <v>533</v>
      </c>
      <c r="B534" s="1">
        <v>44</v>
      </c>
      <c r="C534" s="1">
        <v>57</v>
      </c>
      <c r="D534" s="1">
        <v>41</v>
      </c>
      <c r="E534" s="1">
        <v>50</v>
      </c>
      <c r="F534" s="1">
        <v>46</v>
      </c>
      <c r="G534" s="1">
        <v>57</v>
      </c>
      <c r="H534" s="1" t="str">
        <f t="shared" si="9"/>
        <v>VOCATIONAL OR SKILL TRAINING</v>
      </c>
      <c r="I534" s="1" t="str" cm="1">
        <f t="array" ref="I534">IF(H534="DIPLOMA",IF(AND(B534&gt;=85,C534&gt;=80,D534&gt;=75,E534&gt;=75,F534&gt;=80,G534&gt;=85),"Computer Science and Information Technology",IF(AND(B534&gt;=80,C534&gt;=75,D534&gt;=75,E534&gt;=75,F534&gt;=80,G534&gt;=80),"Mechanical and Electrical",IF(AND(B534&gt;=80,C534&gt;=75,D534&gt;=75,E534&gt;=75,F534&gt;=75,G534&gt;=80),"Electronics and Communication",IF(AND(B534&gt;=75,C534&gt;=70,D534&gt;=70,E534&gt;=75,F534&gt;=75,G534&gt;=75),"Construction and Design",IF(AND(B534&gt;=75,C534&gt;=75,D534&gt;=75,E534&gt;=80,F534&gt;=75,G534&gt;=75),"Hospitality and Event Management",IF(AND(B534&gt;=80,C534&gt;=85,D534&gt;=85,E534&gt;=85,F534&gt;=80,G534&gt;=80),"Life Sciences and Environment",IF(AND(B534&gt;=75,C534&gt;=75,D534&gt;=75,E534&gt;=75,F534&gt;=75,G534&gt;=75),"Arts and Media",IF(AND(B534&gt;=75,C534&gt;=75,D534&gt;=75,E534&gt;=75,F534&gt;=75,G534&gt;=75),"Physical Education and Wellness",IF(AND(B534&gt;=75,C534&gt;=80,D534&gt;=80,E534&gt;=75,F534&gt;=75,G534&gt;=80),"Finance, Business, and Marketing",”Not Qualified”))))))))),IF(H534="ITI",IF(AND(B534&gt;=75,C534&gt;=65,D534&gt;=65,E534&gt;=70,F534&gt;=70,G534&gt;=75),"Computer Science and Information Technology",IF(AND(B534&gt;=70,C534&gt;=65,D534&gt;=65,E534&gt;=65,F534&gt;=70,G534&gt;=70),"Mechanical and Electrical",IF(AND(B534&gt;=70,C534&gt;=65,D534&gt;=65,E534&gt;=65,F534&gt;=65,G534&gt;=70),"Electronics and Communication",IF(AND(B534&gt;=65,C534&gt;=60,D534&gt;=60,E534&gt;=65,F534&gt;=65,G534&gt;=65),"Construction and Design",IF(AND(B534&gt;=65,C534&gt;=65,D534&gt;=65,E534&gt;=70,F534&gt;=65,G534&gt;=65),"Hospitality and Event Management",IF(AND(B534&gt;=70,C534&gt;=75,D534&gt;=75,E534&gt;=75,F534&gt;=70,G534&gt;=70),"Life Sciences and Environment",IF(AND(B534&gt;=65,C534&gt;=65,D534&gt;=65,E534&gt;=65,F534&gt;=65,G534&gt;=65),"Arts and Media",IF(AND(B534&gt;=65,C534&gt;=65,D534&gt;=65,E534&gt;=65,F534&gt;=65,G534&gt;=65),"Physical Education and Wellness",IF(AND(B534&gt;=65,C534&gt;=70,D534&gt;=70,E534&gt;=65,F534&gt;=65,G534&gt;=70),"Finance, Business, and Marketing",”Not Qualified”))))))))),IF(H534="VOCATIONAL OR SKILL TRAINING",IF(AND(B534&gt;=55, C534&gt;=45, D534&gt;=45, E534&gt;=50, F534&gt;=50, G534&gt;=55), "Computer Science and Information Technology",IF(AND(B534&gt;=50, C534&gt;=45, D534&gt;=45, E534&gt;=45, F534&gt;=50, G534&gt;=50), "Mechanical and Electrical",IF(AND(B534&gt;=50, C534&gt;=45, D534&gt;=45, E534&gt;=45, F534&gt;=45, G534&gt;=50), "Electronics and Communication",IF(AND(B534&gt;=45, C534&gt;=50, D534&gt;=50, E534&gt;=45, F534&gt;=45, G534&gt;=45), "Construction and Design",IF(AND(B534&gt;=45, C534&gt;=45, D534&gt;=45, E534&gt;=50, F534&gt;=45, G534&gt;=45), "Hospitality and Event Management",IF(AND(B534&gt;=50, C534&gt;=55, D534&gt;=55, E534&gt;=55, F534&gt;=50, G534&gt;=50), "Life Sciences and Environment",IF(AND(B534&gt;=45, C534&gt;=45, D534&gt;=45, E534&gt;=45, F534&gt;=45, G534&gt;=45), "Arts and Media",IF(AND(B534&gt;=45, C534&gt;=45, D534&gt;=45, E534&gt;=45, F534&gt;=45, G534&gt;=45), "Physical Education and Wellness",IF(AND(B534&gt;=45, C534&gt;=50, D534&gt;=50, E534&gt;=45, F534&gt;=45, G534&gt;=50), "Finance, Business, and Marketing", "Culinary Studies and Cooking"))))))))),"Failed")))</f>
        <v>Culinary Studies and Cooking</v>
      </c>
      <c r="J534" s="1"/>
      <c r="K534" s="1"/>
      <c r="L534" s="1"/>
      <c r="M534" s="1"/>
      <c r="N534" s="1"/>
    </row>
    <row r="535" spans="1:14" x14ac:dyDescent="0.25">
      <c r="A535" s="1">
        <v>534</v>
      </c>
      <c r="B535" s="1">
        <v>74</v>
      </c>
      <c r="C535" s="1">
        <v>73</v>
      </c>
      <c r="D535" s="1">
        <v>73</v>
      </c>
      <c r="E535" s="1">
        <v>84</v>
      </c>
      <c r="F535" s="1">
        <v>85</v>
      </c>
      <c r="G535" s="1">
        <v>73</v>
      </c>
      <c r="H535" s="1" t="str">
        <f t="shared" si="9"/>
        <v>ITI</v>
      </c>
      <c r="I535" s="1" t="str" cm="1">
        <f t="array" ref="I535">IF(H535="DIPLOMA",IF(AND(B535&gt;=85,C535&gt;=80,D535&gt;=75,E535&gt;=75,F535&gt;=80,G535&gt;=85),"Computer Science and Information Technology",IF(AND(B535&gt;=80,C535&gt;=75,D535&gt;=75,E535&gt;=75,F535&gt;=80,G535&gt;=80),"Mechanical and Electrical",IF(AND(B535&gt;=80,C535&gt;=75,D535&gt;=75,E535&gt;=75,F535&gt;=75,G535&gt;=80),"Electronics and Communication",IF(AND(B535&gt;=75,C535&gt;=70,D535&gt;=70,E535&gt;=75,F535&gt;=75,G535&gt;=75),"Construction and Design",IF(AND(B535&gt;=75,C535&gt;=75,D535&gt;=75,E535&gt;=80,F535&gt;=75,G535&gt;=75),"Hospitality and Event Management",IF(AND(B535&gt;=80,C535&gt;=85,D535&gt;=85,E535&gt;=85,F535&gt;=80,G535&gt;=80),"Life Sciences and Environment",IF(AND(B535&gt;=75,C535&gt;=75,D535&gt;=75,E535&gt;=75,F535&gt;=75,G535&gt;=75),"Arts and Media",IF(AND(B535&gt;=75,C535&gt;=75,D535&gt;=75,E535&gt;=75,F535&gt;=75,G535&gt;=75),"Physical Education and Wellness",IF(AND(B535&gt;=75,C535&gt;=80,D535&gt;=80,E535&gt;=75,F535&gt;=75,G535&gt;=80),"Finance, Business, and Marketing",”Not Qualified”))))))))),IF(H535="ITI",IF(AND(B535&gt;=75,C535&gt;=65,D535&gt;=65,E535&gt;=70,F535&gt;=70,G535&gt;=75),"Computer Science and Information Technology",IF(AND(B535&gt;=70,C535&gt;=65,D535&gt;=65,E535&gt;=65,F535&gt;=70,G535&gt;=70),"Mechanical and Electrical",IF(AND(B535&gt;=70,C535&gt;=65,D535&gt;=65,E535&gt;=65,F535&gt;=65,G535&gt;=70),"Electronics and Communication",IF(AND(B535&gt;=65,C535&gt;=60,D535&gt;=60,E535&gt;=65,F535&gt;=65,G535&gt;=65),"Construction and Design",IF(AND(B535&gt;=65,C535&gt;=65,D535&gt;=65,E535&gt;=70,F535&gt;=65,G535&gt;=65),"Hospitality and Event Management",IF(AND(B535&gt;=70,C535&gt;=75,D535&gt;=75,E535&gt;=75,F535&gt;=70,G535&gt;=70),"Life Sciences and Environment",IF(AND(B535&gt;=65,C535&gt;=65,D535&gt;=65,E535&gt;=65,F535&gt;=65,G535&gt;=65),"Arts and Media",IF(AND(B535&gt;=65,C535&gt;=65,D535&gt;=65,E535&gt;=65,F535&gt;=65,G535&gt;=65),"Physical Education and Wellness",IF(AND(B535&gt;=65,C535&gt;=70,D535&gt;=70,E535&gt;=65,F535&gt;=65,G535&gt;=70),"Finance, Business, and Marketing",”Not Qualified”))))))))),IF(H535="VOCATIONAL OR SKILL TRAINING",IF(AND(B535&gt;=55, C535&gt;=45, D535&gt;=45, E535&gt;=50, F535&gt;=50, G535&gt;=55), "Computer Science and Information Technology",IF(AND(B535&gt;=50, C535&gt;=45, D535&gt;=45, E535&gt;=45, F535&gt;=50, G535&gt;=50), "Mechanical and Electrical",IF(AND(B535&gt;=50, C535&gt;=45, D535&gt;=45, E535&gt;=45, F535&gt;=45, G535&gt;=50), "Electronics and Communication",IF(AND(B535&gt;=45, C535&gt;=50, D535&gt;=50, E535&gt;=45, F535&gt;=45, G535&gt;=45), "Construction and Design",IF(AND(B535&gt;=45, C535&gt;=45, D535&gt;=45, E535&gt;=50, F535&gt;=45, G535&gt;=45), "Hospitality and Event Management",IF(AND(B535&gt;=50, C535&gt;=55, D535&gt;=55, E535&gt;=55, F535&gt;=50, G535&gt;=50), "Life Sciences and Environment",IF(AND(B535&gt;=45, C535&gt;=45, D535&gt;=45, E535&gt;=45, F535&gt;=45, G535&gt;=45), "Arts and Media",IF(AND(B535&gt;=45, C535&gt;=45, D535&gt;=45, E535&gt;=45, F535&gt;=45, G535&gt;=45), "Physical Education and Wellness",IF(AND(B535&gt;=45, C535&gt;=50, D535&gt;=50, E535&gt;=45, F535&gt;=45, G535&gt;=50), "Finance, Business, and Marketing", "Culinary Studies and Cooking"))))))))),"Failed")))</f>
        <v>Mechanical and Electrical</v>
      </c>
      <c r="J535" s="1"/>
      <c r="K535" s="1"/>
      <c r="L535" s="1"/>
      <c r="M535" s="1"/>
      <c r="N535" s="1"/>
    </row>
    <row r="536" spans="1:14" x14ac:dyDescent="0.25">
      <c r="A536" s="1">
        <v>535</v>
      </c>
      <c r="B536" s="1">
        <v>44</v>
      </c>
      <c r="C536" s="1">
        <v>57</v>
      </c>
      <c r="D536" s="1">
        <v>47</v>
      </c>
      <c r="E536" s="1">
        <v>59</v>
      </c>
      <c r="F536" s="1">
        <v>48</v>
      </c>
      <c r="G536" s="1">
        <v>58</v>
      </c>
      <c r="H536" s="1" t="str">
        <f t="shared" si="9"/>
        <v>VOCATIONAL OR SKILL TRAINING</v>
      </c>
      <c r="I536" s="1" t="str" cm="1">
        <f t="array" ref="I536">IF(H536="DIPLOMA",IF(AND(B536&gt;=85,C536&gt;=80,D536&gt;=75,E536&gt;=75,F536&gt;=80,G536&gt;=85),"Computer Science and Information Technology",IF(AND(B536&gt;=80,C536&gt;=75,D536&gt;=75,E536&gt;=75,F536&gt;=80,G536&gt;=80),"Mechanical and Electrical",IF(AND(B536&gt;=80,C536&gt;=75,D536&gt;=75,E536&gt;=75,F536&gt;=75,G536&gt;=80),"Electronics and Communication",IF(AND(B536&gt;=75,C536&gt;=70,D536&gt;=70,E536&gt;=75,F536&gt;=75,G536&gt;=75),"Construction and Design",IF(AND(B536&gt;=75,C536&gt;=75,D536&gt;=75,E536&gt;=80,F536&gt;=75,G536&gt;=75),"Hospitality and Event Management",IF(AND(B536&gt;=80,C536&gt;=85,D536&gt;=85,E536&gt;=85,F536&gt;=80,G536&gt;=80),"Life Sciences and Environment",IF(AND(B536&gt;=75,C536&gt;=75,D536&gt;=75,E536&gt;=75,F536&gt;=75,G536&gt;=75),"Arts and Media",IF(AND(B536&gt;=75,C536&gt;=75,D536&gt;=75,E536&gt;=75,F536&gt;=75,G536&gt;=75),"Physical Education and Wellness",IF(AND(B536&gt;=75,C536&gt;=80,D536&gt;=80,E536&gt;=75,F536&gt;=75,G536&gt;=80),"Finance, Business, and Marketing",”Not Qualified”))))))))),IF(H536="ITI",IF(AND(B536&gt;=75,C536&gt;=65,D536&gt;=65,E536&gt;=70,F536&gt;=70,G536&gt;=75),"Computer Science and Information Technology",IF(AND(B536&gt;=70,C536&gt;=65,D536&gt;=65,E536&gt;=65,F536&gt;=70,G536&gt;=70),"Mechanical and Electrical",IF(AND(B536&gt;=70,C536&gt;=65,D536&gt;=65,E536&gt;=65,F536&gt;=65,G536&gt;=70),"Electronics and Communication",IF(AND(B536&gt;=65,C536&gt;=60,D536&gt;=60,E536&gt;=65,F536&gt;=65,G536&gt;=65),"Construction and Design",IF(AND(B536&gt;=65,C536&gt;=65,D536&gt;=65,E536&gt;=70,F536&gt;=65,G536&gt;=65),"Hospitality and Event Management",IF(AND(B536&gt;=70,C536&gt;=75,D536&gt;=75,E536&gt;=75,F536&gt;=70,G536&gt;=70),"Life Sciences and Environment",IF(AND(B536&gt;=65,C536&gt;=65,D536&gt;=65,E536&gt;=65,F536&gt;=65,G536&gt;=65),"Arts and Media",IF(AND(B536&gt;=65,C536&gt;=65,D536&gt;=65,E536&gt;=65,F536&gt;=65,G536&gt;=65),"Physical Education and Wellness",IF(AND(B536&gt;=65,C536&gt;=70,D536&gt;=70,E536&gt;=65,F536&gt;=65,G536&gt;=70),"Finance, Business, and Marketing",”Not Qualified”))))))))),IF(H536="VOCATIONAL OR SKILL TRAINING",IF(AND(B536&gt;=55, C536&gt;=45, D536&gt;=45, E536&gt;=50, F536&gt;=50, G536&gt;=55), "Computer Science and Information Technology",IF(AND(B536&gt;=50, C536&gt;=45, D536&gt;=45, E536&gt;=45, F536&gt;=50, G536&gt;=50), "Mechanical and Electrical",IF(AND(B536&gt;=50, C536&gt;=45, D536&gt;=45, E536&gt;=45, F536&gt;=45, G536&gt;=50), "Electronics and Communication",IF(AND(B536&gt;=45, C536&gt;=50, D536&gt;=50, E536&gt;=45, F536&gt;=45, G536&gt;=45), "Construction and Design",IF(AND(B536&gt;=45, C536&gt;=45, D536&gt;=45, E536&gt;=50, F536&gt;=45, G536&gt;=45), "Hospitality and Event Management",IF(AND(B536&gt;=50, C536&gt;=55, D536&gt;=55, E536&gt;=55, F536&gt;=50, G536&gt;=50), "Life Sciences and Environment",IF(AND(B536&gt;=45, C536&gt;=45, D536&gt;=45, E536&gt;=45, F536&gt;=45, G536&gt;=45), "Arts and Media",IF(AND(B536&gt;=45, C536&gt;=45, D536&gt;=45, E536&gt;=45, F536&gt;=45, G536&gt;=45), "Physical Education and Wellness",IF(AND(B536&gt;=45, C536&gt;=50, D536&gt;=50, E536&gt;=45, F536&gt;=45, G536&gt;=50), "Finance, Business, and Marketing", "Culinary Studies and Cooking"))))))))),"Failed")))</f>
        <v>Culinary Studies and Cooking</v>
      </c>
      <c r="J536" s="1"/>
      <c r="K536" s="1"/>
      <c r="L536" s="1"/>
      <c r="M536" s="1"/>
      <c r="N536" s="1"/>
    </row>
    <row r="537" spans="1:14" x14ac:dyDescent="0.25">
      <c r="A537" s="1">
        <v>536</v>
      </c>
      <c r="B537" s="1">
        <v>80</v>
      </c>
      <c r="C537" s="1">
        <v>76</v>
      </c>
      <c r="D537" s="1">
        <v>76</v>
      </c>
      <c r="E537" s="1">
        <v>82</v>
      </c>
      <c r="F537" s="1">
        <v>81</v>
      </c>
      <c r="G537" s="1">
        <v>66</v>
      </c>
      <c r="H537" s="1" t="str">
        <f t="shared" si="9"/>
        <v>ITI</v>
      </c>
      <c r="I537" s="1" t="str" cm="1">
        <f t="array" ref="I537">IF(H537="DIPLOMA",IF(AND(B537&gt;=85,C537&gt;=80,D537&gt;=75,E537&gt;=75,F537&gt;=80,G537&gt;=85),"Computer Science and Information Technology",IF(AND(B537&gt;=80,C537&gt;=75,D537&gt;=75,E537&gt;=75,F537&gt;=80,G537&gt;=80),"Mechanical and Electrical",IF(AND(B537&gt;=80,C537&gt;=75,D537&gt;=75,E537&gt;=75,F537&gt;=75,G537&gt;=80),"Electronics and Communication",IF(AND(B537&gt;=75,C537&gt;=70,D537&gt;=70,E537&gt;=75,F537&gt;=75,G537&gt;=75),"Construction and Design",IF(AND(B537&gt;=75,C537&gt;=75,D537&gt;=75,E537&gt;=80,F537&gt;=75,G537&gt;=75),"Hospitality and Event Management",IF(AND(B537&gt;=80,C537&gt;=85,D537&gt;=85,E537&gt;=85,F537&gt;=80,G537&gt;=80),"Life Sciences and Environment",IF(AND(B537&gt;=75,C537&gt;=75,D537&gt;=75,E537&gt;=75,F537&gt;=75,G537&gt;=75),"Arts and Media",IF(AND(B537&gt;=75,C537&gt;=75,D537&gt;=75,E537&gt;=75,F537&gt;=75,G537&gt;=75),"Physical Education and Wellness",IF(AND(B537&gt;=75,C537&gt;=80,D537&gt;=80,E537&gt;=75,F537&gt;=75,G537&gt;=80),"Finance, Business, and Marketing",”Not Qualified”))))))))),IF(H537="ITI",IF(AND(B537&gt;=75,C537&gt;=65,D537&gt;=65,E537&gt;=70,F537&gt;=70,G537&gt;=75),"Computer Science and Information Technology",IF(AND(B537&gt;=70,C537&gt;=65,D537&gt;=65,E537&gt;=65,F537&gt;=70,G537&gt;=70),"Mechanical and Electrical",IF(AND(B537&gt;=70,C537&gt;=65,D537&gt;=65,E537&gt;=65,F537&gt;=65,G537&gt;=70),"Electronics and Communication",IF(AND(B537&gt;=65,C537&gt;=60,D537&gt;=60,E537&gt;=65,F537&gt;=65,G537&gt;=65),"Construction and Design",IF(AND(B537&gt;=65,C537&gt;=65,D537&gt;=65,E537&gt;=70,F537&gt;=65,G537&gt;=65),"Hospitality and Event Management",IF(AND(B537&gt;=70,C537&gt;=75,D537&gt;=75,E537&gt;=75,F537&gt;=70,G537&gt;=70),"Life Sciences and Environment",IF(AND(B537&gt;=65,C537&gt;=65,D537&gt;=65,E537&gt;=65,F537&gt;=65,G537&gt;=65),"Arts and Media",IF(AND(B537&gt;=65,C537&gt;=65,D537&gt;=65,E537&gt;=65,F537&gt;=65,G537&gt;=65),"Physical Education and Wellness",IF(AND(B537&gt;=65,C537&gt;=70,D537&gt;=70,E537&gt;=65,F537&gt;=65,G537&gt;=70),"Finance, Business, and Marketing",”Not Qualified”))))))))),IF(H537="VOCATIONAL OR SKILL TRAINING",IF(AND(B537&gt;=55, C537&gt;=45, D537&gt;=45, E537&gt;=50, F537&gt;=50, G537&gt;=55), "Computer Science and Information Technology",IF(AND(B537&gt;=50, C537&gt;=45, D537&gt;=45, E537&gt;=45, F537&gt;=50, G537&gt;=50), "Mechanical and Electrical",IF(AND(B537&gt;=50, C537&gt;=45, D537&gt;=45, E537&gt;=45, F537&gt;=45, G537&gt;=50), "Electronics and Communication",IF(AND(B537&gt;=45, C537&gt;=50, D537&gt;=50, E537&gt;=45, F537&gt;=45, G537&gt;=45), "Construction and Design",IF(AND(B537&gt;=45, C537&gt;=45, D537&gt;=45, E537&gt;=50, F537&gt;=45, G537&gt;=45), "Hospitality and Event Management",IF(AND(B537&gt;=50, C537&gt;=55, D537&gt;=55, E537&gt;=55, F537&gt;=50, G537&gt;=50), "Life Sciences and Environment",IF(AND(B537&gt;=45, C537&gt;=45, D537&gt;=45, E537&gt;=45, F537&gt;=45, G537&gt;=45), "Arts and Media",IF(AND(B537&gt;=45, C537&gt;=45, D537&gt;=45, E537&gt;=45, F537&gt;=45, G537&gt;=45), "Physical Education and Wellness",IF(AND(B537&gt;=45, C537&gt;=50, D537&gt;=50, E537&gt;=45, F537&gt;=45, G537&gt;=50), "Finance, Business, and Marketing", "Culinary Studies and Cooking"))))))))),"Failed")))</f>
        <v>Construction and Design</v>
      </c>
      <c r="J537" s="1"/>
      <c r="K537" s="1"/>
      <c r="L537" s="1"/>
      <c r="M537" s="1"/>
      <c r="N537" s="1"/>
    </row>
    <row r="538" spans="1:14" x14ac:dyDescent="0.25">
      <c r="A538" s="1">
        <v>537</v>
      </c>
      <c r="B538" s="1">
        <v>71</v>
      </c>
      <c r="C538" s="1">
        <v>66</v>
      </c>
      <c r="D538" s="1">
        <v>76</v>
      </c>
      <c r="E538" s="1">
        <v>83</v>
      </c>
      <c r="F538" s="1">
        <v>67</v>
      </c>
      <c r="G538" s="1">
        <v>72</v>
      </c>
      <c r="H538" s="1" t="str">
        <f t="shared" si="9"/>
        <v>ITI</v>
      </c>
      <c r="I538" s="1" t="str" cm="1">
        <f t="array" ref="I538">IF(H538="DIPLOMA",IF(AND(B538&gt;=85,C538&gt;=80,D538&gt;=75,E538&gt;=75,F538&gt;=80,G538&gt;=85),"Computer Science and Information Technology",IF(AND(B538&gt;=80,C538&gt;=75,D538&gt;=75,E538&gt;=75,F538&gt;=80,G538&gt;=80),"Mechanical and Electrical",IF(AND(B538&gt;=80,C538&gt;=75,D538&gt;=75,E538&gt;=75,F538&gt;=75,G538&gt;=80),"Electronics and Communication",IF(AND(B538&gt;=75,C538&gt;=70,D538&gt;=70,E538&gt;=75,F538&gt;=75,G538&gt;=75),"Construction and Design",IF(AND(B538&gt;=75,C538&gt;=75,D538&gt;=75,E538&gt;=80,F538&gt;=75,G538&gt;=75),"Hospitality and Event Management",IF(AND(B538&gt;=80,C538&gt;=85,D538&gt;=85,E538&gt;=85,F538&gt;=80,G538&gt;=80),"Life Sciences and Environment",IF(AND(B538&gt;=75,C538&gt;=75,D538&gt;=75,E538&gt;=75,F538&gt;=75,G538&gt;=75),"Arts and Media",IF(AND(B538&gt;=75,C538&gt;=75,D538&gt;=75,E538&gt;=75,F538&gt;=75,G538&gt;=75),"Physical Education and Wellness",IF(AND(B538&gt;=75,C538&gt;=80,D538&gt;=80,E538&gt;=75,F538&gt;=75,G538&gt;=80),"Finance, Business, and Marketing",”Not Qualified”))))))))),IF(H538="ITI",IF(AND(B538&gt;=75,C538&gt;=65,D538&gt;=65,E538&gt;=70,F538&gt;=70,G538&gt;=75),"Computer Science and Information Technology",IF(AND(B538&gt;=70,C538&gt;=65,D538&gt;=65,E538&gt;=65,F538&gt;=70,G538&gt;=70),"Mechanical and Electrical",IF(AND(B538&gt;=70,C538&gt;=65,D538&gt;=65,E538&gt;=65,F538&gt;=65,G538&gt;=70),"Electronics and Communication",IF(AND(B538&gt;=65,C538&gt;=60,D538&gt;=60,E538&gt;=65,F538&gt;=65,G538&gt;=65),"Construction and Design",IF(AND(B538&gt;=65,C538&gt;=65,D538&gt;=65,E538&gt;=70,F538&gt;=65,G538&gt;=65),"Hospitality and Event Management",IF(AND(B538&gt;=70,C538&gt;=75,D538&gt;=75,E538&gt;=75,F538&gt;=70,G538&gt;=70),"Life Sciences and Environment",IF(AND(B538&gt;=65,C538&gt;=65,D538&gt;=65,E538&gt;=65,F538&gt;=65,G538&gt;=65),"Arts and Media",IF(AND(B538&gt;=65,C538&gt;=65,D538&gt;=65,E538&gt;=65,F538&gt;=65,G538&gt;=65),"Physical Education and Wellness",IF(AND(B538&gt;=65,C538&gt;=70,D538&gt;=70,E538&gt;=65,F538&gt;=65,G538&gt;=70),"Finance, Business, and Marketing",”Not Qualified”))))))))),IF(H538="VOCATIONAL OR SKILL TRAINING",IF(AND(B538&gt;=55, C538&gt;=45, D538&gt;=45, E538&gt;=50, F538&gt;=50, G538&gt;=55), "Computer Science and Information Technology",IF(AND(B538&gt;=50, C538&gt;=45, D538&gt;=45, E538&gt;=45, F538&gt;=50, G538&gt;=50), "Mechanical and Electrical",IF(AND(B538&gt;=50, C538&gt;=45, D538&gt;=45, E538&gt;=45, F538&gt;=45, G538&gt;=50), "Electronics and Communication",IF(AND(B538&gt;=45, C538&gt;=50, D538&gt;=50, E538&gt;=45, F538&gt;=45, G538&gt;=45), "Construction and Design",IF(AND(B538&gt;=45, C538&gt;=45, D538&gt;=45, E538&gt;=50, F538&gt;=45, G538&gt;=45), "Hospitality and Event Management",IF(AND(B538&gt;=50, C538&gt;=55, D538&gt;=55, E538&gt;=55, F538&gt;=50, G538&gt;=50), "Life Sciences and Environment",IF(AND(B538&gt;=45, C538&gt;=45, D538&gt;=45, E538&gt;=45, F538&gt;=45, G538&gt;=45), "Arts and Media",IF(AND(B538&gt;=45, C538&gt;=45, D538&gt;=45, E538&gt;=45, F538&gt;=45, G538&gt;=45), "Physical Education and Wellness",IF(AND(B538&gt;=45, C538&gt;=50, D538&gt;=50, E538&gt;=45, F538&gt;=45, G538&gt;=50), "Finance, Business, and Marketing", "Culinary Studies and Cooking"))))))))),"Failed")))</f>
        <v>Electronics and Communication</v>
      </c>
      <c r="J538" s="1"/>
      <c r="K538" s="1"/>
      <c r="L538" s="1"/>
      <c r="M538" s="1"/>
      <c r="N538" s="1"/>
    </row>
    <row r="539" spans="1:14" x14ac:dyDescent="0.25">
      <c r="A539" s="1">
        <v>538</v>
      </c>
      <c r="B539" s="1">
        <v>88</v>
      </c>
      <c r="C539" s="1">
        <v>95</v>
      </c>
      <c r="D539" s="1">
        <v>92</v>
      </c>
      <c r="E539" s="1">
        <v>90</v>
      </c>
      <c r="F539" s="1">
        <v>92</v>
      </c>
      <c r="G539" s="1">
        <v>87</v>
      </c>
      <c r="H539" s="1" t="str">
        <f t="shared" si="9"/>
        <v>DIPLOMA</v>
      </c>
      <c r="I539" s="1" t="str" cm="1">
        <f t="array" ref="I539">IF(H539="DIPLOMA",IF(AND(B539&gt;=85,C539&gt;=80,D539&gt;=75,E539&gt;=75,F539&gt;=80,G539&gt;=85),"Computer Science and Information Technology",IF(AND(B539&gt;=80,C539&gt;=75,D539&gt;=75,E539&gt;=75,F539&gt;=80,G539&gt;=80),"Mechanical and Electrical",IF(AND(B539&gt;=80,C539&gt;=75,D539&gt;=75,E539&gt;=75,F539&gt;=75,G539&gt;=80),"Electronics and Communication",IF(AND(B539&gt;=75,C539&gt;=70,D539&gt;=70,E539&gt;=75,F539&gt;=75,G539&gt;=75),"Construction and Design",IF(AND(B539&gt;=75,C539&gt;=75,D539&gt;=75,E539&gt;=80,F539&gt;=75,G539&gt;=75),"Hospitality and Event Management",IF(AND(B539&gt;=80,C539&gt;=85,D539&gt;=85,E539&gt;=85,F539&gt;=80,G539&gt;=80),"Life Sciences and Environment",IF(AND(B539&gt;=75,C539&gt;=75,D539&gt;=75,E539&gt;=75,F539&gt;=75,G539&gt;=75),"Arts and Media",IF(AND(B539&gt;=75,C539&gt;=75,D539&gt;=75,E539&gt;=75,F539&gt;=75,G539&gt;=75),"Physical Education and Wellness",IF(AND(B539&gt;=75,C539&gt;=80,D539&gt;=80,E539&gt;=75,F539&gt;=75,G539&gt;=80),"Finance, Business, and Marketing",”Not Qualified”))))))))),IF(H539="ITI",IF(AND(B539&gt;=75,C539&gt;=65,D539&gt;=65,E539&gt;=70,F539&gt;=70,G539&gt;=75),"Computer Science and Information Technology",IF(AND(B539&gt;=70,C539&gt;=65,D539&gt;=65,E539&gt;=65,F539&gt;=70,G539&gt;=70),"Mechanical and Electrical",IF(AND(B539&gt;=70,C539&gt;=65,D539&gt;=65,E539&gt;=65,F539&gt;=65,G539&gt;=70),"Electronics and Communication",IF(AND(B539&gt;=65,C539&gt;=60,D539&gt;=60,E539&gt;=65,F539&gt;=65,G539&gt;=65),"Construction and Design",IF(AND(B539&gt;=65,C539&gt;=65,D539&gt;=65,E539&gt;=70,F539&gt;=65,G539&gt;=65),"Hospitality and Event Management",IF(AND(B539&gt;=70,C539&gt;=75,D539&gt;=75,E539&gt;=75,F539&gt;=70,G539&gt;=70),"Life Sciences and Environment",IF(AND(B539&gt;=65,C539&gt;=65,D539&gt;=65,E539&gt;=65,F539&gt;=65,G539&gt;=65),"Arts and Media",IF(AND(B539&gt;=65,C539&gt;=65,D539&gt;=65,E539&gt;=65,F539&gt;=65,G539&gt;=65),"Physical Education and Wellness",IF(AND(B539&gt;=65,C539&gt;=70,D539&gt;=70,E539&gt;=65,F539&gt;=65,G539&gt;=70),"Finance, Business, and Marketing",”Not Qualified”))))))))),IF(H539="VOCATIONAL OR SKILL TRAINING",IF(AND(B539&gt;=55, C539&gt;=45, D539&gt;=45, E539&gt;=50, F539&gt;=50, G539&gt;=55), "Computer Science and Information Technology",IF(AND(B539&gt;=50, C539&gt;=45, D539&gt;=45, E539&gt;=45, F539&gt;=50, G539&gt;=50), "Mechanical and Electrical",IF(AND(B539&gt;=50, C539&gt;=45, D539&gt;=45, E539&gt;=45, F539&gt;=45, G539&gt;=50), "Electronics and Communication",IF(AND(B539&gt;=45, C539&gt;=50, D539&gt;=50, E539&gt;=45, F539&gt;=45, G539&gt;=45), "Construction and Design",IF(AND(B539&gt;=45, C539&gt;=45, D539&gt;=45, E539&gt;=50, F539&gt;=45, G539&gt;=45), "Hospitality and Event Management",IF(AND(B539&gt;=50, C539&gt;=55, D539&gt;=55, E539&gt;=55, F539&gt;=50, G539&gt;=50), "Life Sciences and Environment",IF(AND(B539&gt;=45, C539&gt;=45, D539&gt;=45, E539&gt;=45, F539&gt;=45, G539&gt;=45), "Arts and Media",IF(AND(B539&gt;=45, C539&gt;=45, D539&gt;=45, E539&gt;=45, F539&gt;=45, G539&gt;=45), "Physical Education and Wellness",IF(AND(B539&gt;=45, C539&gt;=50, D539&gt;=50, E539&gt;=45, F539&gt;=45, G539&gt;=50), "Finance, Business, and Marketing", "Culinary Studies and Cooking"))))))))),"Failed")))</f>
        <v>Computer Science and Information Technology</v>
      </c>
      <c r="J539" s="1"/>
      <c r="K539" s="1"/>
      <c r="L539" s="1"/>
      <c r="M539" s="1"/>
      <c r="N539" s="1"/>
    </row>
    <row r="540" spans="1:14" x14ac:dyDescent="0.25">
      <c r="A540" s="1">
        <v>539</v>
      </c>
      <c r="B540" s="1">
        <v>57</v>
      </c>
      <c r="C540" s="1">
        <v>59</v>
      </c>
      <c r="D540" s="1">
        <v>49</v>
      </c>
      <c r="E540" s="1">
        <v>42</v>
      </c>
      <c r="F540" s="1">
        <v>45</v>
      </c>
      <c r="G540" s="1">
        <v>59</v>
      </c>
      <c r="H540" s="1" t="str">
        <f t="shared" si="9"/>
        <v>VOCATIONAL OR SKILL TRAINING</v>
      </c>
      <c r="I540" s="1" t="str" cm="1">
        <f t="array" ref="I540">IF(H540="DIPLOMA",IF(AND(B540&gt;=85,C540&gt;=80,D540&gt;=75,E540&gt;=75,F540&gt;=80,G540&gt;=85),"Computer Science and Information Technology",IF(AND(B540&gt;=80,C540&gt;=75,D540&gt;=75,E540&gt;=75,F540&gt;=80,G540&gt;=80),"Mechanical and Electrical",IF(AND(B540&gt;=80,C540&gt;=75,D540&gt;=75,E540&gt;=75,F540&gt;=75,G540&gt;=80),"Electronics and Communication",IF(AND(B540&gt;=75,C540&gt;=70,D540&gt;=70,E540&gt;=75,F540&gt;=75,G540&gt;=75),"Construction and Design",IF(AND(B540&gt;=75,C540&gt;=75,D540&gt;=75,E540&gt;=80,F540&gt;=75,G540&gt;=75),"Hospitality and Event Management",IF(AND(B540&gt;=80,C540&gt;=85,D540&gt;=85,E540&gt;=85,F540&gt;=80,G540&gt;=80),"Life Sciences and Environment",IF(AND(B540&gt;=75,C540&gt;=75,D540&gt;=75,E540&gt;=75,F540&gt;=75,G540&gt;=75),"Arts and Media",IF(AND(B540&gt;=75,C540&gt;=75,D540&gt;=75,E540&gt;=75,F540&gt;=75,G540&gt;=75),"Physical Education and Wellness",IF(AND(B540&gt;=75,C540&gt;=80,D540&gt;=80,E540&gt;=75,F540&gt;=75,G540&gt;=80),"Finance, Business, and Marketing",”Not Qualified”))))))))),IF(H540="ITI",IF(AND(B540&gt;=75,C540&gt;=65,D540&gt;=65,E540&gt;=70,F540&gt;=70,G540&gt;=75),"Computer Science and Information Technology",IF(AND(B540&gt;=70,C540&gt;=65,D540&gt;=65,E540&gt;=65,F540&gt;=70,G540&gt;=70),"Mechanical and Electrical",IF(AND(B540&gt;=70,C540&gt;=65,D540&gt;=65,E540&gt;=65,F540&gt;=65,G540&gt;=70),"Electronics and Communication",IF(AND(B540&gt;=65,C540&gt;=60,D540&gt;=60,E540&gt;=65,F540&gt;=65,G540&gt;=65),"Construction and Design",IF(AND(B540&gt;=65,C540&gt;=65,D540&gt;=65,E540&gt;=70,F540&gt;=65,G540&gt;=65),"Hospitality and Event Management",IF(AND(B540&gt;=70,C540&gt;=75,D540&gt;=75,E540&gt;=75,F540&gt;=70,G540&gt;=70),"Life Sciences and Environment",IF(AND(B540&gt;=65,C540&gt;=65,D540&gt;=65,E540&gt;=65,F540&gt;=65,G540&gt;=65),"Arts and Media",IF(AND(B540&gt;=65,C540&gt;=65,D540&gt;=65,E540&gt;=65,F540&gt;=65,G540&gt;=65),"Physical Education and Wellness",IF(AND(B540&gt;=65,C540&gt;=70,D540&gt;=70,E540&gt;=65,F540&gt;=65,G540&gt;=70),"Finance, Business, and Marketing",”Not Qualified”))))))))),IF(H540="VOCATIONAL OR SKILL TRAINING",IF(AND(B540&gt;=55, C540&gt;=45, D540&gt;=45, E540&gt;=50, F540&gt;=50, G540&gt;=55), "Computer Science and Information Technology",IF(AND(B540&gt;=50, C540&gt;=45, D540&gt;=45, E540&gt;=45, F540&gt;=50, G540&gt;=50), "Mechanical and Electrical",IF(AND(B540&gt;=50, C540&gt;=45, D540&gt;=45, E540&gt;=45, F540&gt;=45, G540&gt;=50), "Electronics and Communication",IF(AND(B540&gt;=45, C540&gt;=50, D540&gt;=50, E540&gt;=45, F540&gt;=45, G540&gt;=45), "Construction and Design",IF(AND(B540&gt;=45, C540&gt;=45, D540&gt;=45, E540&gt;=50, F540&gt;=45, G540&gt;=45), "Hospitality and Event Management",IF(AND(B540&gt;=50, C540&gt;=55, D540&gt;=55, E540&gt;=55, F540&gt;=50, G540&gt;=50), "Life Sciences and Environment",IF(AND(B540&gt;=45, C540&gt;=45, D540&gt;=45, E540&gt;=45, F540&gt;=45, G540&gt;=45), "Arts and Media",IF(AND(B540&gt;=45, C540&gt;=45, D540&gt;=45, E540&gt;=45, F540&gt;=45, G540&gt;=45), "Physical Education and Wellness",IF(AND(B540&gt;=45, C540&gt;=50, D540&gt;=50, E540&gt;=45, F540&gt;=45, G540&gt;=50), "Finance, Business, and Marketing", "Culinary Studies and Cooking"))))))))),"Failed")))</f>
        <v>Culinary Studies and Cooking</v>
      </c>
      <c r="J540" s="1"/>
      <c r="K540" s="1"/>
      <c r="L540" s="1"/>
      <c r="M540" s="1"/>
      <c r="N540" s="1"/>
    </row>
    <row r="541" spans="1:14" x14ac:dyDescent="0.25">
      <c r="A541" s="1">
        <v>540</v>
      </c>
      <c r="B541" s="1">
        <v>69</v>
      </c>
      <c r="C541" s="1">
        <v>73</v>
      </c>
      <c r="D541" s="1">
        <v>76</v>
      </c>
      <c r="E541" s="1">
        <v>83</v>
      </c>
      <c r="F541" s="1">
        <v>69</v>
      </c>
      <c r="G541" s="1">
        <v>65</v>
      </c>
      <c r="H541" s="1" t="str">
        <f t="shared" si="9"/>
        <v>ITI</v>
      </c>
      <c r="I541" s="1" t="str" cm="1">
        <f t="array" ref="I541">IF(H541="DIPLOMA",IF(AND(B541&gt;=85,C541&gt;=80,D541&gt;=75,E541&gt;=75,F541&gt;=80,G541&gt;=85),"Computer Science and Information Technology",IF(AND(B541&gt;=80,C541&gt;=75,D541&gt;=75,E541&gt;=75,F541&gt;=80,G541&gt;=80),"Mechanical and Electrical",IF(AND(B541&gt;=80,C541&gt;=75,D541&gt;=75,E541&gt;=75,F541&gt;=75,G541&gt;=80),"Electronics and Communication",IF(AND(B541&gt;=75,C541&gt;=70,D541&gt;=70,E541&gt;=75,F541&gt;=75,G541&gt;=75),"Construction and Design",IF(AND(B541&gt;=75,C541&gt;=75,D541&gt;=75,E541&gt;=80,F541&gt;=75,G541&gt;=75),"Hospitality and Event Management",IF(AND(B541&gt;=80,C541&gt;=85,D541&gt;=85,E541&gt;=85,F541&gt;=80,G541&gt;=80),"Life Sciences and Environment",IF(AND(B541&gt;=75,C541&gt;=75,D541&gt;=75,E541&gt;=75,F541&gt;=75,G541&gt;=75),"Arts and Media",IF(AND(B541&gt;=75,C541&gt;=75,D541&gt;=75,E541&gt;=75,F541&gt;=75,G541&gt;=75),"Physical Education and Wellness",IF(AND(B541&gt;=75,C541&gt;=80,D541&gt;=80,E541&gt;=75,F541&gt;=75,G541&gt;=80),"Finance, Business, and Marketing",”Not Qualified”))))))))),IF(H541="ITI",IF(AND(B541&gt;=75,C541&gt;=65,D541&gt;=65,E541&gt;=70,F541&gt;=70,G541&gt;=75),"Computer Science and Information Technology",IF(AND(B541&gt;=70,C541&gt;=65,D541&gt;=65,E541&gt;=65,F541&gt;=70,G541&gt;=70),"Mechanical and Electrical",IF(AND(B541&gt;=70,C541&gt;=65,D541&gt;=65,E541&gt;=65,F541&gt;=65,G541&gt;=70),"Electronics and Communication",IF(AND(B541&gt;=65,C541&gt;=60,D541&gt;=60,E541&gt;=65,F541&gt;=65,G541&gt;=65),"Construction and Design",IF(AND(B541&gt;=65,C541&gt;=65,D541&gt;=65,E541&gt;=70,F541&gt;=65,G541&gt;=65),"Hospitality and Event Management",IF(AND(B541&gt;=70,C541&gt;=75,D541&gt;=75,E541&gt;=75,F541&gt;=70,G541&gt;=70),"Life Sciences and Environment",IF(AND(B541&gt;=65,C541&gt;=65,D541&gt;=65,E541&gt;=65,F541&gt;=65,G541&gt;=65),"Arts and Media",IF(AND(B541&gt;=65,C541&gt;=65,D541&gt;=65,E541&gt;=65,F541&gt;=65,G541&gt;=65),"Physical Education and Wellness",IF(AND(B541&gt;=65,C541&gt;=70,D541&gt;=70,E541&gt;=65,F541&gt;=65,G541&gt;=70),"Finance, Business, and Marketing",”Not Qualified”))))))))),IF(H541="VOCATIONAL OR SKILL TRAINING",IF(AND(B541&gt;=55, C541&gt;=45, D541&gt;=45, E541&gt;=50, F541&gt;=50, G541&gt;=55), "Computer Science and Information Technology",IF(AND(B541&gt;=50, C541&gt;=45, D541&gt;=45, E541&gt;=45, F541&gt;=50, G541&gt;=50), "Mechanical and Electrical",IF(AND(B541&gt;=50, C541&gt;=45, D541&gt;=45, E541&gt;=45, F541&gt;=45, G541&gt;=50), "Electronics and Communication",IF(AND(B541&gt;=45, C541&gt;=50, D541&gt;=50, E541&gt;=45, F541&gt;=45, G541&gt;=45), "Construction and Design",IF(AND(B541&gt;=45, C541&gt;=45, D541&gt;=45, E541&gt;=50, F541&gt;=45, G541&gt;=45), "Hospitality and Event Management",IF(AND(B541&gt;=50, C541&gt;=55, D541&gt;=55, E541&gt;=55, F541&gt;=50, G541&gt;=50), "Life Sciences and Environment",IF(AND(B541&gt;=45, C541&gt;=45, D541&gt;=45, E541&gt;=45, F541&gt;=45, G541&gt;=45), "Arts and Media",IF(AND(B541&gt;=45, C541&gt;=45, D541&gt;=45, E541&gt;=45, F541&gt;=45, G541&gt;=45), "Physical Education and Wellness",IF(AND(B541&gt;=45, C541&gt;=50, D541&gt;=50, E541&gt;=45, F541&gt;=45, G541&gt;=50), "Finance, Business, and Marketing", "Culinary Studies and Cooking"))))))))),"Failed")))</f>
        <v>Construction and Design</v>
      </c>
      <c r="J541" s="1"/>
      <c r="K541" s="1"/>
      <c r="L541" s="1"/>
      <c r="M541" s="1"/>
      <c r="N541" s="1"/>
    </row>
    <row r="542" spans="1:14" x14ac:dyDescent="0.25">
      <c r="A542" s="1">
        <v>541</v>
      </c>
      <c r="B542" s="1">
        <v>77</v>
      </c>
      <c r="C542" s="1">
        <v>78</v>
      </c>
      <c r="D542" s="1">
        <v>85</v>
      </c>
      <c r="E542" s="1">
        <v>75</v>
      </c>
      <c r="F542" s="1">
        <v>76</v>
      </c>
      <c r="G542" s="1">
        <v>72</v>
      </c>
      <c r="H542" s="1" t="str">
        <f t="shared" si="9"/>
        <v>ITI</v>
      </c>
      <c r="I542" s="1" t="str" cm="1">
        <f t="array" ref="I542">IF(H542="DIPLOMA",IF(AND(B542&gt;=85,C542&gt;=80,D542&gt;=75,E542&gt;=75,F542&gt;=80,G542&gt;=85),"Computer Science and Information Technology",IF(AND(B542&gt;=80,C542&gt;=75,D542&gt;=75,E542&gt;=75,F542&gt;=80,G542&gt;=80),"Mechanical and Electrical",IF(AND(B542&gt;=80,C542&gt;=75,D542&gt;=75,E542&gt;=75,F542&gt;=75,G542&gt;=80),"Electronics and Communication",IF(AND(B542&gt;=75,C542&gt;=70,D542&gt;=70,E542&gt;=75,F542&gt;=75,G542&gt;=75),"Construction and Design",IF(AND(B542&gt;=75,C542&gt;=75,D542&gt;=75,E542&gt;=80,F542&gt;=75,G542&gt;=75),"Hospitality and Event Management",IF(AND(B542&gt;=80,C542&gt;=85,D542&gt;=85,E542&gt;=85,F542&gt;=80,G542&gt;=80),"Life Sciences and Environment",IF(AND(B542&gt;=75,C542&gt;=75,D542&gt;=75,E542&gt;=75,F542&gt;=75,G542&gt;=75),"Arts and Media",IF(AND(B542&gt;=75,C542&gt;=75,D542&gt;=75,E542&gt;=75,F542&gt;=75,G542&gt;=75),"Physical Education and Wellness",IF(AND(B542&gt;=75,C542&gt;=80,D542&gt;=80,E542&gt;=75,F542&gt;=75,G542&gt;=80),"Finance, Business, and Marketing",”Not Qualified”))))))))),IF(H542="ITI",IF(AND(B542&gt;=75,C542&gt;=65,D542&gt;=65,E542&gt;=70,F542&gt;=70,G542&gt;=75),"Computer Science and Information Technology",IF(AND(B542&gt;=70,C542&gt;=65,D542&gt;=65,E542&gt;=65,F542&gt;=70,G542&gt;=70),"Mechanical and Electrical",IF(AND(B542&gt;=70,C542&gt;=65,D542&gt;=65,E542&gt;=65,F542&gt;=65,G542&gt;=70),"Electronics and Communication",IF(AND(B542&gt;=65,C542&gt;=60,D542&gt;=60,E542&gt;=65,F542&gt;=65,G542&gt;=65),"Construction and Design",IF(AND(B542&gt;=65,C542&gt;=65,D542&gt;=65,E542&gt;=70,F542&gt;=65,G542&gt;=65),"Hospitality and Event Management",IF(AND(B542&gt;=70,C542&gt;=75,D542&gt;=75,E542&gt;=75,F542&gt;=70,G542&gt;=70),"Life Sciences and Environment",IF(AND(B542&gt;=65,C542&gt;=65,D542&gt;=65,E542&gt;=65,F542&gt;=65,G542&gt;=65),"Arts and Media",IF(AND(B542&gt;=65,C542&gt;=65,D542&gt;=65,E542&gt;=65,F542&gt;=65,G542&gt;=65),"Physical Education and Wellness",IF(AND(B542&gt;=65,C542&gt;=70,D542&gt;=70,E542&gt;=65,F542&gt;=65,G542&gt;=70),"Finance, Business, and Marketing",”Not Qualified”))))))))),IF(H542="VOCATIONAL OR SKILL TRAINING",IF(AND(B542&gt;=55, C542&gt;=45, D542&gt;=45, E542&gt;=50, F542&gt;=50, G542&gt;=55), "Computer Science and Information Technology",IF(AND(B542&gt;=50, C542&gt;=45, D542&gt;=45, E542&gt;=45, F542&gt;=50, G542&gt;=50), "Mechanical and Electrical",IF(AND(B542&gt;=50, C542&gt;=45, D542&gt;=45, E542&gt;=45, F542&gt;=45, G542&gt;=50), "Electronics and Communication",IF(AND(B542&gt;=45, C542&gt;=50, D542&gt;=50, E542&gt;=45, F542&gt;=45, G542&gt;=45), "Construction and Design",IF(AND(B542&gt;=45, C542&gt;=45, D542&gt;=45, E542&gt;=50, F542&gt;=45, G542&gt;=45), "Hospitality and Event Management",IF(AND(B542&gt;=50, C542&gt;=55, D542&gt;=55, E542&gt;=55, F542&gt;=50, G542&gt;=50), "Life Sciences and Environment",IF(AND(B542&gt;=45, C542&gt;=45, D542&gt;=45, E542&gt;=45, F542&gt;=45, G542&gt;=45), "Arts and Media",IF(AND(B542&gt;=45, C542&gt;=45, D542&gt;=45, E542&gt;=45, F542&gt;=45, G542&gt;=45), "Physical Education and Wellness",IF(AND(B542&gt;=45, C542&gt;=50, D542&gt;=50, E542&gt;=45, F542&gt;=45, G542&gt;=50), "Finance, Business, and Marketing", "Culinary Studies and Cooking"))))))))),"Failed")))</f>
        <v>Mechanical and Electrical</v>
      </c>
      <c r="J542" s="1"/>
      <c r="K542" s="1"/>
      <c r="L542" s="1"/>
      <c r="M542" s="1"/>
      <c r="N542" s="1"/>
    </row>
    <row r="543" spans="1:14" x14ac:dyDescent="0.25">
      <c r="A543" s="1">
        <v>542</v>
      </c>
      <c r="B543" s="1">
        <v>42</v>
      </c>
      <c r="C543" s="1">
        <v>42</v>
      </c>
      <c r="D543" s="1">
        <v>47</v>
      </c>
      <c r="E543" s="1">
        <v>64</v>
      </c>
      <c r="F543" s="1">
        <v>52</v>
      </c>
      <c r="G543" s="1">
        <v>44</v>
      </c>
      <c r="H543" s="1" t="str">
        <f t="shared" si="9"/>
        <v>VOCATIONAL OR SKILL TRAINING</v>
      </c>
      <c r="I543" s="1" t="str" cm="1">
        <f t="array" ref="I543">IF(H543="DIPLOMA",IF(AND(B543&gt;=85,C543&gt;=80,D543&gt;=75,E543&gt;=75,F543&gt;=80,G543&gt;=85),"Computer Science and Information Technology",IF(AND(B543&gt;=80,C543&gt;=75,D543&gt;=75,E543&gt;=75,F543&gt;=80,G543&gt;=80),"Mechanical and Electrical",IF(AND(B543&gt;=80,C543&gt;=75,D543&gt;=75,E543&gt;=75,F543&gt;=75,G543&gt;=80),"Electronics and Communication",IF(AND(B543&gt;=75,C543&gt;=70,D543&gt;=70,E543&gt;=75,F543&gt;=75,G543&gt;=75),"Construction and Design",IF(AND(B543&gt;=75,C543&gt;=75,D543&gt;=75,E543&gt;=80,F543&gt;=75,G543&gt;=75),"Hospitality and Event Management",IF(AND(B543&gt;=80,C543&gt;=85,D543&gt;=85,E543&gt;=85,F543&gt;=80,G543&gt;=80),"Life Sciences and Environment",IF(AND(B543&gt;=75,C543&gt;=75,D543&gt;=75,E543&gt;=75,F543&gt;=75,G543&gt;=75),"Arts and Media",IF(AND(B543&gt;=75,C543&gt;=75,D543&gt;=75,E543&gt;=75,F543&gt;=75,G543&gt;=75),"Physical Education and Wellness",IF(AND(B543&gt;=75,C543&gt;=80,D543&gt;=80,E543&gt;=75,F543&gt;=75,G543&gt;=80),"Finance, Business, and Marketing",”Not Qualified”))))))))),IF(H543="ITI",IF(AND(B543&gt;=75,C543&gt;=65,D543&gt;=65,E543&gt;=70,F543&gt;=70,G543&gt;=75),"Computer Science and Information Technology",IF(AND(B543&gt;=70,C543&gt;=65,D543&gt;=65,E543&gt;=65,F543&gt;=70,G543&gt;=70),"Mechanical and Electrical",IF(AND(B543&gt;=70,C543&gt;=65,D543&gt;=65,E543&gt;=65,F543&gt;=65,G543&gt;=70),"Electronics and Communication",IF(AND(B543&gt;=65,C543&gt;=60,D543&gt;=60,E543&gt;=65,F543&gt;=65,G543&gt;=65),"Construction and Design",IF(AND(B543&gt;=65,C543&gt;=65,D543&gt;=65,E543&gt;=70,F543&gt;=65,G543&gt;=65),"Hospitality and Event Management",IF(AND(B543&gt;=70,C543&gt;=75,D543&gt;=75,E543&gt;=75,F543&gt;=70,G543&gt;=70),"Life Sciences and Environment",IF(AND(B543&gt;=65,C543&gt;=65,D543&gt;=65,E543&gt;=65,F543&gt;=65,G543&gt;=65),"Arts and Media",IF(AND(B543&gt;=65,C543&gt;=65,D543&gt;=65,E543&gt;=65,F543&gt;=65,G543&gt;=65),"Physical Education and Wellness",IF(AND(B543&gt;=65,C543&gt;=70,D543&gt;=70,E543&gt;=65,F543&gt;=65,G543&gt;=70),"Finance, Business, and Marketing",”Not Qualified”))))))))),IF(H543="VOCATIONAL OR SKILL TRAINING",IF(AND(B543&gt;=55, C543&gt;=45, D543&gt;=45, E543&gt;=50, F543&gt;=50, G543&gt;=55), "Computer Science and Information Technology",IF(AND(B543&gt;=50, C543&gt;=45, D543&gt;=45, E543&gt;=45, F543&gt;=50, G543&gt;=50), "Mechanical and Electrical",IF(AND(B543&gt;=50, C543&gt;=45, D543&gt;=45, E543&gt;=45, F543&gt;=45, G543&gt;=50), "Electronics and Communication",IF(AND(B543&gt;=45, C543&gt;=50, D543&gt;=50, E543&gt;=45, F543&gt;=45, G543&gt;=45), "Construction and Design",IF(AND(B543&gt;=45, C543&gt;=45, D543&gt;=45, E543&gt;=50, F543&gt;=45, G543&gt;=45), "Hospitality and Event Management",IF(AND(B543&gt;=50, C543&gt;=55, D543&gt;=55, E543&gt;=55, F543&gt;=50, G543&gt;=50), "Life Sciences and Environment",IF(AND(B543&gt;=45, C543&gt;=45, D543&gt;=45, E543&gt;=45, F543&gt;=45, G543&gt;=45), "Arts and Media",IF(AND(B543&gt;=45, C543&gt;=45, D543&gt;=45, E543&gt;=45, F543&gt;=45, G543&gt;=45), "Physical Education and Wellness",IF(AND(B543&gt;=45, C543&gt;=50, D543&gt;=50, E543&gt;=45, F543&gt;=45, G543&gt;=50), "Finance, Business, and Marketing", "Culinary Studies and Cooking"))))))))),"Failed")))</f>
        <v>Culinary Studies and Cooking</v>
      </c>
      <c r="J543" s="1"/>
      <c r="K543" s="1"/>
      <c r="L543" s="1"/>
      <c r="M543" s="1"/>
      <c r="N543" s="1"/>
    </row>
    <row r="544" spans="1:14" x14ac:dyDescent="0.25">
      <c r="A544" s="1">
        <v>543</v>
      </c>
      <c r="B544" s="1">
        <v>55</v>
      </c>
      <c r="C544" s="1">
        <v>48</v>
      </c>
      <c r="D544" s="1">
        <v>51</v>
      </c>
      <c r="E544" s="1">
        <v>46</v>
      </c>
      <c r="F544" s="1">
        <v>62</v>
      </c>
      <c r="G544" s="1">
        <v>53</v>
      </c>
      <c r="H544" s="1" t="str">
        <f t="shared" si="9"/>
        <v>VOCATIONAL OR SKILL TRAINING</v>
      </c>
      <c r="I544" s="1" t="str" cm="1">
        <f t="array" ref="I544">IF(H544="DIPLOMA",IF(AND(B544&gt;=85,C544&gt;=80,D544&gt;=75,E544&gt;=75,F544&gt;=80,G544&gt;=85),"Computer Science and Information Technology",IF(AND(B544&gt;=80,C544&gt;=75,D544&gt;=75,E544&gt;=75,F544&gt;=80,G544&gt;=80),"Mechanical and Electrical",IF(AND(B544&gt;=80,C544&gt;=75,D544&gt;=75,E544&gt;=75,F544&gt;=75,G544&gt;=80),"Electronics and Communication",IF(AND(B544&gt;=75,C544&gt;=70,D544&gt;=70,E544&gt;=75,F544&gt;=75,G544&gt;=75),"Construction and Design",IF(AND(B544&gt;=75,C544&gt;=75,D544&gt;=75,E544&gt;=80,F544&gt;=75,G544&gt;=75),"Hospitality and Event Management",IF(AND(B544&gt;=80,C544&gt;=85,D544&gt;=85,E544&gt;=85,F544&gt;=80,G544&gt;=80),"Life Sciences and Environment",IF(AND(B544&gt;=75,C544&gt;=75,D544&gt;=75,E544&gt;=75,F544&gt;=75,G544&gt;=75),"Arts and Media",IF(AND(B544&gt;=75,C544&gt;=75,D544&gt;=75,E544&gt;=75,F544&gt;=75,G544&gt;=75),"Physical Education and Wellness",IF(AND(B544&gt;=75,C544&gt;=80,D544&gt;=80,E544&gt;=75,F544&gt;=75,G544&gt;=80),"Finance, Business, and Marketing",”Not Qualified”))))))))),IF(H544="ITI",IF(AND(B544&gt;=75,C544&gt;=65,D544&gt;=65,E544&gt;=70,F544&gt;=70,G544&gt;=75),"Computer Science and Information Technology",IF(AND(B544&gt;=70,C544&gt;=65,D544&gt;=65,E544&gt;=65,F544&gt;=70,G544&gt;=70),"Mechanical and Electrical",IF(AND(B544&gt;=70,C544&gt;=65,D544&gt;=65,E544&gt;=65,F544&gt;=65,G544&gt;=70),"Electronics and Communication",IF(AND(B544&gt;=65,C544&gt;=60,D544&gt;=60,E544&gt;=65,F544&gt;=65,G544&gt;=65),"Construction and Design",IF(AND(B544&gt;=65,C544&gt;=65,D544&gt;=65,E544&gt;=70,F544&gt;=65,G544&gt;=65),"Hospitality and Event Management",IF(AND(B544&gt;=70,C544&gt;=75,D544&gt;=75,E544&gt;=75,F544&gt;=70,G544&gt;=70),"Life Sciences and Environment",IF(AND(B544&gt;=65,C544&gt;=65,D544&gt;=65,E544&gt;=65,F544&gt;=65,G544&gt;=65),"Arts and Media",IF(AND(B544&gt;=65,C544&gt;=65,D544&gt;=65,E544&gt;=65,F544&gt;=65,G544&gt;=65),"Physical Education and Wellness",IF(AND(B544&gt;=65,C544&gt;=70,D544&gt;=70,E544&gt;=65,F544&gt;=65,G544&gt;=70),"Finance, Business, and Marketing",”Not Qualified”))))))))),IF(H544="VOCATIONAL OR SKILL TRAINING",IF(AND(B544&gt;=55, C544&gt;=45, D544&gt;=45, E544&gt;=50, F544&gt;=50, G544&gt;=55), "Computer Science and Information Technology",IF(AND(B544&gt;=50, C544&gt;=45, D544&gt;=45, E544&gt;=45, F544&gt;=50, G544&gt;=50), "Mechanical and Electrical",IF(AND(B544&gt;=50, C544&gt;=45, D544&gt;=45, E544&gt;=45, F544&gt;=45, G544&gt;=50), "Electronics and Communication",IF(AND(B544&gt;=45, C544&gt;=50, D544&gt;=50, E544&gt;=45, F544&gt;=45, G544&gt;=45), "Construction and Design",IF(AND(B544&gt;=45, C544&gt;=45, D544&gt;=45, E544&gt;=50, F544&gt;=45, G544&gt;=45), "Hospitality and Event Management",IF(AND(B544&gt;=50, C544&gt;=55, D544&gt;=55, E544&gt;=55, F544&gt;=50, G544&gt;=50), "Life Sciences and Environment",IF(AND(B544&gt;=45, C544&gt;=45, D544&gt;=45, E544&gt;=45, F544&gt;=45, G544&gt;=45), "Arts and Media",IF(AND(B544&gt;=45, C544&gt;=45, D544&gt;=45, E544&gt;=45, F544&gt;=45, G544&gt;=45), "Physical Education and Wellness",IF(AND(B544&gt;=45, C544&gt;=50, D544&gt;=50, E544&gt;=45, F544&gt;=45, G544&gt;=50), "Finance, Business, and Marketing", "Culinary Studies and Cooking"))))))))),"Failed")))</f>
        <v>Mechanical and Electrical</v>
      </c>
      <c r="J544" s="1"/>
      <c r="K544" s="1"/>
      <c r="L544" s="1"/>
      <c r="M544" s="1"/>
      <c r="N544" s="1"/>
    </row>
    <row r="545" spans="1:14" x14ac:dyDescent="0.25">
      <c r="A545" s="1">
        <v>544</v>
      </c>
      <c r="B545" s="1">
        <v>82</v>
      </c>
      <c r="C545" s="1">
        <v>84</v>
      </c>
      <c r="D545" s="1">
        <v>67</v>
      </c>
      <c r="E545" s="1">
        <v>65</v>
      </c>
      <c r="F545" s="1">
        <v>83</v>
      </c>
      <c r="G545" s="1">
        <v>75</v>
      </c>
      <c r="H545" s="1" t="str">
        <f t="shared" si="9"/>
        <v>ITI</v>
      </c>
      <c r="I545" s="1" t="str" cm="1">
        <f t="array" ref="I545">IF(H545="DIPLOMA",IF(AND(B545&gt;=85,C545&gt;=80,D545&gt;=75,E545&gt;=75,F545&gt;=80,G545&gt;=85),"Computer Science and Information Technology",IF(AND(B545&gt;=80,C545&gt;=75,D545&gt;=75,E545&gt;=75,F545&gt;=80,G545&gt;=80),"Mechanical and Electrical",IF(AND(B545&gt;=80,C545&gt;=75,D545&gt;=75,E545&gt;=75,F545&gt;=75,G545&gt;=80),"Electronics and Communication",IF(AND(B545&gt;=75,C545&gt;=70,D545&gt;=70,E545&gt;=75,F545&gt;=75,G545&gt;=75),"Construction and Design",IF(AND(B545&gt;=75,C545&gt;=75,D545&gt;=75,E545&gt;=80,F545&gt;=75,G545&gt;=75),"Hospitality and Event Management",IF(AND(B545&gt;=80,C545&gt;=85,D545&gt;=85,E545&gt;=85,F545&gt;=80,G545&gt;=80),"Life Sciences and Environment",IF(AND(B545&gt;=75,C545&gt;=75,D545&gt;=75,E545&gt;=75,F545&gt;=75,G545&gt;=75),"Arts and Media",IF(AND(B545&gt;=75,C545&gt;=75,D545&gt;=75,E545&gt;=75,F545&gt;=75,G545&gt;=75),"Physical Education and Wellness",IF(AND(B545&gt;=75,C545&gt;=80,D545&gt;=80,E545&gt;=75,F545&gt;=75,G545&gt;=80),"Finance, Business, and Marketing",”Not Qualified”))))))))),IF(H545="ITI",IF(AND(B545&gt;=75,C545&gt;=65,D545&gt;=65,E545&gt;=70,F545&gt;=70,G545&gt;=75),"Computer Science and Information Technology",IF(AND(B545&gt;=70,C545&gt;=65,D545&gt;=65,E545&gt;=65,F545&gt;=70,G545&gt;=70),"Mechanical and Electrical",IF(AND(B545&gt;=70,C545&gt;=65,D545&gt;=65,E545&gt;=65,F545&gt;=65,G545&gt;=70),"Electronics and Communication",IF(AND(B545&gt;=65,C545&gt;=60,D545&gt;=60,E545&gt;=65,F545&gt;=65,G545&gt;=65),"Construction and Design",IF(AND(B545&gt;=65,C545&gt;=65,D545&gt;=65,E545&gt;=70,F545&gt;=65,G545&gt;=65),"Hospitality and Event Management",IF(AND(B545&gt;=70,C545&gt;=75,D545&gt;=75,E545&gt;=75,F545&gt;=70,G545&gt;=70),"Life Sciences and Environment",IF(AND(B545&gt;=65,C545&gt;=65,D545&gt;=65,E545&gt;=65,F545&gt;=65,G545&gt;=65),"Arts and Media",IF(AND(B545&gt;=65,C545&gt;=65,D545&gt;=65,E545&gt;=65,F545&gt;=65,G545&gt;=65),"Physical Education and Wellness",IF(AND(B545&gt;=65,C545&gt;=70,D545&gt;=70,E545&gt;=65,F545&gt;=65,G545&gt;=70),"Finance, Business, and Marketing",”Not Qualified”))))))))),IF(H545="VOCATIONAL OR SKILL TRAINING",IF(AND(B545&gt;=55, C545&gt;=45, D545&gt;=45, E545&gt;=50, F545&gt;=50, G545&gt;=55), "Computer Science and Information Technology",IF(AND(B545&gt;=50, C545&gt;=45, D545&gt;=45, E545&gt;=45, F545&gt;=50, G545&gt;=50), "Mechanical and Electrical",IF(AND(B545&gt;=50, C545&gt;=45, D545&gt;=45, E545&gt;=45, F545&gt;=45, G545&gt;=50), "Electronics and Communication",IF(AND(B545&gt;=45, C545&gt;=50, D545&gt;=50, E545&gt;=45, F545&gt;=45, G545&gt;=45), "Construction and Design",IF(AND(B545&gt;=45, C545&gt;=45, D545&gt;=45, E545&gt;=50, F545&gt;=45, G545&gt;=45), "Hospitality and Event Management",IF(AND(B545&gt;=50, C545&gt;=55, D545&gt;=55, E545&gt;=55, F545&gt;=50, G545&gt;=50), "Life Sciences and Environment",IF(AND(B545&gt;=45, C545&gt;=45, D545&gt;=45, E545&gt;=45, F545&gt;=45, G545&gt;=45), "Arts and Media",IF(AND(B545&gt;=45, C545&gt;=45, D545&gt;=45, E545&gt;=45, F545&gt;=45, G545&gt;=45), "Physical Education and Wellness",IF(AND(B545&gt;=45, C545&gt;=50, D545&gt;=50, E545&gt;=45, F545&gt;=45, G545&gt;=50), "Finance, Business, and Marketing", "Culinary Studies and Cooking"))))))))),"Failed")))</f>
        <v>Mechanical and Electrical</v>
      </c>
      <c r="J545" s="1"/>
      <c r="K545" s="1"/>
      <c r="L545" s="1"/>
      <c r="M545" s="1"/>
      <c r="N545" s="1"/>
    </row>
    <row r="546" spans="1:14" x14ac:dyDescent="0.25">
      <c r="A546" s="1">
        <v>545</v>
      </c>
      <c r="B546" s="1">
        <v>49</v>
      </c>
      <c r="C546" s="1">
        <v>63</v>
      </c>
      <c r="D546" s="1">
        <v>49</v>
      </c>
      <c r="E546" s="1">
        <v>55</v>
      </c>
      <c r="F546" s="1">
        <v>53</v>
      </c>
      <c r="G546" s="1">
        <v>63</v>
      </c>
      <c r="H546" s="1" t="str">
        <f t="shared" si="9"/>
        <v>VOCATIONAL OR SKILL TRAINING</v>
      </c>
      <c r="I546" s="1" t="str" cm="1">
        <f t="array" ref="I546">IF(H546="DIPLOMA",IF(AND(B546&gt;=85,C546&gt;=80,D546&gt;=75,E546&gt;=75,F546&gt;=80,G546&gt;=85),"Computer Science and Information Technology",IF(AND(B546&gt;=80,C546&gt;=75,D546&gt;=75,E546&gt;=75,F546&gt;=80,G546&gt;=80),"Mechanical and Electrical",IF(AND(B546&gt;=80,C546&gt;=75,D546&gt;=75,E546&gt;=75,F546&gt;=75,G546&gt;=80),"Electronics and Communication",IF(AND(B546&gt;=75,C546&gt;=70,D546&gt;=70,E546&gt;=75,F546&gt;=75,G546&gt;=75),"Construction and Design",IF(AND(B546&gt;=75,C546&gt;=75,D546&gt;=75,E546&gt;=80,F546&gt;=75,G546&gt;=75),"Hospitality and Event Management",IF(AND(B546&gt;=80,C546&gt;=85,D546&gt;=85,E546&gt;=85,F546&gt;=80,G546&gt;=80),"Life Sciences and Environment",IF(AND(B546&gt;=75,C546&gt;=75,D546&gt;=75,E546&gt;=75,F546&gt;=75,G546&gt;=75),"Arts and Media",IF(AND(B546&gt;=75,C546&gt;=75,D546&gt;=75,E546&gt;=75,F546&gt;=75,G546&gt;=75),"Physical Education and Wellness",IF(AND(B546&gt;=75,C546&gt;=80,D546&gt;=80,E546&gt;=75,F546&gt;=75,G546&gt;=80),"Finance, Business, and Marketing",”Not Qualified”))))))))),IF(H546="ITI",IF(AND(B546&gt;=75,C546&gt;=65,D546&gt;=65,E546&gt;=70,F546&gt;=70,G546&gt;=75),"Computer Science and Information Technology",IF(AND(B546&gt;=70,C546&gt;=65,D546&gt;=65,E546&gt;=65,F546&gt;=70,G546&gt;=70),"Mechanical and Electrical",IF(AND(B546&gt;=70,C546&gt;=65,D546&gt;=65,E546&gt;=65,F546&gt;=65,G546&gt;=70),"Electronics and Communication",IF(AND(B546&gt;=65,C546&gt;=60,D546&gt;=60,E546&gt;=65,F546&gt;=65,G546&gt;=65),"Construction and Design",IF(AND(B546&gt;=65,C546&gt;=65,D546&gt;=65,E546&gt;=70,F546&gt;=65,G546&gt;=65),"Hospitality and Event Management",IF(AND(B546&gt;=70,C546&gt;=75,D546&gt;=75,E546&gt;=75,F546&gt;=70,G546&gt;=70),"Life Sciences and Environment",IF(AND(B546&gt;=65,C546&gt;=65,D546&gt;=65,E546&gt;=65,F546&gt;=65,G546&gt;=65),"Arts and Media",IF(AND(B546&gt;=65,C546&gt;=65,D546&gt;=65,E546&gt;=65,F546&gt;=65,G546&gt;=65),"Physical Education and Wellness",IF(AND(B546&gt;=65,C546&gt;=70,D546&gt;=70,E546&gt;=65,F546&gt;=65,G546&gt;=70),"Finance, Business, and Marketing",”Not Qualified”))))))))),IF(H546="VOCATIONAL OR SKILL TRAINING",IF(AND(B546&gt;=55, C546&gt;=45, D546&gt;=45, E546&gt;=50, F546&gt;=50, G546&gt;=55), "Computer Science and Information Technology",IF(AND(B546&gt;=50, C546&gt;=45, D546&gt;=45, E546&gt;=45, F546&gt;=50, G546&gt;=50), "Mechanical and Electrical",IF(AND(B546&gt;=50, C546&gt;=45, D546&gt;=45, E546&gt;=45, F546&gt;=45, G546&gt;=50), "Electronics and Communication",IF(AND(B546&gt;=45, C546&gt;=50, D546&gt;=50, E546&gt;=45, F546&gt;=45, G546&gt;=45), "Construction and Design",IF(AND(B546&gt;=45, C546&gt;=45, D546&gt;=45, E546&gt;=50, F546&gt;=45, G546&gt;=45), "Hospitality and Event Management",IF(AND(B546&gt;=50, C546&gt;=55, D546&gt;=55, E546&gt;=55, F546&gt;=50, G546&gt;=50), "Life Sciences and Environment",IF(AND(B546&gt;=45, C546&gt;=45, D546&gt;=45, E546&gt;=45, F546&gt;=45, G546&gt;=45), "Arts and Media",IF(AND(B546&gt;=45, C546&gt;=45, D546&gt;=45, E546&gt;=45, F546&gt;=45, G546&gt;=45), "Physical Education and Wellness",IF(AND(B546&gt;=45, C546&gt;=50, D546&gt;=50, E546&gt;=45, F546&gt;=45, G546&gt;=50), "Finance, Business, and Marketing", "Culinary Studies and Cooking"))))))))),"Failed")))</f>
        <v>Hospitality and Event Management</v>
      </c>
      <c r="J546" s="1"/>
      <c r="K546" s="1"/>
      <c r="L546" s="1"/>
      <c r="M546" s="1"/>
      <c r="N546" s="1"/>
    </row>
    <row r="547" spans="1:14" x14ac:dyDescent="0.25">
      <c r="A547" s="1">
        <v>546</v>
      </c>
      <c r="B547" s="1">
        <v>72</v>
      </c>
      <c r="C547" s="1">
        <v>73</v>
      </c>
      <c r="D547" s="1">
        <v>85</v>
      </c>
      <c r="E547" s="1">
        <v>85</v>
      </c>
      <c r="F547" s="1">
        <v>84</v>
      </c>
      <c r="G547" s="1">
        <v>83</v>
      </c>
      <c r="H547" s="1" t="str">
        <f t="shared" si="9"/>
        <v>ITI</v>
      </c>
      <c r="I547" s="1" t="str" cm="1">
        <f t="array" ref="I547">IF(H547="DIPLOMA",IF(AND(B547&gt;=85,C547&gt;=80,D547&gt;=75,E547&gt;=75,F547&gt;=80,G547&gt;=85),"Computer Science and Information Technology",IF(AND(B547&gt;=80,C547&gt;=75,D547&gt;=75,E547&gt;=75,F547&gt;=80,G547&gt;=80),"Mechanical and Electrical",IF(AND(B547&gt;=80,C547&gt;=75,D547&gt;=75,E547&gt;=75,F547&gt;=75,G547&gt;=80),"Electronics and Communication",IF(AND(B547&gt;=75,C547&gt;=70,D547&gt;=70,E547&gt;=75,F547&gt;=75,G547&gt;=75),"Construction and Design",IF(AND(B547&gt;=75,C547&gt;=75,D547&gt;=75,E547&gt;=80,F547&gt;=75,G547&gt;=75),"Hospitality and Event Management",IF(AND(B547&gt;=80,C547&gt;=85,D547&gt;=85,E547&gt;=85,F547&gt;=80,G547&gt;=80),"Life Sciences and Environment",IF(AND(B547&gt;=75,C547&gt;=75,D547&gt;=75,E547&gt;=75,F547&gt;=75,G547&gt;=75),"Arts and Media",IF(AND(B547&gt;=75,C547&gt;=75,D547&gt;=75,E547&gt;=75,F547&gt;=75,G547&gt;=75),"Physical Education and Wellness",IF(AND(B547&gt;=75,C547&gt;=80,D547&gt;=80,E547&gt;=75,F547&gt;=75,G547&gt;=80),"Finance, Business, and Marketing",”Not Qualified”))))))))),IF(H547="ITI",IF(AND(B547&gt;=75,C547&gt;=65,D547&gt;=65,E547&gt;=70,F547&gt;=70,G547&gt;=75),"Computer Science and Information Technology",IF(AND(B547&gt;=70,C547&gt;=65,D547&gt;=65,E547&gt;=65,F547&gt;=70,G547&gt;=70),"Mechanical and Electrical",IF(AND(B547&gt;=70,C547&gt;=65,D547&gt;=65,E547&gt;=65,F547&gt;=65,G547&gt;=70),"Electronics and Communication",IF(AND(B547&gt;=65,C547&gt;=60,D547&gt;=60,E547&gt;=65,F547&gt;=65,G547&gt;=65),"Construction and Design",IF(AND(B547&gt;=65,C547&gt;=65,D547&gt;=65,E547&gt;=70,F547&gt;=65,G547&gt;=65),"Hospitality and Event Management",IF(AND(B547&gt;=70,C547&gt;=75,D547&gt;=75,E547&gt;=75,F547&gt;=70,G547&gt;=70),"Life Sciences and Environment",IF(AND(B547&gt;=65,C547&gt;=65,D547&gt;=65,E547&gt;=65,F547&gt;=65,G547&gt;=65),"Arts and Media",IF(AND(B547&gt;=65,C547&gt;=65,D547&gt;=65,E547&gt;=65,F547&gt;=65,G547&gt;=65),"Physical Education and Wellness",IF(AND(B547&gt;=65,C547&gt;=70,D547&gt;=70,E547&gt;=65,F547&gt;=65,G547&gt;=70),"Finance, Business, and Marketing",”Not Qualified”))))))))),IF(H547="VOCATIONAL OR SKILL TRAINING",IF(AND(B547&gt;=55, C547&gt;=45, D547&gt;=45, E547&gt;=50, F547&gt;=50, G547&gt;=55), "Computer Science and Information Technology",IF(AND(B547&gt;=50, C547&gt;=45, D547&gt;=45, E547&gt;=45, F547&gt;=50, G547&gt;=50), "Mechanical and Electrical",IF(AND(B547&gt;=50, C547&gt;=45, D547&gt;=45, E547&gt;=45, F547&gt;=45, G547&gt;=50), "Electronics and Communication",IF(AND(B547&gt;=45, C547&gt;=50, D547&gt;=50, E547&gt;=45, F547&gt;=45, G547&gt;=45), "Construction and Design",IF(AND(B547&gt;=45, C547&gt;=45, D547&gt;=45, E547&gt;=50, F547&gt;=45, G547&gt;=45), "Hospitality and Event Management",IF(AND(B547&gt;=50, C547&gt;=55, D547&gt;=55, E547&gt;=55, F547&gt;=50, G547&gt;=50), "Life Sciences and Environment",IF(AND(B547&gt;=45, C547&gt;=45, D547&gt;=45, E547&gt;=45, F547&gt;=45, G547&gt;=45), "Arts and Media",IF(AND(B547&gt;=45, C547&gt;=45, D547&gt;=45, E547&gt;=45, F547&gt;=45, G547&gt;=45), "Physical Education and Wellness",IF(AND(B547&gt;=45, C547&gt;=50, D547&gt;=50, E547&gt;=45, F547&gt;=45, G547&gt;=50), "Finance, Business, and Marketing", "Culinary Studies and Cooking"))))))))),"Failed")))</f>
        <v>Mechanical and Electrical</v>
      </c>
      <c r="J547" s="1"/>
      <c r="K547" s="1"/>
      <c r="L547" s="1"/>
      <c r="M547" s="1"/>
      <c r="N547" s="1"/>
    </row>
    <row r="548" spans="1:14" x14ac:dyDescent="0.25">
      <c r="A548" s="1">
        <v>547</v>
      </c>
      <c r="B548" s="1">
        <v>82</v>
      </c>
      <c r="C548" s="1">
        <v>84</v>
      </c>
      <c r="D548" s="1">
        <v>88</v>
      </c>
      <c r="E548" s="1">
        <v>90</v>
      </c>
      <c r="F548" s="1">
        <v>89</v>
      </c>
      <c r="G548" s="1">
        <v>82</v>
      </c>
      <c r="H548" s="1" t="str">
        <f t="shared" si="9"/>
        <v>DIPLOMA</v>
      </c>
      <c r="I548" s="1" t="str" cm="1">
        <f t="array" ref="I548">IF(H548="DIPLOMA",IF(AND(B548&gt;=85,C548&gt;=80,D548&gt;=75,E548&gt;=75,F548&gt;=80,G548&gt;=85),"Computer Science and Information Technology",IF(AND(B548&gt;=80,C548&gt;=75,D548&gt;=75,E548&gt;=75,F548&gt;=80,G548&gt;=80),"Mechanical and Electrical",IF(AND(B548&gt;=80,C548&gt;=75,D548&gt;=75,E548&gt;=75,F548&gt;=75,G548&gt;=80),"Electronics and Communication",IF(AND(B548&gt;=75,C548&gt;=70,D548&gt;=70,E548&gt;=75,F548&gt;=75,G548&gt;=75),"Construction and Design",IF(AND(B548&gt;=75,C548&gt;=75,D548&gt;=75,E548&gt;=80,F548&gt;=75,G548&gt;=75),"Hospitality and Event Management",IF(AND(B548&gt;=80,C548&gt;=85,D548&gt;=85,E548&gt;=85,F548&gt;=80,G548&gt;=80),"Life Sciences and Environment",IF(AND(B548&gt;=75,C548&gt;=75,D548&gt;=75,E548&gt;=75,F548&gt;=75,G548&gt;=75),"Arts and Media",IF(AND(B548&gt;=75,C548&gt;=75,D548&gt;=75,E548&gt;=75,F548&gt;=75,G548&gt;=75),"Physical Education and Wellness",IF(AND(B548&gt;=75,C548&gt;=80,D548&gt;=80,E548&gt;=75,F548&gt;=75,G548&gt;=80),"Finance, Business, and Marketing",”Not Qualified”))))))))),IF(H548="ITI",IF(AND(B548&gt;=75,C548&gt;=65,D548&gt;=65,E548&gt;=70,F548&gt;=70,G548&gt;=75),"Computer Science and Information Technology",IF(AND(B548&gt;=70,C548&gt;=65,D548&gt;=65,E548&gt;=65,F548&gt;=70,G548&gt;=70),"Mechanical and Electrical",IF(AND(B548&gt;=70,C548&gt;=65,D548&gt;=65,E548&gt;=65,F548&gt;=65,G548&gt;=70),"Electronics and Communication",IF(AND(B548&gt;=65,C548&gt;=60,D548&gt;=60,E548&gt;=65,F548&gt;=65,G548&gt;=65),"Construction and Design",IF(AND(B548&gt;=65,C548&gt;=65,D548&gt;=65,E548&gt;=70,F548&gt;=65,G548&gt;=65),"Hospitality and Event Management",IF(AND(B548&gt;=70,C548&gt;=75,D548&gt;=75,E548&gt;=75,F548&gt;=70,G548&gt;=70),"Life Sciences and Environment",IF(AND(B548&gt;=65,C548&gt;=65,D548&gt;=65,E548&gt;=65,F548&gt;=65,G548&gt;=65),"Arts and Media",IF(AND(B548&gt;=65,C548&gt;=65,D548&gt;=65,E548&gt;=65,F548&gt;=65,G548&gt;=65),"Physical Education and Wellness",IF(AND(B548&gt;=65,C548&gt;=70,D548&gt;=70,E548&gt;=65,F548&gt;=65,G548&gt;=70),"Finance, Business, and Marketing",”Not Qualified”))))))))),IF(H548="VOCATIONAL OR SKILL TRAINING",IF(AND(B548&gt;=55, C548&gt;=45, D548&gt;=45, E548&gt;=50, F548&gt;=50, G548&gt;=55), "Computer Science and Information Technology",IF(AND(B548&gt;=50, C548&gt;=45, D548&gt;=45, E548&gt;=45, F548&gt;=50, G548&gt;=50), "Mechanical and Electrical",IF(AND(B548&gt;=50, C548&gt;=45, D548&gt;=45, E548&gt;=45, F548&gt;=45, G548&gt;=50), "Electronics and Communication",IF(AND(B548&gt;=45, C548&gt;=50, D548&gt;=50, E548&gt;=45, F548&gt;=45, G548&gt;=45), "Construction and Design",IF(AND(B548&gt;=45, C548&gt;=45, D548&gt;=45, E548&gt;=50, F548&gt;=45, G548&gt;=45), "Hospitality and Event Management",IF(AND(B548&gt;=50, C548&gt;=55, D548&gt;=55, E548&gt;=55, F548&gt;=50, G548&gt;=50), "Life Sciences and Environment",IF(AND(B548&gt;=45, C548&gt;=45, D548&gt;=45, E548&gt;=45, F548&gt;=45, G548&gt;=45), "Arts and Media",IF(AND(B548&gt;=45, C548&gt;=45, D548&gt;=45, E548&gt;=45, F548&gt;=45, G548&gt;=45), "Physical Education and Wellness",IF(AND(B548&gt;=45, C548&gt;=50, D548&gt;=50, E548&gt;=45, F548&gt;=45, G548&gt;=50), "Finance, Business, and Marketing", "Culinary Studies and Cooking"))))))))),"Failed")))</f>
        <v>Mechanical and Electrical</v>
      </c>
      <c r="J548" s="1"/>
      <c r="K548" s="1"/>
      <c r="L548" s="1"/>
      <c r="M548" s="1"/>
      <c r="N548" s="1"/>
    </row>
    <row r="549" spans="1:14" x14ac:dyDescent="0.25">
      <c r="A549" s="1">
        <v>548</v>
      </c>
      <c r="B549" s="1">
        <v>64</v>
      </c>
      <c r="C549" s="1">
        <v>49</v>
      </c>
      <c r="D549" s="1">
        <v>63</v>
      </c>
      <c r="E549" s="1">
        <v>60</v>
      </c>
      <c r="F549" s="1">
        <v>61</v>
      </c>
      <c r="G549" s="1">
        <v>57</v>
      </c>
      <c r="H549" s="1" t="str">
        <f t="shared" si="9"/>
        <v>VOCATIONAL OR SKILL TRAINING</v>
      </c>
      <c r="I549" s="1" t="str" cm="1">
        <f t="array" ref="I549">IF(H549="DIPLOMA",IF(AND(B549&gt;=85,C549&gt;=80,D549&gt;=75,E549&gt;=75,F549&gt;=80,G549&gt;=85),"Computer Science and Information Technology",IF(AND(B549&gt;=80,C549&gt;=75,D549&gt;=75,E549&gt;=75,F549&gt;=80,G549&gt;=80),"Mechanical and Electrical",IF(AND(B549&gt;=80,C549&gt;=75,D549&gt;=75,E549&gt;=75,F549&gt;=75,G549&gt;=80),"Electronics and Communication",IF(AND(B549&gt;=75,C549&gt;=70,D549&gt;=70,E549&gt;=75,F549&gt;=75,G549&gt;=75),"Construction and Design",IF(AND(B549&gt;=75,C549&gt;=75,D549&gt;=75,E549&gt;=80,F549&gt;=75,G549&gt;=75),"Hospitality and Event Management",IF(AND(B549&gt;=80,C549&gt;=85,D549&gt;=85,E549&gt;=85,F549&gt;=80,G549&gt;=80),"Life Sciences and Environment",IF(AND(B549&gt;=75,C549&gt;=75,D549&gt;=75,E549&gt;=75,F549&gt;=75,G549&gt;=75),"Arts and Media",IF(AND(B549&gt;=75,C549&gt;=75,D549&gt;=75,E549&gt;=75,F549&gt;=75,G549&gt;=75),"Physical Education and Wellness",IF(AND(B549&gt;=75,C549&gt;=80,D549&gt;=80,E549&gt;=75,F549&gt;=75,G549&gt;=80),"Finance, Business, and Marketing",”Not Qualified”))))))))),IF(H549="ITI",IF(AND(B549&gt;=75,C549&gt;=65,D549&gt;=65,E549&gt;=70,F549&gt;=70,G549&gt;=75),"Computer Science and Information Technology",IF(AND(B549&gt;=70,C549&gt;=65,D549&gt;=65,E549&gt;=65,F549&gt;=70,G549&gt;=70),"Mechanical and Electrical",IF(AND(B549&gt;=70,C549&gt;=65,D549&gt;=65,E549&gt;=65,F549&gt;=65,G549&gt;=70),"Electronics and Communication",IF(AND(B549&gt;=65,C549&gt;=60,D549&gt;=60,E549&gt;=65,F549&gt;=65,G549&gt;=65),"Construction and Design",IF(AND(B549&gt;=65,C549&gt;=65,D549&gt;=65,E549&gt;=70,F549&gt;=65,G549&gt;=65),"Hospitality and Event Management",IF(AND(B549&gt;=70,C549&gt;=75,D549&gt;=75,E549&gt;=75,F549&gt;=70,G549&gt;=70),"Life Sciences and Environment",IF(AND(B549&gt;=65,C549&gt;=65,D549&gt;=65,E549&gt;=65,F549&gt;=65,G549&gt;=65),"Arts and Media",IF(AND(B549&gt;=65,C549&gt;=65,D549&gt;=65,E549&gt;=65,F549&gt;=65,G549&gt;=65),"Physical Education and Wellness",IF(AND(B549&gt;=65,C549&gt;=70,D549&gt;=70,E549&gt;=65,F549&gt;=65,G549&gt;=70),"Finance, Business, and Marketing",”Not Qualified”))))))))),IF(H549="VOCATIONAL OR SKILL TRAINING",IF(AND(B549&gt;=55, C549&gt;=45, D549&gt;=45, E549&gt;=50, F549&gt;=50, G549&gt;=55), "Computer Science and Information Technology",IF(AND(B549&gt;=50, C549&gt;=45, D549&gt;=45, E549&gt;=45, F549&gt;=50, G549&gt;=50), "Mechanical and Electrical",IF(AND(B549&gt;=50, C549&gt;=45, D549&gt;=45, E549&gt;=45, F549&gt;=45, G549&gt;=50), "Electronics and Communication",IF(AND(B549&gt;=45, C549&gt;=50, D549&gt;=50, E549&gt;=45, F549&gt;=45, G549&gt;=45), "Construction and Design",IF(AND(B549&gt;=45, C549&gt;=45, D549&gt;=45, E549&gt;=50, F549&gt;=45, G549&gt;=45), "Hospitality and Event Management",IF(AND(B549&gt;=50, C549&gt;=55, D549&gt;=55, E549&gt;=55, F549&gt;=50, G549&gt;=50), "Life Sciences and Environment",IF(AND(B549&gt;=45, C549&gt;=45, D549&gt;=45, E549&gt;=45, F549&gt;=45, G549&gt;=45), "Arts and Media",IF(AND(B549&gt;=45, C549&gt;=45, D549&gt;=45, E549&gt;=45, F549&gt;=45, G549&gt;=45), "Physical Education and Wellness",IF(AND(B549&gt;=45, C549&gt;=50, D549&gt;=50, E549&gt;=45, F549&gt;=45, G549&gt;=50), "Finance, Business, and Marketing", "Culinary Studies and Cooking"))))))))),"Failed")))</f>
        <v>Computer Science and Information Technology</v>
      </c>
      <c r="J549" s="1"/>
      <c r="K549" s="1"/>
      <c r="L549" s="1"/>
      <c r="M549" s="1"/>
      <c r="N549" s="1"/>
    </row>
    <row r="550" spans="1:14" x14ac:dyDescent="0.25">
      <c r="A550" s="1">
        <v>549</v>
      </c>
      <c r="B550" s="1">
        <v>93</v>
      </c>
      <c r="C550" s="1">
        <v>89</v>
      </c>
      <c r="D550" s="1">
        <v>94</v>
      </c>
      <c r="E550" s="1">
        <v>94</v>
      </c>
      <c r="F550" s="1">
        <v>86</v>
      </c>
      <c r="G550" s="1">
        <v>80</v>
      </c>
      <c r="H550" s="1" t="str">
        <f t="shared" si="9"/>
        <v>DIPLOMA</v>
      </c>
      <c r="I550" s="1" t="str" cm="1">
        <f t="array" ref="I550">IF(H550="DIPLOMA",IF(AND(B550&gt;=85,C550&gt;=80,D550&gt;=75,E550&gt;=75,F550&gt;=80,G550&gt;=85),"Computer Science and Information Technology",IF(AND(B550&gt;=80,C550&gt;=75,D550&gt;=75,E550&gt;=75,F550&gt;=80,G550&gt;=80),"Mechanical and Electrical",IF(AND(B550&gt;=80,C550&gt;=75,D550&gt;=75,E550&gt;=75,F550&gt;=75,G550&gt;=80),"Electronics and Communication",IF(AND(B550&gt;=75,C550&gt;=70,D550&gt;=70,E550&gt;=75,F550&gt;=75,G550&gt;=75),"Construction and Design",IF(AND(B550&gt;=75,C550&gt;=75,D550&gt;=75,E550&gt;=80,F550&gt;=75,G550&gt;=75),"Hospitality and Event Management",IF(AND(B550&gt;=80,C550&gt;=85,D550&gt;=85,E550&gt;=85,F550&gt;=80,G550&gt;=80),"Life Sciences and Environment",IF(AND(B550&gt;=75,C550&gt;=75,D550&gt;=75,E550&gt;=75,F550&gt;=75,G550&gt;=75),"Arts and Media",IF(AND(B550&gt;=75,C550&gt;=75,D550&gt;=75,E550&gt;=75,F550&gt;=75,G550&gt;=75),"Physical Education and Wellness",IF(AND(B550&gt;=75,C550&gt;=80,D550&gt;=80,E550&gt;=75,F550&gt;=75,G550&gt;=80),"Finance, Business, and Marketing",”Not Qualified”))))))))),IF(H550="ITI",IF(AND(B550&gt;=75,C550&gt;=65,D550&gt;=65,E550&gt;=70,F550&gt;=70,G550&gt;=75),"Computer Science and Information Technology",IF(AND(B550&gt;=70,C550&gt;=65,D550&gt;=65,E550&gt;=65,F550&gt;=70,G550&gt;=70),"Mechanical and Electrical",IF(AND(B550&gt;=70,C550&gt;=65,D550&gt;=65,E550&gt;=65,F550&gt;=65,G550&gt;=70),"Electronics and Communication",IF(AND(B550&gt;=65,C550&gt;=60,D550&gt;=60,E550&gt;=65,F550&gt;=65,G550&gt;=65),"Construction and Design",IF(AND(B550&gt;=65,C550&gt;=65,D550&gt;=65,E550&gt;=70,F550&gt;=65,G550&gt;=65),"Hospitality and Event Management",IF(AND(B550&gt;=70,C550&gt;=75,D550&gt;=75,E550&gt;=75,F550&gt;=70,G550&gt;=70),"Life Sciences and Environment",IF(AND(B550&gt;=65,C550&gt;=65,D550&gt;=65,E550&gt;=65,F550&gt;=65,G550&gt;=65),"Arts and Media",IF(AND(B550&gt;=65,C550&gt;=65,D550&gt;=65,E550&gt;=65,F550&gt;=65,G550&gt;=65),"Physical Education and Wellness",IF(AND(B550&gt;=65,C550&gt;=70,D550&gt;=70,E550&gt;=65,F550&gt;=65,G550&gt;=70),"Finance, Business, and Marketing",”Not Qualified”))))))))),IF(H550="VOCATIONAL OR SKILL TRAINING",IF(AND(B550&gt;=55, C550&gt;=45, D550&gt;=45, E550&gt;=50, F550&gt;=50, G550&gt;=55), "Computer Science and Information Technology",IF(AND(B550&gt;=50, C550&gt;=45, D550&gt;=45, E550&gt;=45, F550&gt;=50, G550&gt;=50), "Mechanical and Electrical",IF(AND(B550&gt;=50, C550&gt;=45, D550&gt;=45, E550&gt;=45, F550&gt;=45, G550&gt;=50), "Electronics and Communication",IF(AND(B550&gt;=45, C550&gt;=50, D550&gt;=50, E550&gt;=45, F550&gt;=45, G550&gt;=45), "Construction and Design",IF(AND(B550&gt;=45, C550&gt;=45, D550&gt;=45, E550&gt;=50, F550&gt;=45, G550&gt;=45), "Hospitality and Event Management",IF(AND(B550&gt;=50, C550&gt;=55, D550&gt;=55, E550&gt;=55, F550&gt;=50, G550&gt;=50), "Life Sciences and Environment",IF(AND(B550&gt;=45, C550&gt;=45, D550&gt;=45, E550&gt;=45, F550&gt;=45, G550&gt;=45), "Arts and Media",IF(AND(B550&gt;=45, C550&gt;=45, D550&gt;=45, E550&gt;=45, F550&gt;=45, G550&gt;=45), "Physical Education and Wellness",IF(AND(B550&gt;=45, C550&gt;=50, D550&gt;=50, E550&gt;=45, F550&gt;=45, G550&gt;=50), "Finance, Business, and Marketing", "Culinary Studies and Cooking"))))))))),"Failed")))</f>
        <v>Mechanical and Electrical</v>
      </c>
      <c r="J550" s="1"/>
      <c r="K550" s="1"/>
      <c r="L550" s="1"/>
      <c r="M550" s="1"/>
      <c r="N550" s="1"/>
    </row>
    <row r="551" spans="1:14" x14ac:dyDescent="0.25">
      <c r="A551" s="1">
        <v>550</v>
      </c>
      <c r="B551" s="1">
        <v>50</v>
      </c>
      <c r="C551" s="1">
        <v>41</v>
      </c>
      <c r="D551" s="1">
        <v>51</v>
      </c>
      <c r="E551" s="1">
        <v>57</v>
      </c>
      <c r="F551" s="1">
        <v>41</v>
      </c>
      <c r="G551" s="1">
        <v>49</v>
      </c>
      <c r="H551" s="1" t="str">
        <f t="shared" si="9"/>
        <v>VOCATIONAL OR SKILL TRAINING</v>
      </c>
      <c r="I551" s="1" t="str" cm="1">
        <f t="array" ref="I551">IF(H551="DIPLOMA",IF(AND(B551&gt;=85,C551&gt;=80,D551&gt;=75,E551&gt;=75,F551&gt;=80,G551&gt;=85),"Computer Science and Information Technology",IF(AND(B551&gt;=80,C551&gt;=75,D551&gt;=75,E551&gt;=75,F551&gt;=80,G551&gt;=80),"Mechanical and Electrical",IF(AND(B551&gt;=80,C551&gt;=75,D551&gt;=75,E551&gt;=75,F551&gt;=75,G551&gt;=80),"Electronics and Communication",IF(AND(B551&gt;=75,C551&gt;=70,D551&gt;=70,E551&gt;=75,F551&gt;=75,G551&gt;=75),"Construction and Design",IF(AND(B551&gt;=75,C551&gt;=75,D551&gt;=75,E551&gt;=80,F551&gt;=75,G551&gt;=75),"Hospitality and Event Management",IF(AND(B551&gt;=80,C551&gt;=85,D551&gt;=85,E551&gt;=85,F551&gt;=80,G551&gt;=80),"Life Sciences and Environment",IF(AND(B551&gt;=75,C551&gt;=75,D551&gt;=75,E551&gt;=75,F551&gt;=75,G551&gt;=75),"Arts and Media",IF(AND(B551&gt;=75,C551&gt;=75,D551&gt;=75,E551&gt;=75,F551&gt;=75,G551&gt;=75),"Physical Education and Wellness",IF(AND(B551&gt;=75,C551&gt;=80,D551&gt;=80,E551&gt;=75,F551&gt;=75,G551&gt;=80),"Finance, Business, and Marketing",”Not Qualified”))))))))),IF(H551="ITI",IF(AND(B551&gt;=75,C551&gt;=65,D551&gt;=65,E551&gt;=70,F551&gt;=70,G551&gt;=75),"Computer Science and Information Technology",IF(AND(B551&gt;=70,C551&gt;=65,D551&gt;=65,E551&gt;=65,F551&gt;=70,G551&gt;=70),"Mechanical and Electrical",IF(AND(B551&gt;=70,C551&gt;=65,D551&gt;=65,E551&gt;=65,F551&gt;=65,G551&gt;=70),"Electronics and Communication",IF(AND(B551&gt;=65,C551&gt;=60,D551&gt;=60,E551&gt;=65,F551&gt;=65,G551&gt;=65),"Construction and Design",IF(AND(B551&gt;=65,C551&gt;=65,D551&gt;=65,E551&gt;=70,F551&gt;=65,G551&gt;=65),"Hospitality and Event Management",IF(AND(B551&gt;=70,C551&gt;=75,D551&gt;=75,E551&gt;=75,F551&gt;=70,G551&gt;=70),"Life Sciences and Environment",IF(AND(B551&gt;=65,C551&gt;=65,D551&gt;=65,E551&gt;=65,F551&gt;=65,G551&gt;=65),"Arts and Media",IF(AND(B551&gt;=65,C551&gt;=65,D551&gt;=65,E551&gt;=65,F551&gt;=65,G551&gt;=65),"Physical Education and Wellness",IF(AND(B551&gt;=65,C551&gt;=70,D551&gt;=70,E551&gt;=65,F551&gt;=65,G551&gt;=70),"Finance, Business, and Marketing",”Not Qualified”))))))))),IF(H551="VOCATIONAL OR SKILL TRAINING",IF(AND(B551&gt;=55, C551&gt;=45, D551&gt;=45, E551&gt;=50, F551&gt;=50, G551&gt;=55), "Computer Science and Information Technology",IF(AND(B551&gt;=50, C551&gt;=45, D551&gt;=45, E551&gt;=45, F551&gt;=50, G551&gt;=50), "Mechanical and Electrical",IF(AND(B551&gt;=50, C551&gt;=45, D551&gt;=45, E551&gt;=45, F551&gt;=45, G551&gt;=50), "Electronics and Communication",IF(AND(B551&gt;=45, C551&gt;=50, D551&gt;=50, E551&gt;=45, F551&gt;=45, G551&gt;=45), "Construction and Design",IF(AND(B551&gt;=45, C551&gt;=45, D551&gt;=45, E551&gt;=50, F551&gt;=45, G551&gt;=45), "Hospitality and Event Management",IF(AND(B551&gt;=50, C551&gt;=55, D551&gt;=55, E551&gt;=55, F551&gt;=50, G551&gt;=50), "Life Sciences and Environment",IF(AND(B551&gt;=45, C551&gt;=45, D551&gt;=45, E551&gt;=45, F551&gt;=45, G551&gt;=45), "Arts and Media",IF(AND(B551&gt;=45, C551&gt;=45, D551&gt;=45, E551&gt;=45, F551&gt;=45, G551&gt;=45), "Physical Education and Wellness",IF(AND(B551&gt;=45, C551&gt;=50, D551&gt;=50, E551&gt;=45, F551&gt;=45, G551&gt;=50), "Finance, Business, and Marketing", "Culinary Studies and Cooking"))))))))),"Failed")))</f>
        <v>Culinary Studies and Cooking</v>
      </c>
      <c r="J551" s="1"/>
      <c r="K551" s="1"/>
      <c r="L551" s="1"/>
      <c r="M551" s="1"/>
      <c r="N551" s="1"/>
    </row>
    <row r="552" spans="1:14" x14ac:dyDescent="0.25">
      <c r="A552" s="1">
        <v>551</v>
      </c>
      <c r="B552" s="1">
        <v>54</v>
      </c>
      <c r="C552" s="1">
        <v>46</v>
      </c>
      <c r="D552" s="1">
        <v>57</v>
      </c>
      <c r="E552" s="1">
        <v>44</v>
      </c>
      <c r="F552" s="1">
        <v>63</v>
      </c>
      <c r="G552" s="1">
        <v>55</v>
      </c>
      <c r="H552" s="1" t="str">
        <f t="shared" si="9"/>
        <v>VOCATIONAL OR SKILL TRAINING</v>
      </c>
      <c r="I552" s="1" t="str" cm="1">
        <f t="array" ref="I552">IF(H552="DIPLOMA",IF(AND(B552&gt;=85,C552&gt;=80,D552&gt;=75,E552&gt;=75,F552&gt;=80,G552&gt;=85),"Computer Science and Information Technology",IF(AND(B552&gt;=80,C552&gt;=75,D552&gt;=75,E552&gt;=75,F552&gt;=80,G552&gt;=80),"Mechanical and Electrical",IF(AND(B552&gt;=80,C552&gt;=75,D552&gt;=75,E552&gt;=75,F552&gt;=75,G552&gt;=80),"Electronics and Communication",IF(AND(B552&gt;=75,C552&gt;=70,D552&gt;=70,E552&gt;=75,F552&gt;=75,G552&gt;=75),"Construction and Design",IF(AND(B552&gt;=75,C552&gt;=75,D552&gt;=75,E552&gt;=80,F552&gt;=75,G552&gt;=75),"Hospitality and Event Management",IF(AND(B552&gt;=80,C552&gt;=85,D552&gt;=85,E552&gt;=85,F552&gt;=80,G552&gt;=80),"Life Sciences and Environment",IF(AND(B552&gt;=75,C552&gt;=75,D552&gt;=75,E552&gt;=75,F552&gt;=75,G552&gt;=75),"Arts and Media",IF(AND(B552&gt;=75,C552&gt;=75,D552&gt;=75,E552&gt;=75,F552&gt;=75,G552&gt;=75),"Physical Education and Wellness",IF(AND(B552&gt;=75,C552&gt;=80,D552&gt;=80,E552&gt;=75,F552&gt;=75,G552&gt;=80),"Finance, Business, and Marketing",”Not Qualified”))))))))),IF(H552="ITI",IF(AND(B552&gt;=75,C552&gt;=65,D552&gt;=65,E552&gt;=70,F552&gt;=70,G552&gt;=75),"Computer Science and Information Technology",IF(AND(B552&gt;=70,C552&gt;=65,D552&gt;=65,E552&gt;=65,F552&gt;=70,G552&gt;=70),"Mechanical and Electrical",IF(AND(B552&gt;=70,C552&gt;=65,D552&gt;=65,E552&gt;=65,F552&gt;=65,G552&gt;=70),"Electronics and Communication",IF(AND(B552&gt;=65,C552&gt;=60,D552&gt;=60,E552&gt;=65,F552&gt;=65,G552&gt;=65),"Construction and Design",IF(AND(B552&gt;=65,C552&gt;=65,D552&gt;=65,E552&gt;=70,F552&gt;=65,G552&gt;=65),"Hospitality and Event Management",IF(AND(B552&gt;=70,C552&gt;=75,D552&gt;=75,E552&gt;=75,F552&gt;=70,G552&gt;=70),"Life Sciences and Environment",IF(AND(B552&gt;=65,C552&gt;=65,D552&gt;=65,E552&gt;=65,F552&gt;=65,G552&gt;=65),"Arts and Media",IF(AND(B552&gt;=65,C552&gt;=65,D552&gt;=65,E552&gt;=65,F552&gt;=65,G552&gt;=65),"Physical Education and Wellness",IF(AND(B552&gt;=65,C552&gt;=70,D552&gt;=70,E552&gt;=65,F552&gt;=65,G552&gt;=70),"Finance, Business, and Marketing",”Not Qualified”))))))))),IF(H552="VOCATIONAL OR SKILL TRAINING",IF(AND(B552&gt;=55, C552&gt;=45, D552&gt;=45, E552&gt;=50, F552&gt;=50, G552&gt;=55), "Computer Science and Information Technology",IF(AND(B552&gt;=50, C552&gt;=45, D552&gt;=45, E552&gt;=45, F552&gt;=50, G552&gt;=50), "Mechanical and Electrical",IF(AND(B552&gt;=50, C552&gt;=45, D552&gt;=45, E552&gt;=45, F552&gt;=45, G552&gt;=50), "Electronics and Communication",IF(AND(B552&gt;=45, C552&gt;=50, D552&gt;=50, E552&gt;=45, F552&gt;=45, G552&gt;=45), "Construction and Design",IF(AND(B552&gt;=45, C552&gt;=45, D552&gt;=45, E552&gt;=50, F552&gt;=45, G552&gt;=45), "Hospitality and Event Management",IF(AND(B552&gt;=50, C552&gt;=55, D552&gt;=55, E552&gt;=55, F552&gt;=50, G552&gt;=50), "Life Sciences and Environment",IF(AND(B552&gt;=45, C552&gt;=45, D552&gt;=45, E552&gt;=45, F552&gt;=45, G552&gt;=45), "Arts and Media",IF(AND(B552&gt;=45, C552&gt;=45, D552&gt;=45, E552&gt;=45, F552&gt;=45, G552&gt;=45), "Physical Education and Wellness",IF(AND(B552&gt;=45, C552&gt;=50, D552&gt;=50, E552&gt;=45, F552&gt;=45, G552&gt;=50), "Finance, Business, and Marketing", "Culinary Studies and Cooking"))))))))),"Failed")))</f>
        <v>Culinary Studies and Cooking</v>
      </c>
      <c r="J552" s="1"/>
      <c r="K552" s="1"/>
      <c r="L552" s="1"/>
      <c r="M552" s="1"/>
      <c r="N552" s="1"/>
    </row>
    <row r="553" spans="1:14" x14ac:dyDescent="0.25">
      <c r="A553" s="1">
        <v>552</v>
      </c>
      <c r="B553" s="1">
        <v>87</v>
      </c>
      <c r="C553" s="1">
        <v>92</v>
      </c>
      <c r="D553" s="1">
        <v>83</v>
      </c>
      <c r="E553" s="1">
        <v>87</v>
      </c>
      <c r="F553" s="1">
        <v>85</v>
      </c>
      <c r="G553" s="1">
        <v>89</v>
      </c>
      <c r="H553" s="1" t="str">
        <f t="shared" si="9"/>
        <v>DIPLOMA</v>
      </c>
      <c r="I553" s="1" t="str" cm="1">
        <f t="array" ref="I553">IF(H553="DIPLOMA",IF(AND(B553&gt;=85,C553&gt;=80,D553&gt;=75,E553&gt;=75,F553&gt;=80,G553&gt;=85),"Computer Science and Information Technology",IF(AND(B553&gt;=80,C553&gt;=75,D553&gt;=75,E553&gt;=75,F553&gt;=80,G553&gt;=80),"Mechanical and Electrical",IF(AND(B553&gt;=80,C553&gt;=75,D553&gt;=75,E553&gt;=75,F553&gt;=75,G553&gt;=80),"Electronics and Communication",IF(AND(B553&gt;=75,C553&gt;=70,D553&gt;=70,E553&gt;=75,F553&gt;=75,G553&gt;=75),"Construction and Design",IF(AND(B553&gt;=75,C553&gt;=75,D553&gt;=75,E553&gt;=80,F553&gt;=75,G553&gt;=75),"Hospitality and Event Management",IF(AND(B553&gt;=80,C553&gt;=85,D553&gt;=85,E553&gt;=85,F553&gt;=80,G553&gt;=80),"Life Sciences and Environment",IF(AND(B553&gt;=75,C553&gt;=75,D553&gt;=75,E553&gt;=75,F553&gt;=75,G553&gt;=75),"Arts and Media",IF(AND(B553&gt;=75,C553&gt;=75,D553&gt;=75,E553&gt;=75,F553&gt;=75,G553&gt;=75),"Physical Education and Wellness",IF(AND(B553&gt;=75,C553&gt;=80,D553&gt;=80,E553&gt;=75,F553&gt;=75,G553&gt;=80),"Finance, Business, and Marketing",”Not Qualified”))))))))),IF(H553="ITI",IF(AND(B553&gt;=75,C553&gt;=65,D553&gt;=65,E553&gt;=70,F553&gt;=70,G553&gt;=75),"Computer Science and Information Technology",IF(AND(B553&gt;=70,C553&gt;=65,D553&gt;=65,E553&gt;=65,F553&gt;=70,G553&gt;=70),"Mechanical and Electrical",IF(AND(B553&gt;=70,C553&gt;=65,D553&gt;=65,E553&gt;=65,F553&gt;=65,G553&gt;=70),"Electronics and Communication",IF(AND(B553&gt;=65,C553&gt;=60,D553&gt;=60,E553&gt;=65,F553&gt;=65,G553&gt;=65),"Construction and Design",IF(AND(B553&gt;=65,C553&gt;=65,D553&gt;=65,E553&gt;=70,F553&gt;=65,G553&gt;=65),"Hospitality and Event Management",IF(AND(B553&gt;=70,C553&gt;=75,D553&gt;=75,E553&gt;=75,F553&gt;=70,G553&gt;=70),"Life Sciences and Environment",IF(AND(B553&gt;=65,C553&gt;=65,D553&gt;=65,E553&gt;=65,F553&gt;=65,G553&gt;=65),"Arts and Media",IF(AND(B553&gt;=65,C553&gt;=65,D553&gt;=65,E553&gt;=65,F553&gt;=65,G553&gt;=65),"Physical Education and Wellness",IF(AND(B553&gt;=65,C553&gt;=70,D553&gt;=70,E553&gt;=65,F553&gt;=65,G553&gt;=70),"Finance, Business, and Marketing",”Not Qualified”))))))))),IF(H553="VOCATIONAL OR SKILL TRAINING",IF(AND(B553&gt;=55, C553&gt;=45, D553&gt;=45, E553&gt;=50, F553&gt;=50, G553&gt;=55), "Computer Science and Information Technology",IF(AND(B553&gt;=50, C553&gt;=45, D553&gt;=45, E553&gt;=45, F553&gt;=50, G553&gt;=50), "Mechanical and Electrical",IF(AND(B553&gt;=50, C553&gt;=45, D553&gt;=45, E553&gt;=45, F553&gt;=45, G553&gt;=50), "Electronics and Communication",IF(AND(B553&gt;=45, C553&gt;=50, D553&gt;=50, E553&gt;=45, F553&gt;=45, G553&gt;=45), "Construction and Design",IF(AND(B553&gt;=45, C553&gt;=45, D553&gt;=45, E553&gt;=50, F553&gt;=45, G553&gt;=45), "Hospitality and Event Management",IF(AND(B553&gt;=50, C553&gt;=55, D553&gt;=55, E553&gt;=55, F553&gt;=50, G553&gt;=50), "Life Sciences and Environment",IF(AND(B553&gt;=45, C553&gt;=45, D553&gt;=45, E553&gt;=45, F553&gt;=45, G553&gt;=45), "Arts and Media",IF(AND(B553&gt;=45, C553&gt;=45, D553&gt;=45, E553&gt;=45, F553&gt;=45, G553&gt;=45), "Physical Education and Wellness",IF(AND(B553&gt;=45, C553&gt;=50, D553&gt;=50, E553&gt;=45, F553&gt;=45, G553&gt;=50), "Finance, Business, and Marketing", "Culinary Studies and Cooking"))))))))),"Failed")))</f>
        <v>Computer Science and Information Technology</v>
      </c>
      <c r="J553" s="1"/>
      <c r="K553" s="1"/>
      <c r="L553" s="1"/>
      <c r="M553" s="1"/>
      <c r="N553" s="1"/>
    </row>
    <row r="554" spans="1:14" x14ac:dyDescent="0.25">
      <c r="A554" s="1">
        <v>553</v>
      </c>
      <c r="B554" s="1">
        <v>78</v>
      </c>
      <c r="C554" s="1">
        <v>81</v>
      </c>
      <c r="D554" s="1">
        <v>79</v>
      </c>
      <c r="E554" s="1">
        <v>81</v>
      </c>
      <c r="F554" s="1">
        <v>79</v>
      </c>
      <c r="G554" s="1">
        <v>82</v>
      </c>
      <c r="H554" s="1" t="str">
        <f t="shared" si="9"/>
        <v>DIPLOMA</v>
      </c>
      <c r="I554" s="1" t="str" cm="1">
        <f t="array" ref="I554">IF(H554="DIPLOMA",IF(AND(B554&gt;=85,C554&gt;=80,D554&gt;=75,E554&gt;=75,F554&gt;=80,G554&gt;=85),"Computer Science and Information Technology",IF(AND(B554&gt;=80,C554&gt;=75,D554&gt;=75,E554&gt;=75,F554&gt;=80,G554&gt;=80),"Mechanical and Electrical",IF(AND(B554&gt;=80,C554&gt;=75,D554&gt;=75,E554&gt;=75,F554&gt;=75,G554&gt;=80),"Electronics and Communication",IF(AND(B554&gt;=75,C554&gt;=70,D554&gt;=70,E554&gt;=75,F554&gt;=75,G554&gt;=75),"Construction and Design",IF(AND(B554&gt;=75,C554&gt;=75,D554&gt;=75,E554&gt;=80,F554&gt;=75,G554&gt;=75),"Hospitality and Event Management",IF(AND(B554&gt;=80,C554&gt;=85,D554&gt;=85,E554&gt;=85,F554&gt;=80,G554&gt;=80),"Life Sciences and Environment",IF(AND(B554&gt;=75,C554&gt;=75,D554&gt;=75,E554&gt;=75,F554&gt;=75,G554&gt;=75),"Arts and Media",IF(AND(B554&gt;=75,C554&gt;=75,D554&gt;=75,E554&gt;=75,F554&gt;=75,G554&gt;=75),"Physical Education and Wellness",IF(AND(B554&gt;=75,C554&gt;=80,D554&gt;=80,E554&gt;=75,F554&gt;=75,G554&gt;=80),"Finance, Business, and Marketing",”Not Qualified”))))))))),IF(H554="ITI",IF(AND(B554&gt;=75,C554&gt;=65,D554&gt;=65,E554&gt;=70,F554&gt;=70,G554&gt;=75),"Computer Science and Information Technology",IF(AND(B554&gt;=70,C554&gt;=65,D554&gt;=65,E554&gt;=65,F554&gt;=70,G554&gt;=70),"Mechanical and Electrical",IF(AND(B554&gt;=70,C554&gt;=65,D554&gt;=65,E554&gt;=65,F554&gt;=65,G554&gt;=70),"Electronics and Communication",IF(AND(B554&gt;=65,C554&gt;=60,D554&gt;=60,E554&gt;=65,F554&gt;=65,G554&gt;=65),"Construction and Design",IF(AND(B554&gt;=65,C554&gt;=65,D554&gt;=65,E554&gt;=70,F554&gt;=65,G554&gt;=65),"Hospitality and Event Management",IF(AND(B554&gt;=70,C554&gt;=75,D554&gt;=75,E554&gt;=75,F554&gt;=70,G554&gt;=70),"Life Sciences and Environment",IF(AND(B554&gt;=65,C554&gt;=65,D554&gt;=65,E554&gt;=65,F554&gt;=65,G554&gt;=65),"Arts and Media",IF(AND(B554&gt;=65,C554&gt;=65,D554&gt;=65,E554&gt;=65,F554&gt;=65,G554&gt;=65),"Physical Education and Wellness",IF(AND(B554&gt;=65,C554&gt;=70,D554&gt;=70,E554&gt;=65,F554&gt;=65,G554&gt;=70),"Finance, Business, and Marketing",”Not Qualified”))))))))),IF(H554="VOCATIONAL OR SKILL TRAINING",IF(AND(B554&gt;=55, C554&gt;=45, D554&gt;=45, E554&gt;=50, F554&gt;=50, G554&gt;=55), "Computer Science and Information Technology",IF(AND(B554&gt;=50, C554&gt;=45, D554&gt;=45, E554&gt;=45, F554&gt;=50, G554&gt;=50), "Mechanical and Electrical",IF(AND(B554&gt;=50, C554&gt;=45, D554&gt;=45, E554&gt;=45, F554&gt;=45, G554&gt;=50), "Electronics and Communication",IF(AND(B554&gt;=45, C554&gt;=50, D554&gt;=50, E554&gt;=45, F554&gt;=45, G554&gt;=45), "Construction and Design",IF(AND(B554&gt;=45, C554&gt;=45, D554&gt;=45, E554&gt;=50, F554&gt;=45, G554&gt;=45), "Hospitality and Event Management",IF(AND(B554&gt;=50, C554&gt;=55, D554&gt;=55, E554&gt;=55, F554&gt;=50, G554&gt;=50), "Life Sciences and Environment",IF(AND(B554&gt;=45, C554&gt;=45, D554&gt;=45, E554&gt;=45, F554&gt;=45, G554&gt;=45), "Arts and Media",IF(AND(B554&gt;=45, C554&gt;=45, D554&gt;=45, E554&gt;=45, F554&gt;=45, G554&gt;=45), "Physical Education and Wellness",IF(AND(B554&gt;=45, C554&gt;=50, D554&gt;=50, E554&gt;=45, F554&gt;=45, G554&gt;=50), "Finance, Business, and Marketing", "Culinary Studies and Cooking"))))))))),"Failed")))</f>
        <v>Construction and Design</v>
      </c>
      <c r="J554" s="1"/>
      <c r="K554" s="1"/>
      <c r="L554" s="1"/>
      <c r="M554" s="1"/>
      <c r="N554" s="1"/>
    </row>
    <row r="555" spans="1:14" x14ac:dyDescent="0.25">
      <c r="A555" s="1">
        <v>554</v>
      </c>
      <c r="B555" s="1">
        <v>62</v>
      </c>
      <c r="C555" s="1">
        <v>44</v>
      </c>
      <c r="D555" s="1">
        <v>50</v>
      </c>
      <c r="E555" s="1">
        <v>63</v>
      </c>
      <c r="F555" s="1">
        <v>52</v>
      </c>
      <c r="G555" s="1">
        <v>52</v>
      </c>
      <c r="H555" s="1" t="str">
        <f t="shared" si="9"/>
        <v>VOCATIONAL OR SKILL TRAINING</v>
      </c>
      <c r="I555" s="1" t="str" cm="1">
        <f t="array" ref="I555">IF(H555="DIPLOMA",IF(AND(B555&gt;=85,C555&gt;=80,D555&gt;=75,E555&gt;=75,F555&gt;=80,G555&gt;=85),"Computer Science and Information Technology",IF(AND(B555&gt;=80,C555&gt;=75,D555&gt;=75,E555&gt;=75,F555&gt;=80,G555&gt;=80),"Mechanical and Electrical",IF(AND(B555&gt;=80,C555&gt;=75,D555&gt;=75,E555&gt;=75,F555&gt;=75,G555&gt;=80),"Electronics and Communication",IF(AND(B555&gt;=75,C555&gt;=70,D555&gt;=70,E555&gt;=75,F555&gt;=75,G555&gt;=75),"Construction and Design",IF(AND(B555&gt;=75,C555&gt;=75,D555&gt;=75,E555&gt;=80,F555&gt;=75,G555&gt;=75),"Hospitality and Event Management",IF(AND(B555&gt;=80,C555&gt;=85,D555&gt;=85,E555&gt;=85,F555&gt;=80,G555&gt;=80),"Life Sciences and Environment",IF(AND(B555&gt;=75,C555&gt;=75,D555&gt;=75,E555&gt;=75,F555&gt;=75,G555&gt;=75),"Arts and Media",IF(AND(B555&gt;=75,C555&gt;=75,D555&gt;=75,E555&gt;=75,F555&gt;=75,G555&gt;=75),"Physical Education and Wellness",IF(AND(B555&gt;=75,C555&gt;=80,D555&gt;=80,E555&gt;=75,F555&gt;=75,G555&gt;=80),"Finance, Business, and Marketing",”Not Qualified”))))))))),IF(H555="ITI",IF(AND(B555&gt;=75,C555&gt;=65,D555&gt;=65,E555&gt;=70,F555&gt;=70,G555&gt;=75),"Computer Science and Information Technology",IF(AND(B555&gt;=70,C555&gt;=65,D555&gt;=65,E555&gt;=65,F555&gt;=70,G555&gt;=70),"Mechanical and Electrical",IF(AND(B555&gt;=70,C555&gt;=65,D555&gt;=65,E555&gt;=65,F555&gt;=65,G555&gt;=70),"Electronics and Communication",IF(AND(B555&gt;=65,C555&gt;=60,D555&gt;=60,E555&gt;=65,F555&gt;=65,G555&gt;=65),"Construction and Design",IF(AND(B555&gt;=65,C555&gt;=65,D555&gt;=65,E555&gt;=70,F555&gt;=65,G555&gt;=65),"Hospitality and Event Management",IF(AND(B555&gt;=70,C555&gt;=75,D555&gt;=75,E555&gt;=75,F555&gt;=70,G555&gt;=70),"Life Sciences and Environment",IF(AND(B555&gt;=65,C555&gt;=65,D555&gt;=65,E555&gt;=65,F555&gt;=65,G555&gt;=65),"Arts and Media",IF(AND(B555&gt;=65,C555&gt;=65,D555&gt;=65,E555&gt;=65,F555&gt;=65,G555&gt;=65),"Physical Education and Wellness",IF(AND(B555&gt;=65,C555&gt;=70,D555&gt;=70,E555&gt;=65,F555&gt;=65,G555&gt;=70),"Finance, Business, and Marketing",”Not Qualified”))))))))),IF(H555="VOCATIONAL OR SKILL TRAINING",IF(AND(B555&gt;=55, C555&gt;=45, D555&gt;=45, E555&gt;=50, F555&gt;=50, G555&gt;=55), "Computer Science and Information Technology",IF(AND(B555&gt;=50, C555&gt;=45, D555&gt;=45, E555&gt;=45, F555&gt;=50, G555&gt;=50), "Mechanical and Electrical",IF(AND(B555&gt;=50, C555&gt;=45, D555&gt;=45, E555&gt;=45, F555&gt;=45, G555&gt;=50), "Electronics and Communication",IF(AND(B555&gt;=45, C555&gt;=50, D555&gt;=50, E555&gt;=45, F555&gt;=45, G555&gt;=45), "Construction and Design",IF(AND(B555&gt;=45, C555&gt;=45, D555&gt;=45, E555&gt;=50, F555&gt;=45, G555&gt;=45), "Hospitality and Event Management",IF(AND(B555&gt;=50, C555&gt;=55, D555&gt;=55, E555&gt;=55, F555&gt;=50, G555&gt;=50), "Life Sciences and Environment",IF(AND(B555&gt;=45, C555&gt;=45, D555&gt;=45, E555&gt;=45, F555&gt;=45, G555&gt;=45), "Arts and Media",IF(AND(B555&gt;=45, C555&gt;=45, D555&gt;=45, E555&gt;=45, F555&gt;=45, G555&gt;=45), "Physical Education and Wellness",IF(AND(B555&gt;=45, C555&gt;=50, D555&gt;=50, E555&gt;=45, F555&gt;=45, G555&gt;=50), "Finance, Business, and Marketing", "Culinary Studies and Cooking"))))))))),"Failed")))</f>
        <v>Culinary Studies and Cooking</v>
      </c>
      <c r="J555" s="1"/>
      <c r="K555" s="1"/>
      <c r="L555" s="1"/>
      <c r="M555" s="1"/>
      <c r="N555" s="1"/>
    </row>
    <row r="556" spans="1:14" x14ac:dyDescent="0.25">
      <c r="A556" s="1">
        <v>555</v>
      </c>
      <c r="B556" s="1">
        <v>74</v>
      </c>
      <c r="C556" s="1">
        <v>65</v>
      </c>
      <c r="D556" s="1">
        <v>85</v>
      </c>
      <c r="E556" s="1">
        <v>83</v>
      </c>
      <c r="F556" s="1">
        <v>81</v>
      </c>
      <c r="G556" s="1">
        <v>67</v>
      </c>
      <c r="H556" s="1" t="str">
        <f t="shared" si="9"/>
        <v>ITI</v>
      </c>
      <c r="I556" s="1" t="str" cm="1">
        <f t="array" ref="I556">IF(H556="DIPLOMA",IF(AND(B556&gt;=85,C556&gt;=80,D556&gt;=75,E556&gt;=75,F556&gt;=80,G556&gt;=85),"Computer Science and Information Technology",IF(AND(B556&gt;=80,C556&gt;=75,D556&gt;=75,E556&gt;=75,F556&gt;=80,G556&gt;=80),"Mechanical and Electrical",IF(AND(B556&gt;=80,C556&gt;=75,D556&gt;=75,E556&gt;=75,F556&gt;=75,G556&gt;=80),"Electronics and Communication",IF(AND(B556&gt;=75,C556&gt;=70,D556&gt;=70,E556&gt;=75,F556&gt;=75,G556&gt;=75),"Construction and Design",IF(AND(B556&gt;=75,C556&gt;=75,D556&gt;=75,E556&gt;=80,F556&gt;=75,G556&gt;=75),"Hospitality and Event Management",IF(AND(B556&gt;=80,C556&gt;=85,D556&gt;=85,E556&gt;=85,F556&gt;=80,G556&gt;=80),"Life Sciences and Environment",IF(AND(B556&gt;=75,C556&gt;=75,D556&gt;=75,E556&gt;=75,F556&gt;=75,G556&gt;=75),"Arts and Media",IF(AND(B556&gt;=75,C556&gt;=75,D556&gt;=75,E556&gt;=75,F556&gt;=75,G556&gt;=75),"Physical Education and Wellness",IF(AND(B556&gt;=75,C556&gt;=80,D556&gt;=80,E556&gt;=75,F556&gt;=75,G556&gt;=80),"Finance, Business, and Marketing",”Not Qualified”))))))))),IF(H556="ITI",IF(AND(B556&gt;=75,C556&gt;=65,D556&gt;=65,E556&gt;=70,F556&gt;=70,G556&gt;=75),"Computer Science and Information Technology",IF(AND(B556&gt;=70,C556&gt;=65,D556&gt;=65,E556&gt;=65,F556&gt;=70,G556&gt;=70),"Mechanical and Electrical",IF(AND(B556&gt;=70,C556&gt;=65,D556&gt;=65,E556&gt;=65,F556&gt;=65,G556&gt;=70),"Electronics and Communication",IF(AND(B556&gt;=65,C556&gt;=60,D556&gt;=60,E556&gt;=65,F556&gt;=65,G556&gt;=65),"Construction and Design",IF(AND(B556&gt;=65,C556&gt;=65,D556&gt;=65,E556&gt;=70,F556&gt;=65,G556&gt;=65),"Hospitality and Event Management",IF(AND(B556&gt;=70,C556&gt;=75,D556&gt;=75,E556&gt;=75,F556&gt;=70,G556&gt;=70),"Life Sciences and Environment",IF(AND(B556&gt;=65,C556&gt;=65,D556&gt;=65,E556&gt;=65,F556&gt;=65,G556&gt;=65),"Arts and Media",IF(AND(B556&gt;=65,C556&gt;=65,D556&gt;=65,E556&gt;=65,F556&gt;=65,G556&gt;=65),"Physical Education and Wellness",IF(AND(B556&gt;=65,C556&gt;=70,D556&gt;=70,E556&gt;=65,F556&gt;=65,G556&gt;=70),"Finance, Business, and Marketing",”Not Qualified”))))))))),IF(H556="VOCATIONAL OR SKILL TRAINING",IF(AND(B556&gt;=55, C556&gt;=45, D556&gt;=45, E556&gt;=50, F556&gt;=50, G556&gt;=55), "Computer Science and Information Technology",IF(AND(B556&gt;=50, C556&gt;=45, D556&gt;=45, E556&gt;=45, F556&gt;=50, G556&gt;=50), "Mechanical and Electrical",IF(AND(B556&gt;=50, C556&gt;=45, D556&gt;=45, E556&gt;=45, F556&gt;=45, G556&gt;=50), "Electronics and Communication",IF(AND(B556&gt;=45, C556&gt;=50, D556&gt;=50, E556&gt;=45, F556&gt;=45, G556&gt;=45), "Construction and Design",IF(AND(B556&gt;=45, C556&gt;=45, D556&gt;=45, E556&gt;=50, F556&gt;=45, G556&gt;=45), "Hospitality and Event Management",IF(AND(B556&gt;=50, C556&gt;=55, D556&gt;=55, E556&gt;=55, F556&gt;=50, G556&gt;=50), "Life Sciences and Environment",IF(AND(B556&gt;=45, C556&gt;=45, D556&gt;=45, E556&gt;=45, F556&gt;=45, G556&gt;=45), "Arts and Media",IF(AND(B556&gt;=45, C556&gt;=45, D556&gt;=45, E556&gt;=45, F556&gt;=45, G556&gt;=45), "Physical Education and Wellness",IF(AND(B556&gt;=45, C556&gt;=50, D556&gt;=50, E556&gt;=45, F556&gt;=45, G556&gt;=50), "Finance, Business, and Marketing", "Culinary Studies and Cooking"))))))))),"Failed")))</f>
        <v>Construction and Design</v>
      </c>
      <c r="J556" s="1"/>
      <c r="K556" s="1"/>
      <c r="L556" s="1"/>
      <c r="M556" s="1"/>
      <c r="N556" s="1"/>
    </row>
    <row r="557" spans="1:14" x14ac:dyDescent="0.25">
      <c r="A557" s="1">
        <v>556</v>
      </c>
      <c r="B557" s="1">
        <v>68</v>
      </c>
      <c r="C557" s="1">
        <v>78</v>
      </c>
      <c r="D557" s="1">
        <v>66</v>
      </c>
      <c r="E557" s="1">
        <v>83</v>
      </c>
      <c r="F557" s="1">
        <v>69</v>
      </c>
      <c r="G557" s="1">
        <v>85</v>
      </c>
      <c r="H557" s="1" t="str">
        <f t="shared" si="9"/>
        <v>ITI</v>
      </c>
      <c r="I557" s="1" t="str" cm="1">
        <f t="array" ref="I557">IF(H557="DIPLOMA",IF(AND(B557&gt;=85,C557&gt;=80,D557&gt;=75,E557&gt;=75,F557&gt;=80,G557&gt;=85),"Computer Science and Information Technology",IF(AND(B557&gt;=80,C557&gt;=75,D557&gt;=75,E557&gt;=75,F557&gt;=80,G557&gt;=80),"Mechanical and Electrical",IF(AND(B557&gt;=80,C557&gt;=75,D557&gt;=75,E557&gt;=75,F557&gt;=75,G557&gt;=80),"Electronics and Communication",IF(AND(B557&gt;=75,C557&gt;=70,D557&gt;=70,E557&gt;=75,F557&gt;=75,G557&gt;=75),"Construction and Design",IF(AND(B557&gt;=75,C557&gt;=75,D557&gt;=75,E557&gt;=80,F557&gt;=75,G557&gt;=75),"Hospitality and Event Management",IF(AND(B557&gt;=80,C557&gt;=85,D557&gt;=85,E557&gt;=85,F557&gt;=80,G557&gt;=80),"Life Sciences and Environment",IF(AND(B557&gt;=75,C557&gt;=75,D557&gt;=75,E557&gt;=75,F557&gt;=75,G557&gt;=75),"Arts and Media",IF(AND(B557&gt;=75,C557&gt;=75,D557&gt;=75,E557&gt;=75,F557&gt;=75,G557&gt;=75),"Physical Education and Wellness",IF(AND(B557&gt;=75,C557&gt;=80,D557&gt;=80,E557&gt;=75,F557&gt;=75,G557&gt;=80),"Finance, Business, and Marketing",”Not Qualified”))))))))),IF(H557="ITI",IF(AND(B557&gt;=75,C557&gt;=65,D557&gt;=65,E557&gt;=70,F557&gt;=70,G557&gt;=75),"Computer Science and Information Technology",IF(AND(B557&gt;=70,C557&gt;=65,D557&gt;=65,E557&gt;=65,F557&gt;=70,G557&gt;=70),"Mechanical and Electrical",IF(AND(B557&gt;=70,C557&gt;=65,D557&gt;=65,E557&gt;=65,F557&gt;=65,G557&gt;=70),"Electronics and Communication",IF(AND(B557&gt;=65,C557&gt;=60,D557&gt;=60,E557&gt;=65,F557&gt;=65,G557&gt;=65),"Construction and Design",IF(AND(B557&gt;=65,C557&gt;=65,D557&gt;=65,E557&gt;=70,F557&gt;=65,G557&gt;=65),"Hospitality and Event Management",IF(AND(B557&gt;=70,C557&gt;=75,D557&gt;=75,E557&gt;=75,F557&gt;=70,G557&gt;=70),"Life Sciences and Environment",IF(AND(B557&gt;=65,C557&gt;=65,D557&gt;=65,E557&gt;=65,F557&gt;=65,G557&gt;=65),"Arts and Media",IF(AND(B557&gt;=65,C557&gt;=65,D557&gt;=65,E557&gt;=65,F557&gt;=65,G557&gt;=65),"Physical Education and Wellness",IF(AND(B557&gt;=65,C557&gt;=70,D557&gt;=70,E557&gt;=65,F557&gt;=65,G557&gt;=70),"Finance, Business, and Marketing",”Not Qualified”))))))))),IF(H557="VOCATIONAL OR SKILL TRAINING",IF(AND(B557&gt;=55, C557&gt;=45, D557&gt;=45, E557&gt;=50, F557&gt;=50, G557&gt;=55), "Computer Science and Information Technology",IF(AND(B557&gt;=50, C557&gt;=45, D557&gt;=45, E557&gt;=45, F557&gt;=50, G557&gt;=50), "Mechanical and Electrical",IF(AND(B557&gt;=50, C557&gt;=45, D557&gt;=45, E557&gt;=45, F557&gt;=45, G557&gt;=50), "Electronics and Communication",IF(AND(B557&gt;=45, C557&gt;=50, D557&gt;=50, E557&gt;=45, F557&gt;=45, G557&gt;=45), "Construction and Design",IF(AND(B557&gt;=45, C557&gt;=45, D557&gt;=45, E557&gt;=50, F557&gt;=45, G557&gt;=45), "Hospitality and Event Management",IF(AND(B557&gt;=50, C557&gt;=55, D557&gt;=55, E557&gt;=55, F557&gt;=50, G557&gt;=50), "Life Sciences and Environment",IF(AND(B557&gt;=45, C557&gt;=45, D557&gt;=45, E557&gt;=45, F557&gt;=45, G557&gt;=45), "Arts and Media",IF(AND(B557&gt;=45, C557&gt;=45, D557&gt;=45, E557&gt;=45, F557&gt;=45, G557&gt;=45), "Physical Education and Wellness",IF(AND(B557&gt;=45, C557&gt;=50, D557&gt;=50, E557&gt;=45, F557&gt;=45, G557&gt;=50), "Finance, Business, and Marketing", "Culinary Studies and Cooking"))))))))),"Failed")))</f>
        <v>Construction and Design</v>
      </c>
      <c r="J557" s="1"/>
      <c r="K557" s="1"/>
      <c r="L557" s="1"/>
      <c r="M557" s="1"/>
      <c r="N557" s="1"/>
    </row>
    <row r="558" spans="1:14" x14ac:dyDescent="0.25">
      <c r="A558" s="1">
        <v>557</v>
      </c>
      <c r="B558" s="1">
        <v>63</v>
      </c>
      <c r="C558" s="1">
        <v>47</v>
      </c>
      <c r="D558" s="1">
        <v>65</v>
      </c>
      <c r="E558" s="1">
        <v>63</v>
      </c>
      <c r="F558" s="1">
        <v>42</v>
      </c>
      <c r="G558" s="1">
        <v>49</v>
      </c>
      <c r="H558" s="1" t="str">
        <f t="shared" si="9"/>
        <v>VOCATIONAL OR SKILL TRAINING</v>
      </c>
      <c r="I558" s="1" t="str" cm="1">
        <f t="array" ref="I558">IF(H558="DIPLOMA",IF(AND(B558&gt;=85,C558&gt;=80,D558&gt;=75,E558&gt;=75,F558&gt;=80,G558&gt;=85),"Computer Science and Information Technology",IF(AND(B558&gt;=80,C558&gt;=75,D558&gt;=75,E558&gt;=75,F558&gt;=80,G558&gt;=80),"Mechanical and Electrical",IF(AND(B558&gt;=80,C558&gt;=75,D558&gt;=75,E558&gt;=75,F558&gt;=75,G558&gt;=80),"Electronics and Communication",IF(AND(B558&gt;=75,C558&gt;=70,D558&gt;=70,E558&gt;=75,F558&gt;=75,G558&gt;=75),"Construction and Design",IF(AND(B558&gt;=75,C558&gt;=75,D558&gt;=75,E558&gt;=80,F558&gt;=75,G558&gt;=75),"Hospitality and Event Management",IF(AND(B558&gt;=80,C558&gt;=85,D558&gt;=85,E558&gt;=85,F558&gt;=80,G558&gt;=80),"Life Sciences and Environment",IF(AND(B558&gt;=75,C558&gt;=75,D558&gt;=75,E558&gt;=75,F558&gt;=75,G558&gt;=75),"Arts and Media",IF(AND(B558&gt;=75,C558&gt;=75,D558&gt;=75,E558&gt;=75,F558&gt;=75,G558&gt;=75),"Physical Education and Wellness",IF(AND(B558&gt;=75,C558&gt;=80,D558&gt;=80,E558&gt;=75,F558&gt;=75,G558&gt;=80),"Finance, Business, and Marketing",”Not Qualified”))))))))),IF(H558="ITI",IF(AND(B558&gt;=75,C558&gt;=65,D558&gt;=65,E558&gt;=70,F558&gt;=70,G558&gt;=75),"Computer Science and Information Technology",IF(AND(B558&gt;=70,C558&gt;=65,D558&gt;=65,E558&gt;=65,F558&gt;=70,G558&gt;=70),"Mechanical and Electrical",IF(AND(B558&gt;=70,C558&gt;=65,D558&gt;=65,E558&gt;=65,F558&gt;=65,G558&gt;=70),"Electronics and Communication",IF(AND(B558&gt;=65,C558&gt;=60,D558&gt;=60,E558&gt;=65,F558&gt;=65,G558&gt;=65),"Construction and Design",IF(AND(B558&gt;=65,C558&gt;=65,D558&gt;=65,E558&gt;=70,F558&gt;=65,G558&gt;=65),"Hospitality and Event Management",IF(AND(B558&gt;=70,C558&gt;=75,D558&gt;=75,E558&gt;=75,F558&gt;=70,G558&gt;=70),"Life Sciences and Environment",IF(AND(B558&gt;=65,C558&gt;=65,D558&gt;=65,E558&gt;=65,F558&gt;=65,G558&gt;=65),"Arts and Media",IF(AND(B558&gt;=65,C558&gt;=65,D558&gt;=65,E558&gt;=65,F558&gt;=65,G558&gt;=65),"Physical Education and Wellness",IF(AND(B558&gt;=65,C558&gt;=70,D558&gt;=70,E558&gt;=65,F558&gt;=65,G558&gt;=70),"Finance, Business, and Marketing",”Not Qualified”))))))))),IF(H558="VOCATIONAL OR SKILL TRAINING",IF(AND(B558&gt;=55, C558&gt;=45, D558&gt;=45, E558&gt;=50, F558&gt;=50, G558&gt;=55), "Computer Science and Information Technology",IF(AND(B558&gt;=50, C558&gt;=45, D558&gt;=45, E558&gt;=45, F558&gt;=50, G558&gt;=50), "Mechanical and Electrical",IF(AND(B558&gt;=50, C558&gt;=45, D558&gt;=45, E558&gt;=45, F558&gt;=45, G558&gt;=50), "Electronics and Communication",IF(AND(B558&gt;=45, C558&gt;=50, D558&gt;=50, E558&gt;=45, F558&gt;=45, G558&gt;=45), "Construction and Design",IF(AND(B558&gt;=45, C558&gt;=45, D558&gt;=45, E558&gt;=50, F558&gt;=45, G558&gt;=45), "Hospitality and Event Management",IF(AND(B558&gt;=50, C558&gt;=55, D558&gt;=55, E558&gt;=55, F558&gt;=50, G558&gt;=50), "Life Sciences and Environment",IF(AND(B558&gt;=45, C558&gt;=45, D558&gt;=45, E558&gt;=45, F558&gt;=45, G558&gt;=45), "Arts and Media",IF(AND(B558&gt;=45, C558&gt;=45, D558&gt;=45, E558&gt;=45, F558&gt;=45, G558&gt;=45), "Physical Education and Wellness",IF(AND(B558&gt;=45, C558&gt;=50, D558&gt;=50, E558&gt;=45, F558&gt;=45, G558&gt;=50), "Finance, Business, and Marketing", "Culinary Studies and Cooking"))))))))),"Failed")))</f>
        <v>Culinary Studies and Cooking</v>
      </c>
      <c r="J558" s="1"/>
      <c r="K558" s="1"/>
      <c r="L558" s="1"/>
      <c r="M558" s="1"/>
      <c r="N558" s="1"/>
    </row>
    <row r="559" spans="1:14" x14ac:dyDescent="0.25">
      <c r="A559" s="1">
        <v>558</v>
      </c>
      <c r="B559" s="1">
        <v>90</v>
      </c>
      <c r="C559" s="1">
        <v>86</v>
      </c>
      <c r="D559" s="1">
        <v>86</v>
      </c>
      <c r="E559" s="1">
        <v>88</v>
      </c>
      <c r="F559" s="1">
        <v>93</v>
      </c>
      <c r="G559" s="1">
        <v>86</v>
      </c>
      <c r="H559" s="1" t="str">
        <f t="shared" si="9"/>
        <v>DIPLOMA</v>
      </c>
      <c r="I559" s="1" t="str" cm="1">
        <f t="array" ref="I559">IF(H559="DIPLOMA",IF(AND(B559&gt;=85,C559&gt;=80,D559&gt;=75,E559&gt;=75,F559&gt;=80,G559&gt;=85),"Computer Science and Information Technology",IF(AND(B559&gt;=80,C559&gt;=75,D559&gt;=75,E559&gt;=75,F559&gt;=80,G559&gt;=80),"Mechanical and Electrical",IF(AND(B559&gt;=80,C559&gt;=75,D559&gt;=75,E559&gt;=75,F559&gt;=75,G559&gt;=80),"Electronics and Communication",IF(AND(B559&gt;=75,C559&gt;=70,D559&gt;=70,E559&gt;=75,F559&gt;=75,G559&gt;=75),"Construction and Design",IF(AND(B559&gt;=75,C559&gt;=75,D559&gt;=75,E559&gt;=80,F559&gt;=75,G559&gt;=75),"Hospitality and Event Management",IF(AND(B559&gt;=80,C559&gt;=85,D559&gt;=85,E559&gt;=85,F559&gt;=80,G559&gt;=80),"Life Sciences and Environment",IF(AND(B559&gt;=75,C559&gt;=75,D559&gt;=75,E559&gt;=75,F559&gt;=75,G559&gt;=75),"Arts and Media",IF(AND(B559&gt;=75,C559&gt;=75,D559&gt;=75,E559&gt;=75,F559&gt;=75,G559&gt;=75),"Physical Education and Wellness",IF(AND(B559&gt;=75,C559&gt;=80,D559&gt;=80,E559&gt;=75,F559&gt;=75,G559&gt;=80),"Finance, Business, and Marketing",”Not Qualified”))))))))),IF(H559="ITI",IF(AND(B559&gt;=75,C559&gt;=65,D559&gt;=65,E559&gt;=70,F559&gt;=70,G559&gt;=75),"Computer Science and Information Technology",IF(AND(B559&gt;=70,C559&gt;=65,D559&gt;=65,E559&gt;=65,F559&gt;=70,G559&gt;=70),"Mechanical and Electrical",IF(AND(B559&gt;=70,C559&gt;=65,D559&gt;=65,E559&gt;=65,F559&gt;=65,G559&gt;=70),"Electronics and Communication",IF(AND(B559&gt;=65,C559&gt;=60,D559&gt;=60,E559&gt;=65,F559&gt;=65,G559&gt;=65),"Construction and Design",IF(AND(B559&gt;=65,C559&gt;=65,D559&gt;=65,E559&gt;=70,F559&gt;=65,G559&gt;=65),"Hospitality and Event Management",IF(AND(B559&gt;=70,C559&gt;=75,D559&gt;=75,E559&gt;=75,F559&gt;=70,G559&gt;=70),"Life Sciences and Environment",IF(AND(B559&gt;=65,C559&gt;=65,D559&gt;=65,E559&gt;=65,F559&gt;=65,G559&gt;=65),"Arts and Media",IF(AND(B559&gt;=65,C559&gt;=65,D559&gt;=65,E559&gt;=65,F559&gt;=65,G559&gt;=65),"Physical Education and Wellness",IF(AND(B559&gt;=65,C559&gt;=70,D559&gt;=70,E559&gt;=65,F559&gt;=65,G559&gt;=70),"Finance, Business, and Marketing",”Not Qualified”))))))))),IF(H559="VOCATIONAL OR SKILL TRAINING",IF(AND(B559&gt;=55, C559&gt;=45, D559&gt;=45, E559&gt;=50, F559&gt;=50, G559&gt;=55), "Computer Science and Information Technology",IF(AND(B559&gt;=50, C559&gt;=45, D559&gt;=45, E559&gt;=45, F559&gt;=50, G559&gt;=50), "Mechanical and Electrical",IF(AND(B559&gt;=50, C559&gt;=45, D559&gt;=45, E559&gt;=45, F559&gt;=45, G559&gt;=50), "Electronics and Communication",IF(AND(B559&gt;=45, C559&gt;=50, D559&gt;=50, E559&gt;=45, F559&gt;=45, G559&gt;=45), "Construction and Design",IF(AND(B559&gt;=45, C559&gt;=45, D559&gt;=45, E559&gt;=50, F559&gt;=45, G559&gt;=45), "Hospitality and Event Management",IF(AND(B559&gt;=50, C559&gt;=55, D559&gt;=55, E559&gt;=55, F559&gt;=50, G559&gt;=50), "Life Sciences and Environment",IF(AND(B559&gt;=45, C559&gt;=45, D559&gt;=45, E559&gt;=45, F559&gt;=45, G559&gt;=45), "Arts and Media",IF(AND(B559&gt;=45, C559&gt;=45, D559&gt;=45, E559&gt;=45, F559&gt;=45, G559&gt;=45), "Physical Education and Wellness",IF(AND(B559&gt;=45, C559&gt;=50, D559&gt;=50, E559&gt;=45, F559&gt;=45, G559&gt;=50), "Finance, Business, and Marketing", "Culinary Studies and Cooking"))))))))),"Failed")))</f>
        <v>Computer Science and Information Technology</v>
      </c>
      <c r="J559" s="1"/>
      <c r="K559" s="1"/>
      <c r="L559" s="1"/>
      <c r="M559" s="1"/>
      <c r="N559" s="1"/>
    </row>
    <row r="560" spans="1:14" x14ac:dyDescent="0.25">
      <c r="A560" s="1">
        <v>559</v>
      </c>
      <c r="B560" s="1">
        <v>49</v>
      </c>
      <c r="C560" s="1">
        <v>61</v>
      </c>
      <c r="D560" s="1">
        <v>47</v>
      </c>
      <c r="E560" s="1">
        <v>63</v>
      </c>
      <c r="F560" s="1">
        <v>62</v>
      </c>
      <c r="G560" s="1">
        <v>49</v>
      </c>
      <c r="H560" s="1" t="str">
        <f t="shared" si="9"/>
        <v>VOCATIONAL OR SKILL TRAINING</v>
      </c>
      <c r="I560" s="1" t="str" cm="1">
        <f t="array" ref="I560">IF(H560="DIPLOMA",IF(AND(B560&gt;=85,C560&gt;=80,D560&gt;=75,E560&gt;=75,F560&gt;=80,G560&gt;=85),"Computer Science and Information Technology",IF(AND(B560&gt;=80,C560&gt;=75,D560&gt;=75,E560&gt;=75,F560&gt;=80,G560&gt;=80),"Mechanical and Electrical",IF(AND(B560&gt;=80,C560&gt;=75,D560&gt;=75,E560&gt;=75,F560&gt;=75,G560&gt;=80),"Electronics and Communication",IF(AND(B560&gt;=75,C560&gt;=70,D560&gt;=70,E560&gt;=75,F560&gt;=75,G560&gt;=75),"Construction and Design",IF(AND(B560&gt;=75,C560&gt;=75,D560&gt;=75,E560&gt;=80,F560&gt;=75,G560&gt;=75),"Hospitality and Event Management",IF(AND(B560&gt;=80,C560&gt;=85,D560&gt;=85,E560&gt;=85,F560&gt;=80,G560&gt;=80),"Life Sciences and Environment",IF(AND(B560&gt;=75,C560&gt;=75,D560&gt;=75,E560&gt;=75,F560&gt;=75,G560&gt;=75),"Arts and Media",IF(AND(B560&gt;=75,C560&gt;=75,D560&gt;=75,E560&gt;=75,F560&gt;=75,G560&gt;=75),"Physical Education and Wellness",IF(AND(B560&gt;=75,C560&gt;=80,D560&gt;=80,E560&gt;=75,F560&gt;=75,G560&gt;=80),"Finance, Business, and Marketing",”Not Qualified”))))))))),IF(H560="ITI",IF(AND(B560&gt;=75,C560&gt;=65,D560&gt;=65,E560&gt;=70,F560&gt;=70,G560&gt;=75),"Computer Science and Information Technology",IF(AND(B560&gt;=70,C560&gt;=65,D560&gt;=65,E560&gt;=65,F560&gt;=70,G560&gt;=70),"Mechanical and Electrical",IF(AND(B560&gt;=70,C560&gt;=65,D560&gt;=65,E560&gt;=65,F560&gt;=65,G560&gt;=70),"Electronics and Communication",IF(AND(B560&gt;=65,C560&gt;=60,D560&gt;=60,E560&gt;=65,F560&gt;=65,G560&gt;=65),"Construction and Design",IF(AND(B560&gt;=65,C560&gt;=65,D560&gt;=65,E560&gt;=70,F560&gt;=65,G560&gt;=65),"Hospitality and Event Management",IF(AND(B560&gt;=70,C560&gt;=75,D560&gt;=75,E560&gt;=75,F560&gt;=70,G560&gt;=70),"Life Sciences and Environment",IF(AND(B560&gt;=65,C560&gt;=65,D560&gt;=65,E560&gt;=65,F560&gt;=65,G560&gt;=65),"Arts and Media",IF(AND(B560&gt;=65,C560&gt;=65,D560&gt;=65,E560&gt;=65,F560&gt;=65,G560&gt;=65),"Physical Education and Wellness",IF(AND(B560&gt;=65,C560&gt;=70,D560&gt;=70,E560&gt;=65,F560&gt;=65,G560&gt;=70),"Finance, Business, and Marketing",”Not Qualified”))))))))),IF(H560="VOCATIONAL OR SKILL TRAINING",IF(AND(B560&gt;=55, C560&gt;=45, D560&gt;=45, E560&gt;=50, F560&gt;=50, G560&gt;=55), "Computer Science and Information Technology",IF(AND(B560&gt;=50, C560&gt;=45, D560&gt;=45, E560&gt;=45, F560&gt;=50, G560&gt;=50), "Mechanical and Electrical",IF(AND(B560&gt;=50, C560&gt;=45, D560&gt;=45, E560&gt;=45, F560&gt;=45, G560&gt;=50), "Electronics and Communication",IF(AND(B560&gt;=45, C560&gt;=50, D560&gt;=50, E560&gt;=45, F560&gt;=45, G560&gt;=45), "Construction and Design",IF(AND(B560&gt;=45, C560&gt;=45, D560&gt;=45, E560&gt;=50, F560&gt;=45, G560&gt;=45), "Hospitality and Event Management",IF(AND(B560&gt;=50, C560&gt;=55, D560&gt;=55, E560&gt;=55, F560&gt;=50, G560&gt;=50), "Life Sciences and Environment",IF(AND(B560&gt;=45, C560&gt;=45, D560&gt;=45, E560&gt;=45, F560&gt;=45, G560&gt;=45), "Arts and Media",IF(AND(B560&gt;=45, C560&gt;=45, D560&gt;=45, E560&gt;=45, F560&gt;=45, G560&gt;=45), "Physical Education and Wellness",IF(AND(B560&gt;=45, C560&gt;=50, D560&gt;=50, E560&gt;=45, F560&gt;=45, G560&gt;=50), "Finance, Business, and Marketing", "Culinary Studies and Cooking"))))))))),"Failed")))</f>
        <v>Hospitality and Event Management</v>
      </c>
      <c r="J560" s="1"/>
      <c r="K560" s="1"/>
      <c r="L560" s="1"/>
      <c r="M560" s="1"/>
      <c r="N560" s="1"/>
    </row>
    <row r="561" spans="1:14" x14ac:dyDescent="0.25">
      <c r="A561" s="1">
        <v>560</v>
      </c>
      <c r="B561" s="1">
        <v>78</v>
      </c>
      <c r="C561" s="1">
        <v>75</v>
      </c>
      <c r="D561" s="1">
        <v>80</v>
      </c>
      <c r="E561" s="1">
        <v>67</v>
      </c>
      <c r="F561" s="1">
        <v>71</v>
      </c>
      <c r="G561" s="1">
        <v>74</v>
      </c>
      <c r="H561" s="1" t="str">
        <f t="shared" si="9"/>
        <v>ITI</v>
      </c>
      <c r="I561" s="1" t="str" cm="1">
        <f t="array" ref="I561">IF(H561="DIPLOMA",IF(AND(B561&gt;=85,C561&gt;=80,D561&gt;=75,E561&gt;=75,F561&gt;=80,G561&gt;=85),"Computer Science and Information Technology",IF(AND(B561&gt;=80,C561&gt;=75,D561&gt;=75,E561&gt;=75,F561&gt;=80,G561&gt;=80),"Mechanical and Electrical",IF(AND(B561&gt;=80,C561&gt;=75,D561&gt;=75,E561&gt;=75,F561&gt;=75,G561&gt;=80),"Electronics and Communication",IF(AND(B561&gt;=75,C561&gt;=70,D561&gt;=70,E561&gt;=75,F561&gt;=75,G561&gt;=75),"Construction and Design",IF(AND(B561&gt;=75,C561&gt;=75,D561&gt;=75,E561&gt;=80,F561&gt;=75,G561&gt;=75),"Hospitality and Event Management",IF(AND(B561&gt;=80,C561&gt;=85,D561&gt;=85,E561&gt;=85,F561&gt;=80,G561&gt;=80),"Life Sciences and Environment",IF(AND(B561&gt;=75,C561&gt;=75,D561&gt;=75,E561&gt;=75,F561&gt;=75,G561&gt;=75),"Arts and Media",IF(AND(B561&gt;=75,C561&gt;=75,D561&gt;=75,E561&gt;=75,F561&gt;=75,G561&gt;=75),"Physical Education and Wellness",IF(AND(B561&gt;=75,C561&gt;=80,D561&gt;=80,E561&gt;=75,F561&gt;=75,G561&gt;=80),"Finance, Business, and Marketing",”Not Qualified”))))))))),IF(H561="ITI",IF(AND(B561&gt;=75,C561&gt;=65,D561&gt;=65,E561&gt;=70,F561&gt;=70,G561&gt;=75),"Computer Science and Information Technology",IF(AND(B561&gt;=70,C561&gt;=65,D561&gt;=65,E561&gt;=65,F561&gt;=70,G561&gt;=70),"Mechanical and Electrical",IF(AND(B561&gt;=70,C561&gt;=65,D561&gt;=65,E561&gt;=65,F561&gt;=65,G561&gt;=70),"Electronics and Communication",IF(AND(B561&gt;=65,C561&gt;=60,D561&gt;=60,E561&gt;=65,F561&gt;=65,G561&gt;=65),"Construction and Design",IF(AND(B561&gt;=65,C561&gt;=65,D561&gt;=65,E561&gt;=70,F561&gt;=65,G561&gt;=65),"Hospitality and Event Management",IF(AND(B561&gt;=70,C561&gt;=75,D561&gt;=75,E561&gt;=75,F561&gt;=70,G561&gt;=70),"Life Sciences and Environment",IF(AND(B561&gt;=65,C561&gt;=65,D561&gt;=65,E561&gt;=65,F561&gt;=65,G561&gt;=65),"Arts and Media",IF(AND(B561&gt;=65,C561&gt;=65,D561&gt;=65,E561&gt;=65,F561&gt;=65,G561&gt;=65),"Physical Education and Wellness",IF(AND(B561&gt;=65,C561&gt;=70,D561&gt;=70,E561&gt;=65,F561&gt;=65,G561&gt;=70),"Finance, Business, and Marketing",”Not Qualified”))))))))),IF(H561="VOCATIONAL OR SKILL TRAINING",IF(AND(B561&gt;=55, C561&gt;=45, D561&gt;=45, E561&gt;=50, F561&gt;=50, G561&gt;=55), "Computer Science and Information Technology",IF(AND(B561&gt;=50, C561&gt;=45, D561&gt;=45, E561&gt;=45, F561&gt;=50, G561&gt;=50), "Mechanical and Electrical",IF(AND(B561&gt;=50, C561&gt;=45, D561&gt;=45, E561&gt;=45, F561&gt;=45, G561&gt;=50), "Electronics and Communication",IF(AND(B561&gt;=45, C561&gt;=50, D561&gt;=50, E561&gt;=45, F561&gt;=45, G561&gt;=45), "Construction and Design",IF(AND(B561&gt;=45, C561&gt;=45, D561&gt;=45, E561&gt;=50, F561&gt;=45, G561&gt;=45), "Hospitality and Event Management",IF(AND(B561&gt;=50, C561&gt;=55, D561&gt;=55, E561&gt;=55, F561&gt;=50, G561&gt;=50), "Life Sciences and Environment",IF(AND(B561&gt;=45, C561&gt;=45, D561&gt;=45, E561&gt;=45, F561&gt;=45, G561&gt;=45), "Arts and Media",IF(AND(B561&gt;=45, C561&gt;=45, D561&gt;=45, E561&gt;=45, F561&gt;=45, G561&gt;=45), "Physical Education and Wellness",IF(AND(B561&gt;=45, C561&gt;=50, D561&gt;=50, E561&gt;=45, F561&gt;=45, G561&gt;=50), "Finance, Business, and Marketing", "Culinary Studies and Cooking"))))))))),"Failed")))</f>
        <v>Mechanical and Electrical</v>
      </c>
      <c r="J561" s="1"/>
      <c r="K561" s="1"/>
      <c r="L561" s="1"/>
      <c r="M561" s="1"/>
      <c r="N561" s="1"/>
    </row>
    <row r="562" spans="1:14" x14ac:dyDescent="0.25">
      <c r="A562" s="1">
        <v>561</v>
      </c>
      <c r="B562" s="1">
        <v>58</v>
      </c>
      <c r="C562" s="1">
        <v>43</v>
      </c>
      <c r="D562" s="1">
        <v>53</v>
      </c>
      <c r="E562" s="1">
        <v>45</v>
      </c>
      <c r="F562" s="1">
        <v>41</v>
      </c>
      <c r="G562" s="1">
        <v>61</v>
      </c>
      <c r="H562" s="1" t="str">
        <f t="shared" si="9"/>
        <v>VOCATIONAL OR SKILL TRAINING</v>
      </c>
      <c r="I562" s="1" t="str" cm="1">
        <f t="array" ref="I562">IF(H562="DIPLOMA",IF(AND(B562&gt;=85,C562&gt;=80,D562&gt;=75,E562&gt;=75,F562&gt;=80,G562&gt;=85),"Computer Science and Information Technology",IF(AND(B562&gt;=80,C562&gt;=75,D562&gt;=75,E562&gt;=75,F562&gt;=80,G562&gt;=80),"Mechanical and Electrical",IF(AND(B562&gt;=80,C562&gt;=75,D562&gt;=75,E562&gt;=75,F562&gt;=75,G562&gt;=80),"Electronics and Communication",IF(AND(B562&gt;=75,C562&gt;=70,D562&gt;=70,E562&gt;=75,F562&gt;=75,G562&gt;=75),"Construction and Design",IF(AND(B562&gt;=75,C562&gt;=75,D562&gt;=75,E562&gt;=80,F562&gt;=75,G562&gt;=75),"Hospitality and Event Management",IF(AND(B562&gt;=80,C562&gt;=85,D562&gt;=85,E562&gt;=85,F562&gt;=80,G562&gt;=80),"Life Sciences and Environment",IF(AND(B562&gt;=75,C562&gt;=75,D562&gt;=75,E562&gt;=75,F562&gt;=75,G562&gt;=75),"Arts and Media",IF(AND(B562&gt;=75,C562&gt;=75,D562&gt;=75,E562&gt;=75,F562&gt;=75,G562&gt;=75),"Physical Education and Wellness",IF(AND(B562&gt;=75,C562&gt;=80,D562&gt;=80,E562&gt;=75,F562&gt;=75,G562&gt;=80),"Finance, Business, and Marketing",”Not Qualified”))))))))),IF(H562="ITI",IF(AND(B562&gt;=75,C562&gt;=65,D562&gt;=65,E562&gt;=70,F562&gt;=70,G562&gt;=75),"Computer Science and Information Technology",IF(AND(B562&gt;=70,C562&gt;=65,D562&gt;=65,E562&gt;=65,F562&gt;=70,G562&gt;=70),"Mechanical and Electrical",IF(AND(B562&gt;=70,C562&gt;=65,D562&gt;=65,E562&gt;=65,F562&gt;=65,G562&gt;=70),"Electronics and Communication",IF(AND(B562&gt;=65,C562&gt;=60,D562&gt;=60,E562&gt;=65,F562&gt;=65,G562&gt;=65),"Construction and Design",IF(AND(B562&gt;=65,C562&gt;=65,D562&gt;=65,E562&gt;=70,F562&gt;=65,G562&gt;=65),"Hospitality and Event Management",IF(AND(B562&gt;=70,C562&gt;=75,D562&gt;=75,E562&gt;=75,F562&gt;=70,G562&gt;=70),"Life Sciences and Environment",IF(AND(B562&gt;=65,C562&gt;=65,D562&gt;=65,E562&gt;=65,F562&gt;=65,G562&gt;=65),"Arts and Media",IF(AND(B562&gt;=65,C562&gt;=65,D562&gt;=65,E562&gt;=65,F562&gt;=65,G562&gt;=65),"Physical Education and Wellness",IF(AND(B562&gt;=65,C562&gt;=70,D562&gt;=70,E562&gt;=65,F562&gt;=65,G562&gt;=70),"Finance, Business, and Marketing",”Not Qualified”))))))))),IF(H562="VOCATIONAL OR SKILL TRAINING",IF(AND(B562&gt;=55, C562&gt;=45, D562&gt;=45, E562&gt;=50, F562&gt;=50, G562&gt;=55), "Computer Science and Information Technology",IF(AND(B562&gt;=50, C562&gt;=45, D562&gt;=45, E562&gt;=45, F562&gt;=50, G562&gt;=50), "Mechanical and Electrical",IF(AND(B562&gt;=50, C562&gt;=45, D562&gt;=45, E562&gt;=45, F562&gt;=45, G562&gt;=50), "Electronics and Communication",IF(AND(B562&gt;=45, C562&gt;=50, D562&gt;=50, E562&gt;=45, F562&gt;=45, G562&gt;=45), "Construction and Design",IF(AND(B562&gt;=45, C562&gt;=45, D562&gt;=45, E562&gt;=50, F562&gt;=45, G562&gt;=45), "Hospitality and Event Management",IF(AND(B562&gt;=50, C562&gt;=55, D562&gt;=55, E562&gt;=55, F562&gt;=50, G562&gt;=50), "Life Sciences and Environment",IF(AND(B562&gt;=45, C562&gt;=45, D562&gt;=45, E562&gt;=45, F562&gt;=45, G562&gt;=45), "Arts and Media",IF(AND(B562&gt;=45, C562&gt;=45, D562&gt;=45, E562&gt;=45, F562&gt;=45, G562&gt;=45), "Physical Education and Wellness",IF(AND(B562&gt;=45, C562&gt;=50, D562&gt;=50, E562&gt;=45, F562&gt;=45, G562&gt;=50), "Finance, Business, and Marketing", "Culinary Studies and Cooking"))))))))),"Failed")))</f>
        <v>Culinary Studies and Cooking</v>
      </c>
      <c r="J562" s="1"/>
      <c r="K562" s="1"/>
      <c r="L562" s="1"/>
      <c r="M562" s="1"/>
      <c r="N562" s="1"/>
    </row>
    <row r="563" spans="1:14" x14ac:dyDescent="0.25">
      <c r="A563" s="1">
        <v>562</v>
      </c>
      <c r="B563" s="1">
        <v>44</v>
      </c>
      <c r="C563" s="1">
        <v>50</v>
      </c>
      <c r="D563" s="1">
        <v>58</v>
      </c>
      <c r="E563" s="1">
        <v>52</v>
      </c>
      <c r="F563" s="1">
        <v>61</v>
      </c>
      <c r="G563" s="1">
        <v>61</v>
      </c>
      <c r="H563" s="1" t="str">
        <f t="shared" si="9"/>
        <v>VOCATIONAL OR SKILL TRAINING</v>
      </c>
      <c r="I563" s="1" t="str" cm="1">
        <f t="array" ref="I563">IF(H563="DIPLOMA",IF(AND(B563&gt;=85,C563&gt;=80,D563&gt;=75,E563&gt;=75,F563&gt;=80,G563&gt;=85),"Computer Science and Information Technology",IF(AND(B563&gt;=80,C563&gt;=75,D563&gt;=75,E563&gt;=75,F563&gt;=80,G563&gt;=80),"Mechanical and Electrical",IF(AND(B563&gt;=80,C563&gt;=75,D563&gt;=75,E563&gt;=75,F563&gt;=75,G563&gt;=80),"Electronics and Communication",IF(AND(B563&gt;=75,C563&gt;=70,D563&gt;=70,E563&gt;=75,F563&gt;=75,G563&gt;=75),"Construction and Design",IF(AND(B563&gt;=75,C563&gt;=75,D563&gt;=75,E563&gt;=80,F563&gt;=75,G563&gt;=75),"Hospitality and Event Management",IF(AND(B563&gt;=80,C563&gt;=85,D563&gt;=85,E563&gt;=85,F563&gt;=80,G563&gt;=80),"Life Sciences and Environment",IF(AND(B563&gt;=75,C563&gt;=75,D563&gt;=75,E563&gt;=75,F563&gt;=75,G563&gt;=75),"Arts and Media",IF(AND(B563&gt;=75,C563&gt;=75,D563&gt;=75,E563&gt;=75,F563&gt;=75,G563&gt;=75),"Physical Education and Wellness",IF(AND(B563&gt;=75,C563&gt;=80,D563&gt;=80,E563&gt;=75,F563&gt;=75,G563&gt;=80),"Finance, Business, and Marketing",”Not Qualified”))))))))),IF(H563="ITI",IF(AND(B563&gt;=75,C563&gt;=65,D563&gt;=65,E563&gt;=70,F563&gt;=70,G563&gt;=75),"Computer Science and Information Technology",IF(AND(B563&gt;=70,C563&gt;=65,D563&gt;=65,E563&gt;=65,F563&gt;=70,G563&gt;=70),"Mechanical and Electrical",IF(AND(B563&gt;=70,C563&gt;=65,D563&gt;=65,E563&gt;=65,F563&gt;=65,G563&gt;=70),"Electronics and Communication",IF(AND(B563&gt;=65,C563&gt;=60,D563&gt;=60,E563&gt;=65,F563&gt;=65,G563&gt;=65),"Construction and Design",IF(AND(B563&gt;=65,C563&gt;=65,D563&gt;=65,E563&gt;=70,F563&gt;=65,G563&gt;=65),"Hospitality and Event Management",IF(AND(B563&gt;=70,C563&gt;=75,D563&gt;=75,E563&gt;=75,F563&gt;=70,G563&gt;=70),"Life Sciences and Environment",IF(AND(B563&gt;=65,C563&gt;=65,D563&gt;=65,E563&gt;=65,F563&gt;=65,G563&gt;=65),"Arts and Media",IF(AND(B563&gt;=65,C563&gt;=65,D563&gt;=65,E563&gt;=65,F563&gt;=65,G563&gt;=65),"Physical Education and Wellness",IF(AND(B563&gt;=65,C563&gt;=70,D563&gt;=70,E563&gt;=65,F563&gt;=65,G563&gt;=70),"Finance, Business, and Marketing",”Not Qualified”))))))))),IF(H563="VOCATIONAL OR SKILL TRAINING",IF(AND(B563&gt;=55, C563&gt;=45, D563&gt;=45, E563&gt;=50, F563&gt;=50, G563&gt;=55), "Computer Science and Information Technology",IF(AND(B563&gt;=50, C563&gt;=45, D563&gt;=45, E563&gt;=45, F563&gt;=50, G563&gt;=50), "Mechanical and Electrical",IF(AND(B563&gt;=50, C563&gt;=45, D563&gt;=45, E563&gt;=45, F563&gt;=45, G563&gt;=50), "Electronics and Communication",IF(AND(B563&gt;=45, C563&gt;=50, D563&gt;=50, E563&gt;=45, F563&gt;=45, G563&gt;=45), "Construction and Design",IF(AND(B563&gt;=45, C563&gt;=45, D563&gt;=45, E563&gt;=50, F563&gt;=45, G563&gt;=45), "Hospitality and Event Management",IF(AND(B563&gt;=50, C563&gt;=55, D563&gt;=55, E563&gt;=55, F563&gt;=50, G563&gt;=50), "Life Sciences and Environment",IF(AND(B563&gt;=45, C563&gt;=45, D563&gt;=45, E563&gt;=45, F563&gt;=45, G563&gt;=45), "Arts and Media",IF(AND(B563&gt;=45, C563&gt;=45, D563&gt;=45, E563&gt;=45, F563&gt;=45, G563&gt;=45), "Physical Education and Wellness",IF(AND(B563&gt;=45, C563&gt;=50, D563&gt;=50, E563&gt;=45, F563&gt;=45, G563&gt;=50), "Finance, Business, and Marketing", "Culinary Studies and Cooking"))))))))),"Failed")))</f>
        <v>Culinary Studies and Cooking</v>
      </c>
      <c r="J563" s="1"/>
      <c r="K563" s="1"/>
      <c r="L563" s="1"/>
      <c r="M563" s="1"/>
      <c r="N563" s="1"/>
    </row>
    <row r="564" spans="1:14" x14ac:dyDescent="0.25">
      <c r="A564" s="1">
        <v>563</v>
      </c>
      <c r="B564" s="1">
        <v>84</v>
      </c>
      <c r="C564" s="1">
        <v>72</v>
      </c>
      <c r="D564" s="1">
        <v>76</v>
      </c>
      <c r="E564" s="1">
        <v>66</v>
      </c>
      <c r="F564" s="1">
        <v>85</v>
      </c>
      <c r="G564" s="1">
        <v>84</v>
      </c>
      <c r="H564" s="1" t="str">
        <f t="shared" si="9"/>
        <v>ITI</v>
      </c>
      <c r="I564" s="1" t="str" cm="1">
        <f t="array" ref="I564">IF(H564="DIPLOMA",IF(AND(B564&gt;=85,C564&gt;=80,D564&gt;=75,E564&gt;=75,F564&gt;=80,G564&gt;=85),"Computer Science and Information Technology",IF(AND(B564&gt;=80,C564&gt;=75,D564&gt;=75,E564&gt;=75,F564&gt;=80,G564&gt;=80),"Mechanical and Electrical",IF(AND(B564&gt;=80,C564&gt;=75,D564&gt;=75,E564&gt;=75,F564&gt;=75,G564&gt;=80),"Electronics and Communication",IF(AND(B564&gt;=75,C564&gt;=70,D564&gt;=70,E564&gt;=75,F564&gt;=75,G564&gt;=75),"Construction and Design",IF(AND(B564&gt;=75,C564&gt;=75,D564&gt;=75,E564&gt;=80,F564&gt;=75,G564&gt;=75),"Hospitality and Event Management",IF(AND(B564&gt;=80,C564&gt;=85,D564&gt;=85,E564&gt;=85,F564&gt;=80,G564&gt;=80),"Life Sciences and Environment",IF(AND(B564&gt;=75,C564&gt;=75,D564&gt;=75,E564&gt;=75,F564&gt;=75,G564&gt;=75),"Arts and Media",IF(AND(B564&gt;=75,C564&gt;=75,D564&gt;=75,E564&gt;=75,F564&gt;=75,G564&gt;=75),"Physical Education and Wellness",IF(AND(B564&gt;=75,C564&gt;=80,D564&gt;=80,E564&gt;=75,F564&gt;=75,G564&gt;=80),"Finance, Business, and Marketing",”Not Qualified”))))))))),IF(H564="ITI",IF(AND(B564&gt;=75,C564&gt;=65,D564&gt;=65,E564&gt;=70,F564&gt;=70,G564&gt;=75),"Computer Science and Information Technology",IF(AND(B564&gt;=70,C564&gt;=65,D564&gt;=65,E564&gt;=65,F564&gt;=70,G564&gt;=70),"Mechanical and Electrical",IF(AND(B564&gt;=70,C564&gt;=65,D564&gt;=65,E564&gt;=65,F564&gt;=65,G564&gt;=70),"Electronics and Communication",IF(AND(B564&gt;=65,C564&gt;=60,D564&gt;=60,E564&gt;=65,F564&gt;=65,G564&gt;=65),"Construction and Design",IF(AND(B564&gt;=65,C564&gt;=65,D564&gt;=65,E564&gt;=70,F564&gt;=65,G564&gt;=65),"Hospitality and Event Management",IF(AND(B564&gt;=70,C564&gt;=75,D564&gt;=75,E564&gt;=75,F564&gt;=70,G564&gt;=70),"Life Sciences and Environment",IF(AND(B564&gt;=65,C564&gt;=65,D564&gt;=65,E564&gt;=65,F564&gt;=65,G564&gt;=65),"Arts and Media",IF(AND(B564&gt;=65,C564&gt;=65,D564&gt;=65,E564&gt;=65,F564&gt;=65,G564&gt;=65),"Physical Education and Wellness",IF(AND(B564&gt;=65,C564&gt;=70,D564&gt;=70,E564&gt;=65,F564&gt;=65,G564&gt;=70),"Finance, Business, and Marketing",”Not Qualified”))))))))),IF(H564="VOCATIONAL OR SKILL TRAINING",IF(AND(B564&gt;=55, C564&gt;=45, D564&gt;=45, E564&gt;=50, F564&gt;=50, G564&gt;=55), "Computer Science and Information Technology",IF(AND(B564&gt;=50, C564&gt;=45, D564&gt;=45, E564&gt;=45, F564&gt;=50, G564&gt;=50), "Mechanical and Electrical",IF(AND(B564&gt;=50, C564&gt;=45, D564&gt;=45, E564&gt;=45, F564&gt;=45, G564&gt;=50), "Electronics and Communication",IF(AND(B564&gt;=45, C564&gt;=50, D564&gt;=50, E564&gt;=45, F564&gt;=45, G564&gt;=45), "Construction and Design",IF(AND(B564&gt;=45, C564&gt;=45, D564&gt;=45, E564&gt;=50, F564&gt;=45, G564&gt;=45), "Hospitality and Event Management",IF(AND(B564&gt;=50, C564&gt;=55, D564&gt;=55, E564&gt;=55, F564&gt;=50, G564&gt;=50), "Life Sciences and Environment",IF(AND(B564&gt;=45, C564&gt;=45, D564&gt;=45, E564&gt;=45, F564&gt;=45, G564&gt;=45), "Arts and Media",IF(AND(B564&gt;=45, C564&gt;=45, D564&gt;=45, E564&gt;=45, F564&gt;=45, G564&gt;=45), "Physical Education and Wellness",IF(AND(B564&gt;=45, C564&gt;=50, D564&gt;=50, E564&gt;=45, F564&gt;=45, G564&gt;=50), "Finance, Business, and Marketing", "Culinary Studies and Cooking"))))))))),"Failed")))</f>
        <v>Mechanical and Electrical</v>
      </c>
      <c r="J564" s="1"/>
      <c r="K564" s="1"/>
      <c r="L564" s="1"/>
      <c r="M564" s="1"/>
      <c r="N564" s="1"/>
    </row>
    <row r="565" spans="1:14" x14ac:dyDescent="0.25">
      <c r="A565" s="1">
        <v>564</v>
      </c>
      <c r="B565" s="1">
        <v>80</v>
      </c>
      <c r="C565" s="1">
        <v>76</v>
      </c>
      <c r="D565" s="1">
        <v>79</v>
      </c>
      <c r="E565" s="1">
        <v>75</v>
      </c>
      <c r="F565" s="1">
        <v>69</v>
      </c>
      <c r="G565" s="1">
        <v>65</v>
      </c>
      <c r="H565" s="1" t="str">
        <f t="shared" si="9"/>
        <v>ITI</v>
      </c>
      <c r="I565" s="1" t="str" cm="1">
        <f t="array" ref="I565">IF(H565="DIPLOMA",IF(AND(B565&gt;=85,C565&gt;=80,D565&gt;=75,E565&gt;=75,F565&gt;=80,G565&gt;=85),"Computer Science and Information Technology",IF(AND(B565&gt;=80,C565&gt;=75,D565&gt;=75,E565&gt;=75,F565&gt;=80,G565&gt;=80),"Mechanical and Electrical",IF(AND(B565&gt;=80,C565&gt;=75,D565&gt;=75,E565&gt;=75,F565&gt;=75,G565&gt;=80),"Electronics and Communication",IF(AND(B565&gt;=75,C565&gt;=70,D565&gt;=70,E565&gt;=75,F565&gt;=75,G565&gt;=75),"Construction and Design",IF(AND(B565&gt;=75,C565&gt;=75,D565&gt;=75,E565&gt;=80,F565&gt;=75,G565&gt;=75),"Hospitality and Event Management",IF(AND(B565&gt;=80,C565&gt;=85,D565&gt;=85,E565&gt;=85,F565&gt;=80,G565&gt;=80),"Life Sciences and Environment",IF(AND(B565&gt;=75,C565&gt;=75,D565&gt;=75,E565&gt;=75,F565&gt;=75,G565&gt;=75),"Arts and Media",IF(AND(B565&gt;=75,C565&gt;=75,D565&gt;=75,E565&gt;=75,F565&gt;=75,G565&gt;=75),"Physical Education and Wellness",IF(AND(B565&gt;=75,C565&gt;=80,D565&gt;=80,E565&gt;=75,F565&gt;=75,G565&gt;=80),"Finance, Business, and Marketing",”Not Qualified”))))))))),IF(H565="ITI",IF(AND(B565&gt;=75,C565&gt;=65,D565&gt;=65,E565&gt;=70,F565&gt;=70,G565&gt;=75),"Computer Science and Information Technology",IF(AND(B565&gt;=70,C565&gt;=65,D565&gt;=65,E565&gt;=65,F565&gt;=70,G565&gt;=70),"Mechanical and Electrical",IF(AND(B565&gt;=70,C565&gt;=65,D565&gt;=65,E565&gt;=65,F565&gt;=65,G565&gt;=70),"Electronics and Communication",IF(AND(B565&gt;=65,C565&gt;=60,D565&gt;=60,E565&gt;=65,F565&gt;=65,G565&gt;=65),"Construction and Design",IF(AND(B565&gt;=65,C565&gt;=65,D565&gt;=65,E565&gt;=70,F565&gt;=65,G565&gt;=65),"Hospitality and Event Management",IF(AND(B565&gt;=70,C565&gt;=75,D565&gt;=75,E565&gt;=75,F565&gt;=70,G565&gt;=70),"Life Sciences and Environment",IF(AND(B565&gt;=65,C565&gt;=65,D565&gt;=65,E565&gt;=65,F565&gt;=65,G565&gt;=65),"Arts and Media",IF(AND(B565&gt;=65,C565&gt;=65,D565&gt;=65,E565&gt;=65,F565&gt;=65,G565&gt;=65),"Physical Education and Wellness",IF(AND(B565&gt;=65,C565&gt;=70,D565&gt;=70,E565&gt;=65,F565&gt;=65,G565&gt;=70),"Finance, Business, and Marketing",”Not Qualified”))))))))),IF(H565="VOCATIONAL OR SKILL TRAINING",IF(AND(B565&gt;=55, C565&gt;=45, D565&gt;=45, E565&gt;=50, F565&gt;=50, G565&gt;=55), "Computer Science and Information Technology",IF(AND(B565&gt;=50, C565&gt;=45, D565&gt;=45, E565&gt;=45, F565&gt;=50, G565&gt;=50), "Mechanical and Electrical",IF(AND(B565&gt;=50, C565&gt;=45, D565&gt;=45, E565&gt;=45, F565&gt;=45, G565&gt;=50), "Electronics and Communication",IF(AND(B565&gt;=45, C565&gt;=50, D565&gt;=50, E565&gt;=45, F565&gt;=45, G565&gt;=45), "Construction and Design",IF(AND(B565&gt;=45, C565&gt;=45, D565&gt;=45, E565&gt;=50, F565&gt;=45, G565&gt;=45), "Hospitality and Event Management",IF(AND(B565&gt;=50, C565&gt;=55, D565&gt;=55, E565&gt;=55, F565&gt;=50, G565&gt;=50), "Life Sciences and Environment",IF(AND(B565&gt;=45, C565&gt;=45, D565&gt;=45, E565&gt;=45, F565&gt;=45, G565&gt;=45), "Arts and Media",IF(AND(B565&gt;=45, C565&gt;=45, D565&gt;=45, E565&gt;=45, F565&gt;=45, G565&gt;=45), "Physical Education and Wellness",IF(AND(B565&gt;=45, C565&gt;=50, D565&gt;=50, E565&gt;=45, F565&gt;=45, G565&gt;=50), "Finance, Business, and Marketing", "Culinary Studies and Cooking"))))))))),"Failed")))</f>
        <v>Construction and Design</v>
      </c>
      <c r="J565" s="1"/>
      <c r="K565" s="1"/>
      <c r="L565" s="1"/>
      <c r="M565" s="1"/>
      <c r="N565" s="1"/>
    </row>
    <row r="566" spans="1:14" x14ac:dyDescent="0.25">
      <c r="A566" s="1">
        <v>565</v>
      </c>
      <c r="B566" s="1">
        <v>51</v>
      </c>
      <c r="C566" s="1">
        <v>45</v>
      </c>
      <c r="D566" s="1">
        <v>53</v>
      </c>
      <c r="E566" s="1">
        <v>63</v>
      </c>
      <c r="F566" s="1">
        <v>55</v>
      </c>
      <c r="G566" s="1">
        <v>56</v>
      </c>
      <c r="H566" s="1" t="str">
        <f t="shared" si="9"/>
        <v>VOCATIONAL OR SKILL TRAINING</v>
      </c>
      <c r="I566" s="1" t="str" cm="1">
        <f t="array" ref="I566">IF(H566="DIPLOMA",IF(AND(B566&gt;=85,C566&gt;=80,D566&gt;=75,E566&gt;=75,F566&gt;=80,G566&gt;=85),"Computer Science and Information Technology",IF(AND(B566&gt;=80,C566&gt;=75,D566&gt;=75,E566&gt;=75,F566&gt;=80,G566&gt;=80),"Mechanical and Electrical",IF(AND(B566&gt;=80,C566&gt;=75,D566&gt;=75,E566&gt;=75,F566&gt;=75,G566&gt;=80),"Electronics and Communication",IF(AND(B566&gt;=75,C566&gt;=70,D566&gt;=70,E566&gt;=75,F566&gt;=75,G566&gt;=75),"Construction and Design",IF(AND(B566&gt;=75,C566&gt;=75,D566&gt;=75,E566&gt;=80,F566&gt;=75,G566&gt;=75),"Hospitality and Event Management",IF(AND(B566&gt;=80,C566&gt;=85,D566&gt;=85,E566&gt;=85,F566&gt;=80,G566&gt;=80),"Life Sciences and Environment",IF(AND(B566&gt;=75,C566&gt;=75,D566&gt;=75,E566&gt;=75,F566&gt;=75,G566&gt;=75),"Arts and Media",IF(AND(B566&gt;=75,C566&gt;=75,D566&gt;=75,E566&gt;=75,F566&gt;=75,G566&gt;=75),"Physical Education and Wellness",IF(AND(B566&gt;=75,C566&gt;=80,D566&gt;=80,E566&gt;=75,F566&gt;=75,G566&gt;=80),"Finance, Business, and Marketing",”Not Qualified”))))))))),IF(H566="ITI",IF(AND(B566&gt;=75,C566&gt;=65,D566&gt;=65,E566&gt;=70,F566&gt;=70,G566&gt;=75),"Computer Science and Information Technology",IF(AND(B566&gt;=70,C566&gt;=65,D566&gt;=65,E566&gt;=65,F566&gt;=70,G566&gt;=70),"Mechanical and Electrical",IF(AND(B566&gt;=70,C566&gt;=65,D566&gt;=65,E566&gt;=65,F566&gt;=65,G566&gt;=70),"Electronics and Communication",IF(AND(B566&gt;=65,C566&gt;=60,D566&gt;=60,E566&gt;=65,F566&gt;=65,G566&gt;=65),"Construction and Design",IF(AND(B566&gt;=65,C566&gt;=65,D566&gt;=65,E566&gt;=70,F566&gt;=65,G566&gt;=65),"Hospitality and Event Management",IF(AND(B566&gt;=70,C566&gt;=75,D566&gt;=75,E566&gt;=75,F566&gt;=70,G566&gt;=70),"Life Sciences and Environment",IF(AND(B566&gt;=65,C566&gt;=65,D566&gt;=65,E566&gt;=65,F566&gt;=65,G566&gt;=65),"Arts and Media",IF(AND(B566&gt;=65,C566&gt;=65,D566&gt;=65,E566&gt;=65,F566&gt;=65,G566&gt;=65),"Physical Education and Wellness",IF(AND(B566&gt;=65,C566&gt;=70,D566&gt;=70,E566&gt;=65,F566&gt;=65,G566&gt;=70),"Finance, Business, and Marketing",”Not Qualified”))))))))),IF(H566="VOCATIONAL OR SKILL TRAINING",IF(AND(B566&gt;=55, C566&gt;=45, D566&gt;=45, E566&gt;=50, F566&gt;=50, G566&gt;=55), "Computer Science and Information Technology",IF(AND(B566&gt;=50, C566&gt;=45, D566&gt;=45, E566&gt;=45, F566&gt;=50, G566&gt;=50), "Mechanical and Electrical",IF(AND(B566&gt;=50, C566&gt;=45, D566&gt;=45, E566&gt;=45, F566&gt;=45, G566&gt;=50), "Electronics and Communication",IF(AND(B566&gt;=45, C566&gt;=50, D566&gt;=50, E566&gt;=45, F566&gt;=45, G566&gt;=45), "Construction and Design",IF(AND(B566&gt;=45, C566&gt;=45, D566&gt;=45, E566&gt;=50, F566&gt;=45, G566&gt;=45), "Hospitality and Event Management",IF(AND(B566&gt;=50, C566&gt;=55, D566&gt;=55, E566&gt;=55, F566&gt;=50, G566&gt;=50), "Life Sciences and Environment",IF(AND(B566&gt;=45, C566&gt;=45, D566&gt;=45, E566&gt;=45, F566&gt;=45, G566&gt;=45), "Arts and Media",IF(AND(B566&gt;=45, C566&gt;=45, D566&gt;=45, E566&gt;=45, F566&gt;=45, G566&gt;=45), "Physical Education and Wellness",IF(AND(B566&gt;=45, C566&gt;=50, D566&gt;=50, E566&gt;=45, F566&gt;=45, G566&gt;=50), "Finance, Business, and Marketing", "Culinary Studies and Cooking"))))))))),"Failed")))</f>
        <v>Mechanical and Electrical</v>
      </c>
      <c r="J566" s="1"/>
      <c r="K566" s="1"/>
      <c r="L566" s="1"/>
      <c r="M566" s="1"/>
      <c r="N566" s="1"/>
    </row>
    <row r="567" spans="1:14" x14ac:dyDescent="0.25">
      <c r="A567" s="1">
        <v>566</v>
      </c>
      <c r="B567" s="1">
        <v>51</v>
      </c>
      <c r="C567" s="1">
        <v>65</v>
      </c>
      <c r="D567" s="1">
        <v>63</v>
      </c>
      <c r="E567" s="1">
        <v>50</v>
      </c>
      <c r="F567" s="1">
        <v>53</v>
      </c>
      <c r="G567" s="1">
        <v>40</v>
      </c>
      <c r="H567" s="1" t="str">
        <f t="shared" si="9"/>
        <v>VOCATIONAL OR SKILL TRAINING</v>
      </c>
      <c r="I567" s="1" t="str" cm="1">
        <f t="array" ref="I567">IF(H567="DIPLOMA",IF(AND(B567&gt;=85,C567&gt;=80,D567&gt;=75,E567&gt;=75,F567&gt;=80,G567&gt;=85),"Computer Science and Information Technology",IF(AND(B567&gt;=80,C567&gt;=75,D567&gt;=75,E567&gt;=75,F567&gt;=80,G567&gt;=80),"Mechanical and Electrical",IF(AND(B567&gt;=80,C567&gt;=75,D567&gt;=75,E567&gt;=75,F567&gt;=75,G567&gt;=80),"Electronics and Communication",IF(AND(B567&gt;=75,C567&gt;=70,D567&gt;=70,E567&gt;=75,F567&gt;=75,G567&gt;=75),"Construction and Design",IF(AND(B567&gt;=75,C567&gt;=75,D567&gt;=75,E567&gt;=80,F567&gt;=75,G567&gt;=75),"Hospitality and Event Management",IF(AND(B567&gt;=80,C567&gt;=85,D567&gt;=85,E567&gt;=85,F567&gt;=80,G567&gt;=80),"Life Sciences and Environment",IF(AND(B567&gt;=75,C567&gt;=75,D567&gt;=75,E567&gt;=75,F567&gt;=75,G567&gt;=75),"Arts and Media",IF(AND(B567&gt;=75,C567&gt;=75,D567&gt;=75,E567&gt;=75,F567&gt;=75,G567&gt;=75),"Physical Education and Wellness",IF(AND(B567&gt;=75,C567&gt;=80,D567&gt;=80,E567&gt;=75,F567&gt;=75,G567&gt;=80),"Finance, Business, and Marketing",”Not Qualified”))))))))),IF(H567="ITI",IF(AND(B567&gt;=75,C567&gt;=65,D567&gt;=65,E567&gt;=70,F567&gt;=70,G567&gt;=75),"Computer Science and Information Technology",IF(AND(B567&gt;=70,C567&gt;=65,D567&gt;=65,E567&gt;=65,F567&gt;=70,G567&gt;=70),"Mechanical and Electrical",IF(AND(B567&gt;=70,C567&gt;=65,D567&gt;=65,E567&gt;=65,F567&gt;=65,G567&gt;=70),"Electronics and Communication",IF(AND(B567&gt;=65,C567&gt;=60,D567&gt;=60,E567&gt;=65,F567&gt;=65,G567&gt;=65),"Construction and Design",IF(AND(B567&gt;=65,C567&gt;=65,D567&gt;=65,E567&gt;=70,F567&gt;=65,G567&gt;=65),"Hospitality and Event Management",IF(AND(B567&gt;=70,C567&gt;=75,D567&gt;=75,E567&gt;=75,F567&gt;=70,G567&gt;=70),"Life Sciences and Environment",IF(AND(B567&gt;=65,C567&gt;=65,D567&gt;=65,E567&gt;=65,F567&gt;=65,G567&gt;=65),"Arts and Media",IF(AND(B567&gt;=65,C567&gt;=65,D567&gt;=65,E567&gt;=65,F567&gt;=65,G567&gt;=65),"Physical Education and Wellness",IF(AND(B567&gt;=65,C567&gt;=70,D567&gt;=70,E567&gt;=65,F567&gt;=65,G567&gt;=70),"Finance, Business, and Marketing",”Not Qualified”))))))))),IF(H567="VOCATIONAL OR SKILL TRAINING",IF(AND(B567&gt;=55, C567&gt;=45, D567&gt;=45, E567&gt;=50, F567&gt;=50, G567&gt;=55), "Computer Science and Information Technology",IF(AND(B567&gt;=50, C567&gt;=45, D567&gt;=45, E567&gt;=45, F567&gt;=50, G567&gt;=50), "Mechanical and Electrical",IF(AND(B567&gt;=50, C567&gt;=45, D567&gt;=45, E567&gt;=45, F567&gt;=45, G567&gt;=50), "Electronics and Communication",IF(AND(B567&gt;=45, C567&gt;=50, D567&gt;=50, E567&gt;=45, F567&gt;=45, G567&gt;=45), "Construction and Design",IF(AND(B567&gt;=45, C567&gt;=45, D567&gt;=45, E567&gt;=50, F567&gt;=45, G567&gt;=45), "Hospitality and Event Management",IF(AND(B567&gt;=50, C567&gt;=55, D567&gt;=55, E567&gt;=55, F567&gt;=50, G567&gt;=50), "Life Sciences and Environment",IF(AND(B567&gt;=45, C567&gt;=45, D567&gt;=45, E567&gt;=45, F567&gt;=45, G567&gt;=45), "Arts and Media",IF(AND(B567&gt;=45, C567&gt;=45, D567&gt;=45, E567&gt;=45, F567&gt;=45, G567&gt;=45), "Physical Education and Wellness",IF(AND(B567&gt;=45, C567&gt;=50, D567&gt;=50, E567&gt;=45, F567&gt;=45, G567&gt;=50), "Finance, Business, and Marketing", "Culinary Studies and Cooking"))))))))),"Failed")))</f>
        <v>Culinary Studies and Cooking</v>
      </c>
      <c r="J567" s="1"/>
      <c r="K567" s="1"/>
      <c r="L567" s="1"/>
      <c r="M567" s="1"/>
      <c r="N567" s="1"/>
    </row>
    <row r="568" spans="1:14" x14ac:dyDescent="0.25">
      <c r="A568" s="1">
        <v>567</v>
      </c>
      <c r="B568" s="1">
        <v>88</v>
      </c>
      <c r="C568" s="1">
        <v>94</v>
      </c>
      <c r="D568" s="1">
        <v>92</v>
      </c>
      <c r="E568" s="1">
        <v>90</v>
      </c>
      <c r="F568" s="1">
        <v>93</v>
      </c>
      <c r="G568" s="1">
        <v>90</v>
      </c>
      <c r="H568" s="1" t="str">
        <f t="shared" si="9"/>
        <v>DIPLOMA</v>
      </c>
      <c r="I568" s="1" t="str" cm="1">
        <f t="array" ref="I568">IF(H568="DIPLOMA",IF(AND(B568&gt;=85,C568&gt;=80,D568&gt;=75,E568&gt;=75,F568&gt;=80,G568&gt;=85),"Computer Science and Information Technology",IF(AND(B568&gt;=80,C568&gt;=75,D568&gt;=75,E568&gt;=75,F568&gt;=80,G568&gt;=80),"Mechanical and Electrical",IF(AND(B568&gt;=80,C568&gt;=75,D568&gt;=75,E568&gt;=75,F568&gt;=75,G568&gt;=80),"Electronics and Communication",IF(AND(B568&gt;=75,C568&gt;=70,D568&gt;=70,E568&gt;=75,F568&gt;=75,G568&gt;=75),"Construction and Design",IF(AND(B568&gt;=75,C568&gt;=75,D568&gt;=75,E568&gt;=80,F568&gt;=75,G568&gt;=75),"Hospitality and Event Management",IF(AND(B568&gt;=80,C568&gt;=85,D568&gt;=85,E568&gt;=85,F568&gt;=80,G568&gt;=80),"Life Sciences and Environment",IF(AND(B568&gt;=75,C568&gt;=75,D568&gt;=75,E568&gt;=75,F568&gt;=75,G568&gt;=75),"Arts and Media",IF(AND(B568&gt;=75,C568&gt;=75,D568&gt;=75,E568&gt;=75,F568&gt;=75,G568&gt;=75),"Physical Education and Wellness",IF(AND(B568&gt;=75,C568&gt;=80,D568&gt;=80,E568&gt;=75,F568&gt;=75,G568&gt;=80),"Finance, Business, and Marketing",”Not Qualified”))))))))),IF(H568="ITI",IF(AND(B568&gt;=75,C568&gt;=65,D568&gt;=65,E568&gt;=70,F568&gt;=70,G568&gt;=75),"Computer Science and Information Technology",IF(AND(B568&gt;=70,C568&gt;=65,D568&gt;=65,E568&gt;=65,F568&gt;=70,G568&gt;=70),"Mechanical and Electrical",IF(AND(B568&gt;=70,C568&gt;=65,D568&gt;=65,E568&gt;=65,F568&gt;=65,G568&gt;=70),"Electronics and Communication",IF(AND(B568&gt;=65,C568&gt;=60,D568&gt;=60,E568&gt;=65,F568&gt;=65,G568&gt;=65),"Construction and Design",IF(AND(B568&gt;=65,C568&gt;=65,D568&gt;=65,E568&gt;=70,F568&gt;=65,G568&gt;=65),"Hospitality and Event Management",IF(AND(B568&gt;=70,C568&gt;=75,D568&gt;=75,E568&gt;=75,F568&gt;=70,G568&gt;=70),"Life Sciences and Environment",IF(AND(B568&gt;=65,C568&gt;=65,D568&gt;=65,E568&gt;=65,F568&gt;=65,G568&gt;=65),"Arts and Media",IF(AND(B568&gt;=65,C568&gt;=65,D568&gt;=65,E568&gt;=65,F568&gt;=65,G568&gt;=65),"Physical Education and Wellness",IF(AND(B568&gt;=65,C568&gt;=70,D568&gt;=70,E568&gt;=65,F568&gt;=65,G568&gt;=70),"Finance, Business, and Marketing",”Not Qualified”))))))))),IF(H568="VOCATIONAL OR SKILL TRAINING",IF(AND(B568&gt;=55, C568&gt;=45, D568&gt;=45, E568&gt;=50, F568&gt;=50, G568&gt;=55), "Computer Science and Information Technology",IF(AND(B568&gt;=50, C568&gt;=45, D568&gt;=45, E568&gt;=45, F568&gt;=50, G568&gt;=50), "Mechanical and Electrical",IF(AND(B568&gt;=50, C568&gt;=45, D568&gt;=45, E568&gt;=45, F568&gt;=45, G568&gt;=50), "Electronics and Communication",IF(AND(B568&gt;=45, C568&gt;=50, D568&gt;=50, E568&gt;=45, F568&gt;=45, G568&gt;=45), "Construction and Design",IF(AND(B568&gt;=45, C568&gt;=45, D568&gt;=45, E568&gt;=50, F568&gt;=45, G568&gt;=45), "Hospitality and Event Management",IF(AND(B568&gt;=50, C568&gt;=55, D568&gt;=55, E568&gt;=55, F568&gt;=50, G568&gt;=50), "Life Sciences and Environment",IF(AND(B568&gt;=45, C568&gt;=45, D568&gt;=45, E568&gt;=45, F568&gt;=45, G568&gt;=45), "Arts and Media",IF(AND(B568&gt;=45, C568&gt;=45, D568&gt;=45, E568&gt;=45, F568&gt;=45, G568&gt;=45), "Physical Education and Wellness",IF(AND(B568&gt;=45, C568&gt;=50, D568&gt;=50, E568&gt;=45, F568&gt;=45, G568&gt;=50), "Finance, Business, and Marketing", "Culinary Studies and Cooking"))))))))),"Failed")))</f>
        <v>Computer Science and Information Technology</v>
      </c>
      <c r="J568" s="1"/>
      <c r="K568" s="1"/>
      <c r="L568" s="1"/>
      <c r="M568" s="1"/>
      <c r="N568" s="1"/>
    </row>
    <row r="569" spans="1:14" x14ac:dyDescent="0.25">
      <c r="A569" s="1">
        <v>568</v>
      </c>
      <c r="B569" s="1">
        <v>94</v>
      </c>
      <c r="C569" s="1">
        <v>88</v>
      </c>
      <c r="D569" s="1">
        <v>90</v>
      </c>
      <c r="E569" s="1">
        <v>95</v>
      </c>
      <c r="F569" s="1">
        <v>92</v>
      </c>
      <c r="G569" s="1">
        <v>94</v>
      </c>
      <c r="H569" s="1" t="str">
        <f t="shared" si="9"/>
        <v>DIPLOMA</v>
      </c>
      <c r="I569" s="1" t="str" cm="1">
        <f t="array" ref="I569">IF(H569="DIPLOMA",IF(AND(B569&gt;=85,C569&gt;=80,D569&gt;=75,E569&gt;=75,F569&gt;=80,G569&gt;=85),"Computer Science and Information Technology",IF(AND(B569&gt;=80,C569&gt;=75,D569&gt;=75,E569&gt;=75,F569&gt;=80,G569&gt;=80),"Mechanical and Electrical",IF(AND(B569&gt;=80,C569&gt;=75,D569&gt;=75,E569&gt;=75,F569&gt;=75,G569&gt;=80),"Electronics and Communication",IF(AND(B569&gt;=75,C569&gt;=70,D569&gt;=70,E569&gt;=75,F569&gt;=75,G569&gt;=75),"Construction and Design",IF(AND(B569&gt;=75,C569&gt;=75,D569&gt;=75,E569&gt;=80,F569&gt;=75,G569&gt;=75),"Hospitality and Event Management",IF(AND(B569&gt;=80,C569&gt;=85,D569&gt;=85,E569&gt;=85,F569&gt;=80,G569&gt;=80),"Life Sciences and Environment",IF(AND(B569&gt;=75,C569&gt;=75,D569&gt;=75,E569&gt;=75,F569&gt;=75,G569&gt;=75),"Arts and Media",IF(AND(B569&gt;=75,C569&gt;=75,D569&gt;=75,E569&gt;=75,F569&gt;=75,G569&gt;=75),"Physical Education and Wellness",IF(AND(B569&gt;=75,C569&gt;=80,D569&gt;=80,E569&gt;=75,F569&gt;=75,G569&gt;=80),"Finance, Business, and Marketing",”Not Qualified”))))))))),IF(H569="ITI",IF(AND(B569&gt;=75,C569&gt;=65,D569&gt;=65,E569&gt;=70,F569&gt;=70,G569&gt;=75),"Computer Science and Information Technology",IF(AND(B569&gt;=70,C569&gt;=65,D569&gt;=65,E569&gt;=65,F569&gt;=70,G569&gt;=70),"Mechanical and Electrical",IF(AND(B569&gt;=70,C569&gt;=65,D569&gt;=65,E569&gt;=65,F569&gt;=65,G569&gt;=70),"Electronics and Communication",IF(AND(B569&gt;=65,C569&gt;=60,D569&gt;=60,E569&gt;=65,F569&gt;=65,G569&gt;=65),"Construction and Design",IF(AND(B569&gt;=65,C569&gt;=65,D569&gt;=65,E569&gt;=70,F569&gt;=65,G569&gt;=65),"Hospitality and Event Management",IF(AND(B569&gt;=70,C569&gt;=75,D569&gt;=75,E569&gt;=75,F569&gt;=70,G569&gt;=70),"Life Sciences and Environment",IF(AND(B569&gt;=65,C569&gt;=65,D569&gt;=65,E569&gt;=65,F569&gt;=65,G569&gt;=65),"Arts and Media",IF(AND(B569&gt;=65,C569&gt;=65,D569&gt;=65,E569&gt;=65,F569&gt;=65,G569&gt;=65),"Physical Education and Wellness",IF(AND(B569&gt;=65,C569&gt;=70,D569&gt;=70,E569&gt;=65,F569&gt;=65,G569&gt;=70),"Finance, Business, and Marketing",”Not Qualified”))))))))),IF(H569="VOCATIONAL OR SKILL TRAINING",IF(AND(B569&gt;=55, C569&gt;=45, D569&gt;=45, E569&gt;=50, F569&gt;=50, G569&gt;=55), "Computer Science and Information Technology",IF(AND(B569&gt;=50, C569&gt;=45, D569&gt;=45, E569&gt;=45, F569&gt;=50, G569&gt;=50), "Mechanical and Electrical",IF(AND(B569&gt;=50, C569&gt;=45, D569&gt;=45, E569&gt;=45, F569&gt;=45, G569&gt;=50), "Electronics and Communication",IF(AND(B569&gt;=45, C569&gt;=50, D569&gt;=50, E569&gt;=45, F569&gt;=45, G569&gt;=45), "Construction and Design",IF(AND(B569&gt;=45, C569&gt;=45, D569&gt;=45, E569&gt;=50, F569&gt;=45, G569&gt;=45), "Hospitality and Event Management",IF(AND(B569&gt;=50, C569&gt;=55, D569&gt;=55, E569&gt;=55, F569&gt;=50, G569&gt;=50), "Life Sciences and Environment",IF(AND(B569&gt;=45, C569&gt;=45, D569&gt;=45, E569&gt;=45, F569&gt;=45, G569&gt;=45), "Arts and Media",IF(AND(B569&gt;=45, C569&gt;=45, D569&gt;=45, E569&gt;=45, F569&gt;=45, G569&gt;=45), "Physical Education and Wellness",IF(AND(B569&gt;=45, C569&gt;=50, D569&gt;=50, E569&gt;=45, F569&gt;=45, G569&gt;=50), "Finance, Business, and Marketing", "Culinary Studies and Cooking"))))))))),"Failed")))</f>
        <v>Computer Science and Information Technology</v>
      </c>
      <c r="J569" s="1"/>
      <c r="K569" s="1"/>
      <c r="L569" s="1"/>
      <c r="M569" s="1"/>
      <c r="N569" s="1"/>
    </row>
    <row r="570" spans="1:14" x14ac:dyDescent="0.25">
      <c r="A570" s="1">
        <v>569</v>
      </c>
      <c r="B570" s="1">
        <v>48</v>
      </c>
      <c r="C570" s="1">
        <v>50</v>
      </c>
      <c r="D570" s="1">
        <v>64</v>
      </c>
      <c r="E570" s="1">
        <v>41</v>
      </c>
      <c r="F570" s="1">
        <v>43</v>
      </c>
      <c r="G570" s="1">
        <v>57</v>
      </c>
      <c r="H570" s="1" t="str">
        <f t="shared" si="9"/>
        <v>VOCATIONAL OR SKILL TRAINING</v>
      </c>
      <c r="I570" s="1" t="str" cm="1">
        <f t="array" ref="I570">IF(H570="DIPLOMA",IF(AND(B570&gt;=85,C570&gt;=80,D570&gt;=75,E570&gt;=75,F570&gt;=80,G570&gt;=85),"Computer Science and Information Technology",IF(AND(B570&gt;=80,C570&gt;=75,D570&gt;=75,E570&gt;=75,F570&gt;=80,G570&gt;=80),"Mechanical and Electrical",IF(AND(B570&gt;=80,C570&gt;=75,D570&gt;=75,E570&gt;=75,F570&gt;=75,G570&gt;=80),"Electronics and Communication",IF(AND(B570&gt;=75,C570&gt;=70,D570&gt;=70,E570&gt;=75,F570&gt;=75,G570&gt;=75),"Construction and Design",IF(AND(B570&gt;=75,C570&gt;=75,D570&gt;=75,E570&gt;=80,F570&gt;=75,G570&gt;=75),"Hospitality and Event Management",IF(AND(B570&gt;=80,C570&gt;=85,D570&gt;=85,E570&gt;=85,F570&gt;=80,G570&gt;=80),"Life Sciences and Environment",IF(AND(B570&gt;=75,C570&gt;=75,D570&gt;=75,E570&gt;=75,F570&gt;=75,G570&gt;=75),"Arts and Media",IF(AND(B570&gt;=75,C570&gt;=75,D570&gt;=75,E570&gt;=75,F570&gt;=75,G570&gt;=75),"Physical Education and Wellness",IF(AND(B570&gt;=75,C570&gt;=80,D570&gt;=80,E570&gt;=75,F570&gt;=75,G570&gt;=80),"Finance, Business, and Marketing",”Not Qualified”))))))))),IF(H570="ITI",IF(AND(B570&gt;=75,C570&gt;=65,D570&gt;=65,E570&gt;=70,F570&gt;=70,G570&gt;=75),"Computer Science and Information Technology",IF(AND(B570&gt;=70,C570&gt;=65,D570&gt;=65,E570&gt;=65,F570&gt;=70,G570&gt;=70),"Mechanical and Electrical",IF(AND(B570&gt;=70,C570&gt;=65,D570&gt;=65,E570&gt;=65,F570&gt;=65,G570&gt;=70),"Electronics and Communication",IF(AND(B570&gt;=65,C570&gt;=60,D570&gt;=60,E570&gt;=65,F570&gt;=65,G570&gt;=65),"Construction and Design",IF(AND(B570&gt;=65,C570&gt;=65,D570&gt;=65,E570&gt;=70,F570&gt;=65,G570&gt;=65),"Hospitality and Event Management",IF(AND(B570&gt;=70,C570&gt;=75,D570&gt;=75,E570&gt;=75,F570&gt;=70,G570&gt;=70),"Life Sciences and Environment",IF(AND(B570&gt;=65,C570&gt;=65,D570&gt;=65,E570&gt;=65,F570&gt;=65,G570&gt;=65),"Arts and Media",IF(AND(B570&gt;=65,C570&gt;=65,D570&gt;=65,E570&gt;=65,F570&gt;=65,G570&gt;=65),"Physical Education and Wellness",IF(AND(B570&gt;=65,C570&gt;=70,D570&gt;=70,E570&gt;=65,F570&gt;=65,G570&gt;=70),"Finance, Business, and Marketing",”Not Qualified”))))))))),IF(H570="VOCATIONAL OR SKILL TRAINING",IF(AND(B570&gt;=55, C570&gt;=45, D570&gt;=45, E570&gt;=50, F570&gt;=50, G570&gt;=55), "Computer Science and Information Technology",IF(AND(B570&gt;=50, C570&gt;=45, D570&gt;=45, E570&gt;=45, F570&gt;=50, G570&gt;=50), "Mechanical and Electrical",IF(AND(B570&gt;=50, C570&gt;=45, D570&gt;=45, E570&gt;=45, F570&gt;=45, G570&gt;=50), "Electronics and Communication",IF(AND(B570&gt;=45, C570&gt;=50, D570&gt;=50, E570&gt;=45, F570&gt;=45, G570&gt;=45), "Construction and Design",IF(AND(B570&gt;=45, C570&gt;=45, D570&gt;=45, E570&gt;=50, F570&gt;=45, G570&gt;=45), "Hospitality and Event Management",IF(AND(B570&gt;=50, C570&gt;=55, D570&gt;=55, E570&gt;=55, F570&gt;=50, G570&gt;=50), "Life Sciences and Environment",IF(AND(B570&gt;=45, C570&gt;=45, D570&gt;=45, E570&gt;=45, F570&gt;=45, G570&gt;=45), "Arts and Media",IF(AND(B570&gt;=45, C570&gt;=45, D570&gt;=45, E570&gt;=45, F570&gt;=45, G570&gt;=45), "Physical Education and Wellness",IF(AND(B570&gt;=45, C570&gt;=50, D570&gt;=50, E570&gt;=45, F570&gt;=45, G570&gt;=50), "Finance, Business, and Marketing", "Culinary Studies and Cooking"))))))))),"Failed")))</f>
        <v>Culinary Studies and Cooking</v>
      </c>
      <c r="J570" s="1"/>
      <c r="K570" s="1"/>
      <c r="L570" s="1"/>
      <c r="M570" s="1"/>
      <c r="N570" s="1"/>
    </row>
    <row r="571" spans="1:14" x14ac:dyDescent="0.25">
      <c r="A571" s="1">
        <v>570</v>
      </c>
      <c r="B571" s="1">
        <v>95</v>
      </c>
      <c r="C571" s="1">
        <v>89</v>
      </c>
      <c r="D571" s="1">
        <v>81</v>
      </c>
      <c r="E571" s="1">
        <v>93</v>
      </c>
      <c r="F571" s="1">
        <v>83</v>
      </c>
      <c r="G571" s="1">
        <v>80</v>
      </c>
      <c r="H571" s="1" t="str">
        <f t="shared" si="9"/>
        <v>DIPLOMA</v>
      </c>
      <c r="I571" s="1" t="str" cm="1">
        <f t="array" ref="I571">IF(H571="DIPLOMA",IF(AND(B571&gt;=85,C571&gt;=80,D571&gt;=75,E571&gt;=75,F571&gt;=80,G571&gt;=85),"Computer Science and Information Technology",IF(AND(B571&gt;=80,C571&gt;=75,D571&gt;=75,E571&gt;=75,F571&gt;=80,G571&gt;=80),"Mechanical and Electrical",IF(AND(B571&gt;=80,C571&gt;=75,D571&gt;=75,E571&gt;=75,F571&gt;=75,G571&gt;=80),"Electronics and Communication",IF(AND(B571&gt;=75,C571&gt;=70,D571&gt;=70,E571&gt;=75,F571&gt;=75,G571&gt;=75),"Construction and Design",IF(AND(B571&gt;=75,C571&gt;=75,D571&gt;=75,E571&gt;=80,F571&gt;=75,G571&gt;=75),"Hospitality and Event Management",IF(AND(B571&gt;=80,C571&gt;=85,D571&gt;=85,E571&gt;=85,F571&gt;=80,G571&gt;=80),"Life Sciences and Environment",IF(AND(B571&gt;=75,C571&gt;=75,D571&gt;=75,E571&gt;=75,F571&gt;=75,G571&gt;=75),"Arts and Media",IF(AND(B571&gt;=75,C571&gt;=75,D571&gt;=75,E571&gt;=75,F571&gt;=75,G571&gt;=75),"Physical Education and Wellness",IF(AND(B571&gt;=75,C571&gt;=80,D571&gt;=80,E571&gt;=75,F571&gt;=75,G571&gt;=80),"Finance, Business, and Marketing",”Not Qualified”))))))))),IF(H571="ITI",IF(AND(B571&gt;=75,C571&gt;=65,D571&gt;=65,E571&gt;=70,F571&gt;=70,G571&gt;=75),"Computer Science and Information Technology",IF(AND(B571&gt;=70,C571&gt;=65,D571&gt;=65,E571&gt;=65,F571&gt;=70,G571&gt;=70),"Mechanical and Electrical",IF(AND(B571&gt;=70,C571&gt;=65,D571&gt;=65,E571&gt;=65,F571&gt;=65,G571&gt;=70),"Electronics and Communication",IF(AND(B571&gt;=65,C571&gt;=60,D571&gt;=60,E571&gt;=65,F571&gt;=65,G571&gt;=65),"Construction and Design",IF(AND(B571&gt;=65,C571&gt;=65,D571&gt;=65,E571&gt;=70,F571&gt;=65,G571&gt;=65),"Hospitality and Event Management",IF(AND(B571&gt;=70,C571&gt;=75,D571&gt;=75,E571&gt;=75,F571&gt;=70,G571&gt;=70),"Life Sciences and Environment",IF(AND(B571&gt;=65,C571&gt;=65,D571&gt;=65,E571&gt;=65,F571&gt;=65,G571&gt;=65),"Arts and Media",IF(AND(B571&gt;=65,C571&gt;=65,D571&gt;=65,E571&gt;=65,F571&gt;=65,G571&gt;=65),"Physical Education and Wellness",IF(AND(B571&gt;=65,C571&gt;=70,D571&gt;=70,E571&gt;=65,F571&gt;=65,G571&gt;=70),"Finance, Business, and Marketing",”Not Qualified”))))))))),IF(H571="VOCATIONAL OR SKILL TRAINING",IF(AND(B571&gt;=55, C571&gt;=45, D571&gt;=45, E571&gt;=50, F571&gt;=50, G571&gt;=55), "Computer Science and Information Technology",IF(AND(B571&gt;=50, C571&gt;=45, D571&gt;=45, E571&gt;=45, F571&gt;=50, G571&gt;=50), "Mechanical and Electrical",IF(AND(B571&gt;=50, C571&gt;=45, D571&gt;=45, E571&gt;=45, F571&gt;=45, G571&gt;=50), "Electronics and Communication",IF(AND(B571&gt;=45, C571&gt;=50, D571&gt;=50, E571&gt;=45, F571&gt;=45, G571&gt;=45), "Construction and Design",IF(AND(B571&gt;=45, C571&gt;=45, D571&gt;=45, E571&gt;=50, F571&gt;=45, G571&gt;=45), "Hospitality and Event Management",IF(AND(B571&gt;=50, C571&gt;=55, D571&gt;=55, E571&gt;=55, F571&gt;=50, G571&gt;=50), "Life Sciences and Environment",IF(AND(B571&gt;=45, C571&gt;=45, D571&gt;=45, E571&gt;=45, F571&gt;=45, G571&gt;=45), "Arts and Media",IF(AND(B571&gt;=45, C571&gt;=45, D571&gt;=45, E571&gt;=45, F571&gt;=45, G571&gt;=45), "Physical Education and Wellness",IF(AND(B571&gt;=45, C571&gt;=50, D571&gt;=50, E571&gt;=45, F571&gt;=45, G571&gt;=50), "Finance, Business, and Marketing", "Culinary Studies and Cooking"))))))))),"Failed")))</f>
        <v>Mechanical and Electrical</v>
      </c>
      <c r="J571" s="1"/>
      <c r="K571" s="1"/>
      <c r="L571" s="1"/>
      <c r="M571" s="1"/>
      <c r="N571" s="1"/>
    </row>
    <row r="572" spans="1:14" x14ac:dyDescent="0.25">
      <c r="A572" s="1">
        <v>571</v>
      </c>
      <c r="B572" s="1">
        <v>70</v>
      </c>
      <c r="C572" s="1">
        <v>83</v>
      </c>
      <c r="D572" s="1">
        <v>75</v>
      </c>
      <c r="E572" s="1">
        <v>78</v>
      </c>
      <c r="F572" s="1">
        <v>84</v>
      </c>
      <c r="G572" s="1">
        <v>76</v>
      </c>
      <c r="H572" s="1" t="str">
        <f t="shared" si="9"/>
        <v>ITI</v>
      </c>
      <c r="I572" s="1" t="str" cm="1">
        <f t="array" ref="I572">IF(H572="DIPLOMA",IF(AND(B572&gt;=85,C572&gt;=80,D572&gt;=75,E572&gt;=75,F572&gt;=80,G572&gt;=85),"Computer Science and Information Technology",IF(AND(B572&gt;=80,C572&gt;=75,D572&gt;=75,E572&gt;=75,F572&gt;=80,G572&gt;=80),"Mechanical and Electrical",IF(AND(B572&gt;=80,C572&gt;=75,D572&gt;=75,E572&gt;=75,F572&gt;=75,G572&gt;=80),"Electronics and Communication",IF(AND(B572&gt;=75,C572&gt;=70,D572&gt;=70,E572&gt;=75,F572&gt;=75,G572&gt;=75),"Construction and Design",IF(AND(B572&gt;=75,C572&gt;=75,D572&gt;=75,E572&gt;=80,F572&gt;=75,G572&gt;=75),"Hospitality and Event Management",IF(AND(B572&gt;=80,C572&gt;=85,D572&gt;=85,E572&gt;=85,F572&gt;=80,G572&gt;=80),"Life Sciences and Environment",IF(AND(B572&gt;=75,C572&gt;=75,D572&gt;=75,E572&gt;=75,F572&gt;=75,G572&gt;=75),"Arts and Media",IF(AND(B572&gt;=75,C572&gt;=75,D572&gt;=75,E572&gt;=75,F572&gt;=75,G572&gt;=75),"Physical Education and Wellness",IF(AND(B572&gt;=75,C572&gt;=80,D572&gt;=80,E572&gt;=75,F572&gt;=75,G572&gt;=80),"Finance, Business, and Marketing",”Not Qualified”))))))))),IF(H572="ITI",IF(AND(B572&gt;=75,C572&gt;=65,D572&gt;=65,E572&gt;=70,F572&gt;=70,G572&gt;=75),"Computer Science and Information Technology",IF(AND(B572&gt;=70,C572&gt;=65,D572&gt;=65,E572&gt;=65,F572&gt;=70,G572&gt;=70),"Mechanical and Electrical",IF(AND(B572&gt;=70,C572&gt;=65,D572&gt;=65,E572&gt;=65,F572&gt;=65,G572&gt;=70),"Electronics and Communication",IF(AND(B572&gt;=65,C572&gt;=60,D572&gt;=60,E572&gt;=65,F572&gt;=65,G572&gt;=65),"Construction and Design",IF(AND(B572&gt;=65,C572&gt;=65,D572&gt;=65,E572&gt;=70,F572&gt;=65,G572&gt;=65),"Hospitality and Event Management",IF(AND(B572&gt;=70,C572&gt;=75,D572&gt;=75,E572&gt;=75,F572&gt;=70,G572&gt;=70),"Life Sciences and Environment",IF(AND(B572&gt;=65,C572&gt;=65,D572&gt;=65,E572&gt;=65,F572&gt;=65,G572&gt;=65),"Arts and Media",IF(AND(B572&gt;=65,C572&gt;=65,D572&gt;=65,E572&gt;=65,F572&gt;=65,G572&gt;=65),"Physical Education and Wellness",IF(AND(B572&gt;=65,C572&gt;=70,D572&gt;=70,E572&gt;=65,F572&gt;=65,G572&gt;=70),"Finance, Business, and Marketing",”Not Qualified”))))))))),IF(H572="VOCATIONAL OR SKILL TRAINING",IF(AND(B572&gt;=55, C572&gt;=45, D572&gt;=45, E572&gt;=50, F572&gt;=50, G572&gt;=55), "Computer Science and Information Technology",IF(AND(B572&gt;=50, C572&gt;=45, D572&gt;=45, E572&gt;=45, F572&gt;=50, G572&gt;=50), "Mechanical and Electrical",IF(AND(B572&gt;=50, C572&gt;=45, D572&gt;=45, E572&gt;=45, F572&gt;=45, G572&gt;=50), "Electronics and Communication",IF(AND(B572&gt;=45, C572&gt;=50, D572&gt;=50, E572&gt;=45, F572&gt;=45, G572&gt;=45), "Construction and Design",IF(AND(B572&gt;=45, C572&gt;=45, D572&gt;=45, E572&gt;=50, F572&gt;=45, G572&gt;=45), "Hospitality and Event Management",IF(AND(B572&gt;=50, C572&gt;=55, D572&gt;=55, E572&gt;=55, F572&gt;=50, G572&gt;=50), "Life Sciences and Environment",IF(AND(B572&gt;=45, C572&gt;=45, D572&gt;=45, E572&gt;=45, F572&gt;=45, G572&gt;=45), "Arts and Media",IF(AND(B572&gt;=45, C572&gt;=45, D572&gt;=45, E572&gt;=45, F572&gt;=45, G572&gt;=45), "Physical Education and Wellness",IF(AND(B572&gt;=45, C572&gt;=50, D572&gt;=50, E572&gt;=45, F572&gt;=45, G572&gt;=50), "Finance, Business, and Marketing", "Culinary Studies and Cooking"))))))))),"Failed")))</f>
        <v>Mechanical and Electrical</v>
      </c>
      <c r="J572" s="1"/>
      <c r="K572" s="1"/>
      <c r="L572" s="1"/>
      <c r="M572" s="1"/>
      <c r="N572" s="1"/>
    </row>
    <row r="573" spans="1:14" x14ac:dyDescent="0.25">
      <c r="A573" s="1">
        <v>572</v>
      </c>
      <c r="B573" s="1">
        <v>80</v>
      </c>
      <c r="C573" s="1">
        <v>92</v>
      </c>
      <c r="D573" s="1">
        <v>80</v>
      </c>
      <c r="E573" s="1">
        <v>91</v>
      </c>
      <c r="F573" s="1">
        <v>90</v>
      </c>
      <c r="G573" s="1">
        <v>86</v>
      </c>
      <c r="H573" s="1" t="str">
        <f t="shared" si="9"/>
        <v>DIPLOMA</v>
      </c>
      <c r="I573" s="1" t="str" cm="1">
        <f t="array" ref="I573">IF(H573="DIPLOMA",IF(AND(B573&gt;=85,C573&gt;=80,D573&gt;=75,E573&gt;=75,F573&gt;=80,G573&gt;=85),"Computer Science and Information Technology",IF(AND(B573&gt;=80,C573&gt;=75,D573&gt;=75,E573&gt;=75,F573&gt;=80,G573&gt;=80),"Mechanical and Electrical",IF(AND(B573&gt;=80,C573&gt;=75,D573&gt;=75,E573&gt;=75,F573&gt;=75,G573&gt;=80),"Electronics and Communication",IF(AND(B573&gt;=75,C573&gt;=70,D573&gt;=70,E573&gt;=75,F573&gt;=75,G573&gt;=75),"Construction and Design",IF(AND(B573&gt;=75,C573&gt;=75,D573&gt;=75,E573&gt;=80,F573&gt;=75,G573&gt;=75),"Hospitality and Event Management",IF(AND(B573&gt;=80,C573&gt;=85,D573&gt;=85,E573&gt;=85,F573&gt;=80,G573&gt;=80),"Life Sciences and Environment",IF(AND(B573&gt;=75,C573&gt;=75,D573&gt;=75,E573&gt;=75,F573&gt;=75,G573&gt;=75),"Arts and Media",IF(AND(B573&gt;=75,C573&gt;=75,D573&gt;=75,E573&gt;=75,F573&gt;=75,G573&gt;=75),"Physical Education and Wellness",IF(AND(B573&gt;=75,C573&gt;=80,D573&gt;=80,E573&gt;=75,F573&gt;=75,G573&gt;=80),"Finance, Business, and Marketing",”Not Qualified”))))))))),IF(H573="ITI",IF(AND(B573&gt;=75,C573&gt;=65,D573&gt;=65,E573&gt;=70,F573&gt;=70,G573&gt;=75),"Computer Science and Information Technology",IF(AND(B573&gt;=70,C573&gt;=65,D573&gt;=65,E573&gt;=65,F573&gt;=70,G573&gt;=70),"Mechanical and Electrical",IF(AND(B573&gt;=70,C573&gt;=65,D573&gt;=65,E573&gt;=65,F573&gt;=65,G573&gt;=70),"Electronics and Communication",IF(AND(B573&gt;=65,C573&gt;=60,D573&gt;=60,E573&gt;=65,F573&gt;=65,G573&gt;=65),"Construction and Design",IF(AND(B573&gt;=65,C573&gt;=65,D573&gt;=65,E573&gt;=70,F573&gt;=65,G573&gt;=65),"Hospitality and Event Management",IF(AND(B573&gt;=70,C573&gt;=75,D573&gt;=75,E573&gt;=75,F573&gt;=70,G573&gt;=70),"Life Sciences and Environment",IF(AND(B573&gt;=65,C573&gt;=65,D573&gt;=65,E573&gt;=65,F573&gt;=65,G573&gt;=65),"Arts and Media",IF(AND(B573&gt;=65,C573&gt;=65,D573&gt;=65,E573&gt;=65,F573&gt;=65,G573&gt;=65),"Physical Education and Wellness",IF(AND(B573&gt;=65,C573&gt;=70,D573&gt;=70,E573&gt;=65,F573&gt;=65,G573&gt;=70),"Finance, Business, and Marketing",”Not Qualified”))))))))),IF(H573="VOCATIONAL OR SKILL TRAINING",IF(AND(B573&gt;=55, C573&gt;=45, D573&gt;=45, E573&gt;=50, F573&gt;=50, G573&gt;=55), "Computer Science and Information Technology",IF(AND(B573&gt;=50, C573&gt;=45, D573&gt;=45, E573&gt;=45, F573&gt;=50, G573&gt;=50), "Mechanical and Electrical",IF(AND(B573&gt;=50, C573&gt;=45, D573&gt;=45, E573&gt;=45, F573&gt;=45, G573&gt;=50), "Electronics and Communication",IF(AND(B573&gt;=45, C573&gt;=50, D573&gt;=50, E573&gt;=45, F573&gt;=45, G573&gt;=45), "Construction and Design",IF(AND(B573&gt;=45, C573&gt;=45, D573&gt;=45, E573&gt;=50, F573&gt;=45, G573&gt;=45), "Hospitality and Event Management",IF(AND(B573&gt;=50, C573&gt;=55, D573&gt;=55, E573&gt;=55, F573&gt;=50, G573&gt;=50), "Life Sciences and Environment",IF(AND(B573&gt;=45, C573&gt;=45, D573&gt;=45, E573&gt;=45, F573&gt;=45, G573&gt;=45), "Arts and Media",IF(AND(B573&gt;=45, C573&gt;=45, D573&gt;=45, E573&gt;=45, F573&gt;=45, G573&gt;=45), "Physical Education and Wellness",IF(AND(B573&gt;=45, C573&gt;=50, D573&gt;=50, E573&gt;=45, F573&gt;=45, G573&gt;=50), "Finance, Business, and Marketing", "Culinary Studies and Cooking"))))))))),"Failed")))</f>
        <v>Mechanical and Electrical</v>
      </c>
      <c r="J573" s="1"/>
      <c r="K573" s="1"/>
      <c r="L573" s="1"/>
      <c r="M573" s="1"/>
      <c r="N573" s="1"/>
    </row>
    <row r="574" spans="1:14" x14ac:dyDescent="0.25">
      <c r="A574" s="1">
        <v>573</v>
      </c>
      <c r="B574" s="1">
        <v>41</v>
      </c>
      <c r="C574" s="1">
        <v>48</v>
      </c>
      <c r="D574" s="1">
        <v>48</v>
      </c>
      <c r="E574" s="1">
        <v>56</v>
      </c>
      <c r="F574" s="1">
        <v>46</v>
      </c>
      <c r="G574" s="1">
        <v>54</v>
      </c>
      <c r="H574" s="1" t="str">
        <f t="shared" si="9"/>
        <v>VOCATIONAL OR SKILL TRAINING</v>
      </c>
      <c r="I574" s="1" t="str" cm="1">
        <f t="array" ref="I574">IF(H574="DIPLOMA",IF(AND(B574&gt;=85,C574&gt;=80,D574&gt;=75,E574&gt;=75,F574&gt;=80,G574&gt;=85),"Computer Science and Information Technology",IF(AND(B574&gt;=80,C574&gt;=75,D574&gt;=75,E574&gt;=75,F574&gt;=80,G574&gt;=80),"Mechanical and Electrical",IF(AND(B574&gt;=80,C574&gt;=75,D574&gt;=75,E574&gt;=75,F574&gt;=75,G574&gt;=80),"Electronics and Communication",IF(AND(B574&gt;=75,C574&gt;=70,D574&gt;=70,E574&gt;=75,F574&gt;=75,G574&gt;=75),"Construction and Design",IF(AND(B574&gt;=75,C574&gt;=75,D574&gt;=75,E574&gt;=80,F574&gt;=75,G574&gt;=75),"Hospitality and Event Management",IF(AND(B574&gt;=80,C574&gt;=85,D574&gt;=85,E574&gt;=85,F574&gt;=80,G574&gt;=80),"Life Sciences and Environment",IF(AND(B574&gt;=75,C574&gt;=75,D574&gt;=75,E574&gt;=75,F574&gt;=75,G574&gt;=75),"Arts and Media",IF(AND(B574&gt;=75,C574&gt;=75,D574&gt;=75,E574&gt;=75,F574&gt;=75,G574&gt;=75),"Physical Education and Wellness",IF(AND(B574&gt;=75,C574&gt;=80,D574&gt;=80,E574&gt;=75,F574&gt;=75,G574&gt;=80),"Finance, Business, and Marketing",”Not Qualified”))))))))),IF(H574="ITI",IF(AND(B574&gt;=75,C574&gt;=65,D574&gt;=65,E574&gt;=70,F574&gt;=70,G574&gt;=75),"Computer Science and Information Technology",IF(AND(B574&gt;=70,C574&gt;=65,D574&gt;=65,E574&gt;=65,F574&gt;=70,G574&gt;=70),"Mechanical and Electrical",IF(AND(B574&gt;=70,C574&gt;=65,D574&gt;=65,E574&gt;=65,F574&gt;=65,G574&gt;=70),"Electronics and Communication",IF(AND(B574&gt;=65,C574&gt;=60,D574&gt;=60,E574&gt;=65,F574&gt;=65,G574&gt;=65),"Construction and Design",IF(AND(B574&gt;=65,C574&gt;=65,D574&gt;=65,E574&gt;=70,F574&gt;=65,G574&gt;=65),"Hospitality and Event Management",IF(AND(B574&gt;=70,C574&gt;=75,D574&gt;=75,E574&gt;=75,F574&gt;=70,G574&gt;=70),"Life Sciences and Environment",IF(AND(B574&gt;=65,C574&gt;=65,D574&gt;=65,E574&gt;=65,F574&gt;=65,G574&gt;=65),"Arts and Media",IF(AND(B574&gt;=65,C574&gt;=65,D574&gt;=65,E574&gt;=65,F574&gt;=65,G574&gt;=65),"Physical Education and Wellness",IF(AND(B574&gt;=65,C574&gt;=70,D574&gt;=70,E574&gt;=65,F574&gt;=65,G574&gt;=70),"Finance, Business, and Marketing",”Not Qualified”))))))))),IF(H574="VOCATIONAL OR SKILL TRAINING",IF(AND(B574&gt;=55, C574&gt;=45, D574&gt;=45, E574&gt;=50, F574&gt;=50, G574&gt;=55), "Computer Science and Information Technology",IF(AND(B574&gt;=50, C574&gt;=45, D574&gt;=45, E574&gt;=45, F574&gt;=50, G574&gt;=50), "Mechanical and Electrical",IF(AND(B574&gt;=50, C574&gt;=45, D574&gt;=45, E574&gt;=45, F574&gt;=45, G574&gt;=50), "Electronics and Communication",IF(AND(B574&gt;=45, C574&gt;=50, D574&gt;=50, E574&gt;=45, F574&gt;=45, G574&gt;=45), "Construction and Design",IF(AND(B574&gt;=45, C574&gt;=45, D574&gt;=45, E574&gt;=50, F574&gt;=45, G574&gt;=45), "Hospitality and Event Management",IF(AND(B574&gt;=50, C574&gt;=55, D574&gt;=55, E574&gt;=55, F574&gt;=50, G574&gt;=50), "Life Sciences and Environment",IF(AND(B574&gt;=45, C574&gt;=45, D574&gt;=45, E574&gt;=45, F574&gt;=45, G574&gt;=45), "Arts and Media",IF(AND(B574&gt;=45, C574&gt;=45, D574&gt;=45, E574&gt;=45, F574&gt;=45, G574&gt;=45), "Physical Education and Wellness",IF(AND(B574&gt;=45, C574&gt;=50, D574&gt;=50, E574&gt;=45, F574&gt;=45, G574&gt;=50), "Finance, Business, and Marketing", "Culinary Studies and Cooking"))))))))),"Failed")))</f>
        <v>Culinary Studies and Cooking</v>
      </c>
      <c r="J574" s="1"/>
      <c r="K574" s="1"/>
      <c r="L574" s="1"/>
      <c r="M574" s="1"/>
      <c r="N574" s="1"/>
    </row>
    <row r="575" spans="1:14" x14ac:dyDescent="0.25">
      <c r="A575" s="1">
        <v>574</v>
      </c>
      <c r="B575" s="1">
        <v>89</v>
      </c>
      <c r="C575" s="1">
        <v>80</v>
      </c>
      <c r="D575" s="1">
        <v>81</v>
      </c>
      <c r="E575" s="1">
        <v>80</v>
      </c>
      <c r="F575" s="1">
        <v>85</v>
      </c>
      <c r="G575" s="1">
        <v>95</v>
      </c>
      <c r="H575" s="1" t="str">
        <f t="shared" si="9"/>
        <v>DIPLOMA</v>
      </c>
      <c r="I575" s="1" t="str" cm="1">
        <f t="array" ref="I575">IF(H575="DIPLOMA",IF(AND(B575&gt;=85,C575&gt;=80,D575&gt;=75,E575&gt;=75,F575&gt;=80,G575&gt;=85),"Computer Science and Information Technology",IF(AND(B575&gt;=80,C575&gt;=75,D575&gt;=75,E575&gt;=75,F575&gt;=80,G575&gt;=80),"Mechanical and Electrical",IF(AND(B575&gt;=80,C575&gt;=75,D575&gt;=75,E575&gt;=75,F575&gt;=75,G575&gt;=80),"Electronics and Communication",IF(AND(B575&gt;=75,C575&gt;=70,D575&gt;=70,E575&gt;=75,F575&gt;=75,G575&gt;=75),"Construction and Design",IF(AND(B575&gt;=75,C575&gt;=75,D575&gt;=75,E575&gt;=80,F575&gt;=75,G575&gt;=75),"Hospitality and Event Management",IF(AND(B575&gt;=80,C575&gt;=85,D575&gt;=85,E575&gt;=85,F575&gt;=80,G575&gt;=80),"Life Sciences and Environment",IF(AND(B575&gt;=75,C575&gt;=75,D575&gt;=75,E575&gt;=75,F575&gt;=75,G575&gt;=75),"Arts and Media",IF(AND(B575&gt;=75,C575&gt;=75,D575&gt;=75,E575&gt;=75,F575&gt;=75,G575&gt;=75),"Physical Education and Wellness",IF(AND(B575&gt;=75,C575&gt;=80,D575&gt;=80,E575&gt;=75,F575&gt;=75,G575&gt;=80),"Finance, Business, and Marketing",”Not Qualified”))))))))),IF(H575="ITI",IF(AND(B575&gt;=75,C575&gt;=65,D575&gt;=65,E575&gt;=70,F575&gt;=70,G575&gt;=75),"Computer Science and Information Technology",IF(AND(B575&gt;=70,C575&gt;=65,D575&gt;=65,E575&gt;=65,F575&gt;=70,G575&gt;=70),"Mechanical and Electrical",IF(AND(B575&gt;=70,C575&gt;=65,D575&gt;=65,E575&gt;=65,F575&gt;=65,G575&gt;=70),"Electronics and Communication",IF(AND(B575&gt;=65,C575&gt;=60,D575&gt;=60,E575&gt;=65,F575&gt;=65,G575&gt;=65),"Construction and Design",IF(AND(B575&gt;=65,C575&gt;=65,D575&gt;=65,E575&gt;=70,F575&gt;=65,G575&gt;=65),"Hospitality and Event Management",IF(AND(B575&gt;=70,C575&gt;=75,D575&gt;=75,E575&gt;=75,F575&gt;=70,G575&gt;=70),"Life Sciences and Environment",IF(AND(B575&gt;=65,C575&gt;=65,D575&gt;=65,E575&gt;=65,F575&gt;=65,G575&gt;=65),"Arts and Media",IF(AND(B575&gt;=65,C575&gt;=65,D575&gt;=65,E575&gt;=65,F575&gt;=65,G575&gt;=65),"Physical Education and Wellness",IF(AND(B575&gt;=65,C575&gt;=70,D575&gt;=70,E575&gt;=65,F575&gt;=65,G575&gt;=70),"Finance, Business, and Marketing",”Not Qualified”))))))))),IF(H575="VOCATIONAL OR SKILL TRAINING",IF(AND(B575&gt;=55, C575&gt;=45, D575&gt;=45, E575&gt;=50, F575&gt;=50, G575&gt;=55), "Computer Science and Information Technology",IF(AND(B575&gt;=50, C575&gt;=45, D575&gt;=45, E575&gt;=45, F575&gt;=50, G575&gt;=50), "Mechanical and Electrical",IF(AND(B575&gt;=50, C575&gt;=45, D575&gt;=45, E575&gt;=45, F575&gt;=45, G575&gt;=50), "Electronics and Communication",IF(AND(B575&gt;=45, C575&gt;=50, D575&gt;=50, E575&gt;=45, F575&gt;=45, G575&gt;=45), "Construction and Design",IF(AND(B575&gt;=45, C575&gt;=45, D575&gt;=45, E575&gt;=50, F575&gt;=45, G575&gt;=45), "Hospitality and Event Management",IF(AND(B575&gt;=50, C575&gt;=55, D575&gt;=55, E575&gt;=55, F575&gt;=50, G575&gt;=50), "Life Sciences and Environment",IF(AND(B575&gt;=45, C575&gt;=45, D575&gt;=45, E575&gt;=45, F575&gt;=45, G575&gt;=45), "Arts and Media",IF(AND(B575&gt;=45, C575&gt;=45, D575&gt;=45, E575&gt;=45, F575&gt;=45, G575&gt;=45), "Physical Education and Wellness",IF(AND(B575&gt;=45, C575&gt;=50, D575&gt;=50, E575&gt;=45, F575&gt;=45, G575&gt;=50), "Finance, Business, and Marketing", "Culinary Studies and Cooking"))))))))),"Failed")))</f>
        <v>Computer Science and Information Technology</v>
      </c>
      <c r="J575" s="1"/>
      <c r="K575" s="1"/>
      <c r="L575" s="1"/>
      <c r="M575" s="1"/>
      <c r="N575" s="1"/>
    </row>
    <row r="576" spans="1:14" x14ac:dyDescent="0.25">
      <c r="A576" s="1">
        <v>575</v>
      </c>
      <c r="B576" s="1">
        <v>74</v>
      </c>
      <c r="C576" s="1">
        <v>81</v>
      </c>
      <c r="D576" s="1">
        <v>66</v>
      </c>
      <c r="E576" s="1">
        <v>74</v>
      </c>
      <c r="F576" s="1">
        <v>72</v>
      </c>
      <c r="G576" s="1">
        <v>76</v>
      </c>
      <c r="H576" s="1" t="str">
        <f t="shared" si="9"/>
        <v>ITI</v>
      </c>
      <c r="I576" s="1" t="str" cm="1">
        <f t="array" ref="I576">IF(H576="DIPLOMA",IF(AND(B576&gt;=85,C576&gt;=80,D576&gt;=75,E576&gt;=75,F576&gt;=80,G576&gt;=85),"Computer Science and Information Technology",IF(AND(B576&gt;=80,C576&gt;=75,D576&gt;=75,E576&gt;=75,F576&gt;=80,G576&gt;=80),"Mechanical and Electrical",IF(AND(B576&gt;=80,C576&gt;=75,D576&gt;=75,E576&gt;=75,F576&gt;=75,G576&gt;=80),"Electronics and Communication",IF(AND(B576&gt;=75,C576&gt;=70,D576&gt;=70,E576&gt;=75,F576&gt;=75,G576&gt;=75),"Construction and Design",IF(AND(B576&gt;=75,C576&gt;=75,D576&gt;=75,E576&gt;=80,F576&gt;=75,G576&gt;=75),"Hospitality and Event Management",IF(AND(B576&gt;=80,C576&gt;=85,D576&gt;=85,E576&gt;=85,F576&gt;=80,G576&gt;=80),"Life Sciences and Environment",IF(AND(B576&gt;=75,C576&gt;=75,D576&gt;=75,E576&gt;=75,F576&gt;=75,G576&gt;=75),"Arts and Media",IF(AND(B576&gt;=75,C576&gt;=75,D576&gt;=75,E576&gt;=75,F576&gt;=75,G576&gt;=75),"Physical Education and Wellness",IF(AND(B576&gt;=75,C576&gt;=80,D576&gt;=80,E576&gt;=75,F576&gt;=75,G576&gt;=80),"Finance, Business, and Marketing",”Not Qualified”))))))))),IF(H576="ITI",IF(AND(B576&gt;=75,C576&gt;=65,D576&gt;=65,E576&gt;=70,F576&gt;=70,G576&gt;=75),"Computer Science and Information Technology",IF(AND(B576&gt;=70,C576&gt;=65,D576&gt;=65,E576&gt;=65,F576&gt;=70,G576&gt;=70),"Mechanical and Electrical",IF(AND(B576&gt;=70,C576&gt;=65,D576&gt;=65,E576&gt;=65,F576&gt;=65,G576&gt;=70),"Electronics and Communication",IF(AND(B576&gt;=65,C576&gt;=60,D576&gt;=60,E576&gt;=65,F576&gt;=65,G576&gt;=65),"Construction and Design",IF(AND(B576&gt;=65,C576&gt;=65,D576&gt;=65,E576&gt;=70,F576&gt;=65,G576&gt;=65),"Hospitality and Event Management",IF(AND(B576&gt;=70,C576&gt;=75,D576&gt;=75,E576&gt;=75,F576&gt;=70,G576&gt;=70),"Life Sciences and Environment",IF(AND(B576&gt;=65,C576&gt;=65,D576&gt;=65,E576&gt;=65,F576&gt;=65,G576&gt;=65),"Arts and Media",IF(AND(B576&gt;=65,C576&gt;=65,D576&gt;=65,E576&gt;=65,F576&gt;=65,G576&gt;=65),"Physical Education and Wellness",IF(AND(B576&gt;=65,C576&gt;=70,D576&gt;=70,E576&gt;=65,F576&gt;=65,G576&gt;=70),"Finance, Business, and Marketing",”Not Qualified”))))))))),IF(H576="VOCATIONAL OR SKILL TRAINING",IF(AND(B576&gt;=55, C576&gt;=45, D576&gt;=45, E576&gt;=50, F576&gt;=50, G576&gt;=55), "Computer Science and Information Technology",IF(AND(B576&gt;=50, C576&gt;=45, D576&gt;=45, E576&gt;=45, F576&gt;=50, G576&gt;=50), "Mechanical and Electrical",IF(AND(B576&gt;=50, C576&gt;=45, D576&gt;=45, E576&gt;=45, F576&gt;=45, G576&gt;=50), "Electronics and Communication",IF(AND(B576&gt;=45, C576&gt;=50, D576&gt;=50, E576&gt;=45, F576&gt;=45, G576&gt;=45), "Construction and Design",IF(AND(B576&gt;=45, C576&gt;=45, D576&gt;=45, E576&gt;=50, F576&gt;=45, G576&gt;=45), "Hospitality and Event Management",IF(AND(B576&gt;=50, C576&gt;=55, D576&gt;=55, E576&gt;=55, F576&gt;=50, G576&gt;=50), "Life Sciences and Environment",IF(AND(B576&gt;=45, C576&gt;=45, D576&gt;=45, E576&gt;=45, F576&gt;=45, G576&gt;=45), "Arts and Media",IF(AND(B576&gt;=45, C576&gt;=45, D576&gt;=45, E576&gt;=45, F576&gt;=45, G576&gt;=45), "Physical Education and Wellness",IF(AND(B576&gt;=45, C576&gt;=50, D576&gt;=50, E576&gt;=45, F576&gt;=45, G576&gt;=50), "Finance, Business, and Marketing", "Culinary Studies and Cooking"))))))))),"Failed")))</f>
        <v>Mechanical and Electrical</v>
      </c>
      <c r="J576" s="1"/>
      <c r="K576" s="1"/>
      <c r="L576" s="1"/>
      <c r="M576" s="1"/>
      <c r="N576" s="1"/>
    </row>
    <row r="577" spans="1:14" x14ac:dyDescent="0.25">
      <c r="A577" s="1">
        <v>576</v>
      </c>
      <c r="B577" s="1">
        <v>80</v>
      </c>
      <c r="C577" s="1">
        <v>81</v>
      </c>
      <c r="D577" s="1">
        <v>73</v>
      </c>
      <c r="E577" s="1">
        <v>84</v>
      </c>
      <c r="F577" s="1">
        <v>70</v>
      </c>
      <c r="G577" s="1">
        <v>84</v>
      </c>
      <c r="H577" s="1" t="str">
        <f t="shared" si="9"/>
        <v>ITI</v>
      </c>
      <c r="I577" s="1" t="str" cm="1">
        <f t="array" ref="I577">IF(H577="DIPLOMA",IF(AND(B577&gt;=85,C577&gt;=80,D577&gt;=75,E577&gt;=75,F577&gt;=80,G577&gt;=85),"Computer Science and Information Technology",IF(AND(B577&gt;=80,C577&gt;=75,D577&gt;=75,E577&gt;=75,F577&gt;=80,G577&gt;=80),"Mechanical and Electrical",IF(AND(B577&gt;=80,C577&gt;=75,D577&gt;=75,E577&gt;=75,F577&gt;=75,G577&gt;=80),"Electronics and Communication",IF(AND(B577&gt;=75,C577&gt;=70,D577&gt;=70,E577&gt;=75,F577&gt;=75,G577&gt;=75),"Construction and Design",IF(AND(B577&gt;=75,C577&gt;=75,D577&gt;=75,E577&gt;=80,F577&gt;=75,G577&gt;=75),"Hospitality and Event Management",IF(AND(B577&gt;=80,C577&gt;=85,D577&gt;=85,E577&gt;=85,F577&gt;=80,G577&gt;=80),"Life Sciences and Environment",IF(AND(B577&gt;=75,C577&gt;=75,D577&gt;=75,E577&gt;=75,F577&gt;=75,G577&gt;=75),"Arts and Media",IF(AND(B577&gt;=75,C577&gt;=75,D577&gt;=75,E577&gt;=75,F577&gt;=75,G577&gt;=75),"Physical Education and Wellness",IF(AND(B577&gt;=75,C577&gt;=80,D577&gt;=80,E577&gt;=75,F577&gt;=75,G577&gt;=80),"Finance, Business, and Marketing",”Not Qualified”))))))))),IF(H577="ITI",IF(AND(B577&gt;=75,C577&gt;=65,D577&gt;=65,E577&gt;=70,F577&gt;=70,G577&gt;=75),"Computer Science and Information Technology",IF(AND(B577&gt;=70,C577&gt;=65,D577&gt;=65,E577&gt;=65,F577&gt;=70,G577&gt;=70),"Mechanical and Electrical",IF(AND(B577&gt;=70,C577&gt;=65,D577&gt;=65,E577&gt;=65,F577&gt;=65,G577&gt;=70),"Electronics and Communication",IF(AND(B577&gt;=65,C577&gt;=60,D577&gt;=60,E577&gt;=65,F577&gt;=65,G577&gt;=65),"Construction and Design",IF(AND(B577&gt;=65,C577&gt;=65,D577&gt;=65,E577&gt;=70,F577&gt;=65,G577&gt;=65),"Hospitality and Event Management",IF(AND(B577&gt;=70,C577&gt;=75,D577&gt;=75,E577&gt;=75,F577&gt;=70,G577&gt;=70),"Life Sciences and Environment",IF(AND(B577&gt;=65,C577&gt;=65,D577&gt;=65,E577&gt;=65,F577&gt;=65,G577&gt;=65),"Arts and Media",IF(AND(B577&gt;=65,C577&gt;=65,D577&gt;=65,E577&gt;=65,F577&gt;=65,G577&gt;=65),"Physical Education and Wellness",IF(AND(B577&gt;=65,C577&gt;=70,D577&gt;=70,E577&gt;=65,F577&gt;=65,G577&gt;=70),"Finance, Business, and Marketing",”Not Qualified”))))))))),IF(H577="VOCATIONAL OR SKILL TRAINING",IF(AND(B577&gt;=55, C577&gt;=45, D577&gt;=45, E577&gt;=50, F577&gt;=50, G577&gt;=55), "Computer Science and Information Technology",IF(AND(B577&gt;=50, C577&gt;=45, D577&gt;=45, E577&gt;=45, F577&gt;=50, G577&gt;=50), "Mechanical and Electrical",IF(AND(B577&gt;=50, C577&gt;=45, D577&gt;=45, E577&gt;=45, F577&gt;=45, G577&gt;=50), "Electronics and Communication",IF(AND(B577&gt;=45, C577&gt;=50, D577&gt;=50, E577&gt;=45, F577&gt;=45, G577&gt;=45), "Construction and Design",IF(AND(B577&gt;=45, C577&gt;=45, D577&gt;=45, E577&gt;=50, F577&gt;=45, G577&gt;=45), "Hospitality and Event Management",IF(AND(B577&gt;=50, C577&gt;=55, D577&gt;=55, E577&gt;=55, F577&gt;=50, G577&gt;=50), "Life Sciences and Environment",IF(AND(B577&gt;=45, C577&gt;=45, D577&gt;=45, E577&gt;=45, F577&gt;=45, G577&gt;=45), "Arts and Media",IF(AND(B577&gt;=45, C577&gt;=45, D577&gt;=45, E577&gt;=45, F577&gt;=45, G577&gt;=45), "Physical Education and Wellness",IF(AND(B577&gt;=45, C577&gt;=50, D577&gt;=50, E577&gt;=45, F577&gt;=45, G577&gt;=50), "Finance, Business, and Marketing", "Culinary Studies and Cooking"))))))))),"Failed")))</f>
        <v>Computer Science and Information Technology</v>
      </c>
      <c r="J577" s="1"/>
      <c r="K577" s="1"/>
      <c r="L577" s="1"/>
      <c r="M577" s="1"/>
      <c r="N577" s="1"/>
    </row>
    <row r="578" spans="1:14" x14ac:dyDescent="0.25">
      <c r="A578" s="1">
        <v>577</v>
      </c>
      <c r="B578" s="1">
        <v>76</v>
      </c>
      <c r="C578" s="1">
        <v>80</v>
      </c>
      <c r="D578" s="1">
        <v>80</v>
      </c>
      <c r="E578" s="1">
        <v>81</v>
      </c>
      <c r="F578" s="1">
        <v>76</v>
      </c>
      <c r="G578" s="1">
        <v>76</v>
      </c>
      <c r="H578" s="1" t="str">
        <f t="shared" ref="H578:H641" si="10">IF(AND(B578&gt;=75,C578&gt;=75,D578&gt;=75,E578&gt;=65,F578&gt;=75,G578&gt;=75),"DIPLOMA",IF(AND(B578&gt;=65,C578&gt;=65,D578&gt;=65,E578&gt;=55,F578&gt;=65,G578&gt;=65),"ITI","VOCATIONAL OR SKILL TRAINING"))</f>
        <v>DIPLOMA</v>
      </c>
      <c r="I578" s="1" t="str" cm="1">
        <f t="array" ref="I578">IF(H578="DIPLOMA",IF(AND(B578&gt;=85,C578&gt;=80,D578&gt;=75,E578&gt;=75,F578&gt;=80,G578&gt;=85),"Computer Science and Information Technology",IF(AND(B578&gt;=80,C578&gt;=75,D578&gt;=75,E578&gt;=75,F578&gt;=80,G578&gt;=80),"Mechanical and Electrical",IF(AND(B578&gt;=80,C578&gt;=75,D578&gt;=75,E578&gt;=75,F578&gt;=75,G578&gt;=80),"Electronics and Communication",IF(AND(B578&gt;=75,C578&gt;=70,D578&gt;=70,E578&gt;=75,F578&gt;=75,G578&gt;=75),"Construction and Design",IF(AND(B578&gt;=75,C578&gt;=75,D578&gt;=75,E578&gt;=80,F578&gt;=75,G578&gt;=75),"Hospitality and Event Management",IF(AND(B578&gt;=80,C578&gt;=85,D578&gt;=85,E578&gt;=85,F578&gt;=80,G578&gt;=80),"Life Sciences and Environment",IF(AND(B578&gt;=75,C578&gt;=75,D578&gt;=75,E578&gt;=75,F578&gt;=75,G578&gt;=75),"Arts and Media",IF(AND(B578&gt;=75,C578&gt;=75,D578&gt;=75,E578&gt;=75,F578&gt;=75,G578&gt;=75),"Physical Education and Wellness",IF(AND(B578&gt;=75,C578&gt;=80,D578&gt;=80,E578&gt;=75,F578&gt;=75,G578&gt;=80),"Finance, Business, and Marketing",”Not Qualified”))))))))),IF(H578="ITI",IF(AND(B578&gt;=75,C578&gt;=65,D578&gt;=65,E578&gt;=70,F578&gt;=70,G578&gt;=75),"Computer Science and Information Technology",IF(AND(B578&gt;=70,C578&gt;=65,D578&gt;=65,E578&gt;=65,F578&gt;=70,G578&gt;=70),"Mechanical and Electrical",IF(AND(B578&gt;=70,C578&gt;=65,D578&gt;=65,E578&gt;=65,F578&gt;=65,G578&gt;=70),"Electronics and Communication",IF(AND(B578&gt;=65,C578&gt;=60,D578&gt;=60,E578&gt;=65,F578&gt;=65,G578&gt;=65),"Construction and Design",IF(AND(B578&gt;=65,C578&gt;=65,D578&gt;=65,E578&gt;=70,F578&gt;=65,G578&gt;=65),"Hospitality and Event Management",IF(AND(B578&gt;=70,C578&gt;=75,D578&gt;=75,E578&gt;=75,F578&gt;=70,G578&gt;=70),"Life Sciences and Environment",IF(AND(B578&gt;=65,C578&gt;=65,D578&gt;=65,E578&gt;=65,F578&gt;=65,G578&gt;=65),"Arts and Media",IF(AND(B578&gt;=65,C578&gt;=65,D578&gt;=65,E578&gt;=65,F578&gt;=65,G578&gt;=65),"Physical Education and Wellness",IF(AND(B578&gt;=65,C578&gt;=70,D578&gt;=70,E578&gt;=65,F578&gt;=65,G578&gt;=70),"Finance, Business, and Marketing",”Not Qualified”))))))))),IF(H578="VOCATIONAL OR SKILL TRAINING",IF(AND(B578&gt;=55, C578&gt;=45, D578&gt;=45, E578&gt;=50, F578&gt;=50, G578&gt;=55), "Computer Science and Information Technology",IF(AND(B578&gt;=50, C578&gt;=45, D578&gt;=45, E578&gt;=45, F578&gt;=50, G578&gt;=50), "Mechanical and Electrical",IF(AND(B578&gt;=50, C578&gt;=45, D578&gt;=45, E578&gt;=45, F578&gt;=45, G578&gt;=50), "Electronics and Communication",IF(AND(B578&gt;=45, C578&gt;=50, D578&gt;=50, E578&gt;=45, F578&gt;=45, G578&gt;=45), "Construction and Design",IF(AND(B578&gt;=45, C578&gt;=45, D578&gt;=45, E578&gt;=50, F578&gt;=45, G578&gt;=45), "Hospitality and Event Management",IF(AND(B578&gt;=50, C578&gt;=55, D578&gt;=55, E578&gt;=55, F578&gt;=50, G578&gt;=50), "Life Sciences and Environment",IF(AND(B578&gt;=45, C578&gt;=45, D578&gt;=45, E578&gt;=45, F578&gt;=45, G578&gt;=45), "Arts and Media",IF(AND(B578&gt;=45, C578&gt;=45, D578&gt;=45, E578&gt;=45, F578&gt;=45, G578&gt;=45), "Physical Education and Wellness",IF(AND(B578&gt;=45, C578&gt;=50, D578&gt;=50, E578&gt;=45, F578&gt;=45, G578&gt;=50), "Finance, Business, and Marketing", "Culinary Studies and Cooking"))))))))),"Failed")))</f>
        <v>Construction and Design</v>
      </c>
      <c r="J578" s="1"/>
      <c r="K578" s="1"/>
      <c r="L578" s="1"/>
      <c r="M578" s="1"/>
      <c r="N578" s="1"/>
    </row>
    <row r="579" spans="1:14" x14ac:dyDescent="0.25">
      <c r="A579" s="1">
        <v>578</v>
      </c>
      <c r="B579" s="1">
        <v>89</v>
      </c>
      <c r="C579" s="1">
        <v>83</v>
      </c>
      <c r="D579" s="1">
        <v>86</v>
      </c>
      <c r="E579" s="1">
        <v>88</v>
      </c>
      <c r="F579" s="1">
        <v>81</v>
      </c>
      <c r="G579" s="1">
        <v>85</v>
      </c>
      <c r="H579" s="1" t="str">
        <f t="shared" si="10"/>
        <v>DIPLOMA</v>
      </c>
      <c r="I579" s="1" t="str" cm="1">
        <f t="array" ref="I579">IF(H579="DIPLOMA",IF(AND(B579&gt;=85,C579&gt;=80,D579&gt;=75,E579&gt;=75,F579&gt;=80,G579&gt;=85),"Computer Science and Information Technology",IF(AND(B579&gt;=80,C579&gt;=75,D579&gt;=75,E579&gt;=75,F579&gt;=80,G579&gt;=80),"Mechanical and Electrical",IF(AND(B579&gt;=80,C579&gt;=75,D579&gt;=75,E579&gt;=75,F579&gt;=75,G579&gt;=80),"Electronics and Communication",IF(AND(B579&gt;=75,C579&gt;=70,D579&gt;=70,E579&gt;=75,F579&gt;=75,G579&gt;=75),"Construction and Design",IF(AND(B579&gt;=75,C579&gt;=75,D579&gt;=75,E579&gt;=80,F579&gt;=75,G579&gt;=75),"Hospitality and Event Management",IF(AND(B579&gt;=80,C579&gt;=85,D579&gt;=85,E579&gt;=85,F579&gt;=80,G579&gt;=80),"Life Sciences and Environment",IF(AND(B579&gt;=75,C579&gt;=75,D579&gt;=75,E579&gt;=75,F579&gt;=75,G579&gt;=75),"Arts and Media",IF(AND(B579&gt;=75,C579&gt;=75,D579&gt;=75,E579&gt;=75,F579&gt;=75,G579&gt;=75),"Physical Education and Wellness",IF(AND(B579&gt;=75,C579&gt;=80,D579&gt;=80,E579&gt;=75,F579&gt;=75,G579&gt;=80),"Finance, Business, and Marketing",”Not Qualified”))))))))),IF(H579="ITI",IF(AND(B579&gt;=75,C579&gt;=65,D579&gt;=65,E579&gt;=70,F579&gt;=70,G579&gt;=75),"Computer Science and Information Technology",IF(AND(B579&gt;=70,C579&gt;=65,D579&gt;=65,E579&gt;=65,F579&gt;=70,G579&gt;=70),"Mechanical and Electrical",IF(AND(B579&gt;=70,C579&gt;=65,D579&gt;=65,E579&gt;=65,F579&gt;=65,G579&gt;=70),"Electronics and Communication",IF(AND(B579&gt;=65,C579&gt;=60,D579&gt;=60,E579&gt;=65,F579&gt;=65,G579&gt;=65),"Construction and Design",IF(AND(B579&gt;=65,C579&gt;=65,D579&gt;=65,E579&gt;=70,F579&gt;=65,G579&gt;=65),"Hospitality and Event Management",IF(AND(B579&gt;=70,C579&gt;=75,D579&gt;=75,E579&gt;=75,F579&gt;=70,G579&gt;=70),"Life Sciences and Environment",IF(AND(B579&gt;=65,C579&gt;=65,D579&gt;=65,E579&gt;=65,F579&gt;=65,G579&gt;=65),"Arts and Media",IF(AND(B579&gt;=65,C579&gt;=65,D579&gt;=65,E579&gt;=65,F579&gt;=65,G579&gt;=65),"Physical Education and Wellness",IF(AND(B579&gt;=65,C579&gt;=70,D579&gt;=70,E579&gt;=65,F579&gt;=65,G579&gt;=70),"Finance, Business, and Marketing",”Not Qualified”))))))))),IF(H579="VOCATIONAL OR SKILL TRAINING",IF(AND(B579&gt;=55, C579&gt;=45, D579&gt;=45, E579&gt;=50, F579&gt;=50, G579&gt;=55), "Computer Science and Information Technology",IF(AND(B579&gt;=50, C579&gt;=45, D579&gt;=45, E579&gt;=45, F579&gt;=50, G579&gt;=50), "Mechanical and Electrical",IF(AND(B579&gt;=50, C579&gt;=45, D579&gt;=45, E579&gt;=45, F579&gt;=45, G579&gt;=50), "Electronics and Communication",IF(AND(B579&gt;=45, C579&gt;=50, D579&gt;=50, E579&gt;=45, F579&gt;=45, G579&gt;=45), "Construction and Design",IF(AND(B579&gt;=45, C579&gt;=45, D579&gt;=45, E579&gt;=50, F579&gt;=45, G579&gt;=45), "Hospitality and Event Management",IF(AND(B579&gt;=50, C579&gt;=55, D579&gt;=55, E579&gt;=55, F579&gt;=50, G579&gt;=50), "Life Sciences and Environment",IF(AND(B579&gt;=45, C579&gt;=45, D579&gt;=45, E579&gt;=45, F579&gt;=45, G579&gt;=45), "Arts and Media",IF(AND(B579&gt;=45, C579&gt;=45, D579&gt;=45, E579&gt;=45, F579&gt;=45, G579&gt;=45), "Physical Education and Wellness",IF(AND(B579&gt;=45, C579&gt;=50, D579&gt;=50, E579&gt;=45, F579&gt;=45, G579&gt;=50), "Finance, Business, and Marketing", "Culinary Studies and Cooking"))))))))),"Failed")))</f>
        <v>Computer Science and Information Technology</v>
      </c>
      <c r="J579" s="1"/>
      <c r="K579" s="1"/>
      <c r="L579" s="1"/>
      <c r="M579" s="1"/>
      <c r="N579" s="1"/>
    </row>
    <row r="580" spans="1:14" x14ac:dyDescent="0.25">
      <c r="A580" s="1">
        <v>579</v>
      </c>
      <c r="B580" s="1">
        <v>82</v>
      </c>
      <c r="C580" s="1">
        <v>83</v>
      </c>
      <c r="D580" s="1">
        <v>83</v>
      </c>
      <c r="E580" s="1">
        <v>89</v>
      </c>
      <c r="F580" s="1">
        <v>93</v>
      </c>
      <c r="G580" s="1">
        <v>94</v>
      </c>
      <c r="H580" s="1" t="str">
        <f t="shared" si="10"/>
        <v>DIPLOMA</v>
      </c>
      <c r="I580" s="1" t="str" cm="1">
        <f t="array" ref="I580">IF(H580="DIPLOMA",IF(AND(B580&gt;=85,C580&gt;=80,D580&gt;=75,E580&gt;=75,F580&gt;=80,G580&gt;=85),"Computer Science and Information Technology",IF(AND(B580&gt;=80,C580&gt;=75,D580&gt;=75,E580&gt;=75,F580&gt;=80,G580&gt;=80),"Mechanical and Electrical",IF(AND(B580&gt;=80,C580&gt;=75,D580&gt;=75,E580&gt;=75,F580&gt;=75,G580&gt;=80),"Electronics and Communication",IF(AND(B580&gt;=75,C580&gt;=70,D580&gt;=70,E580&gt;=75,F580&gt;=75,G580&gt;=75),"Construction and Design",IF(AND(B580&gt;=75,C580&gt;=75,D580&gt;=75,E580&gt;=80,F580&gt;=75,G580&gt;=75),"Hospitality and Event Management",IF(AND(B580&gt;=80,C580&gt;=85,D580&gt;=85,E580&gt;=85,F580&gt;=80,G580&gt;=80),"Life Sciences and Environment",IF(AND(B580&gt;=75,C580&gt;=75,D580&gt;=75,E580&gt;=75,F580&gt;=75,G580&gt;=75),"Arts and Media",IF(AND(B580&gt;=75,C580&gt;=75,D580&gt;=75,E580&gt;=75,F580&gt;=75,G580&gt;=75),"Physical Education and Wellness",IF(AND(B580&gt;=75,C580&gt;=80,D580&gt;=80,E580&gt;=75,F580&gt;=75,G580&gt;=80),"Finance, Business, and Marketing",”Not Qualified”))))))))),IF(H580="ITI",IF(AND(B580&gt;=75,C580&gt;=65,D580&gt;=65,E580&gt;=70,F580&gt;=70,G580&gt;=75),"Computer Science and Information Technology",IF(AND(B580&gt;=70,C580&gt;=65,D580&gt;=65,E580&gt;=65,F580&gt;=70,G580&gt;=70),"Mechanical and Electrical",IF(AND(B580&gt;=70,C580&gt;=65,D580&gt;=65,E580&gt;=65,F580&gt;=65,G580&gt;=70),"Electronics and Communication",IF(AND(B580&gt;=65,C580&gt;=60,D580&gt;=60,E580&gt;=65,F580&gt;=65,G580&gt;=65),"Construction and Design",IF(AND(B580&gt;=65,C580&gt;=65,D580&gt;=65,E580&gt;=70,F580&gt;=65,G580&gt;=65),"Hospitality and Event Management",IF(AND(B580&gt;=70,C580&gt;=75,D580&gt;=75,E580&gt;=75,F580&gt;=70,G580&gt;=70),"Life Sciences and Environment",IF(AND(B580&gt;=65,C580&gt;=65,D580&gt;=65,E580&gt;=65,F580&gt;=65,G580&gt;=65),"Arts and Media",IF(AND(B580&gt;=65,C580&gt;=65,D580&gt;=65,E580&gt;=65,F580&gt;=65,G580&gt;=65),"Physical Education and Wellness",IF(AND(B580&gt;=65,C580&gt;=70,D580&gt;=70,E580&gt;=65,F580&gt;=65,G580&gt;=70),"Finance, Business, and Marketing",”Not Qualified”))))))))),IF(H580="VOCATIONAL OR SKILL TRAINING",IF(AND(B580&gt;=55, C580&gt;=45, D580&gt;=45, E580&gt;=50, F580&gt;=50, G580&gt;=55), "Computer Science and Information Technology",IF(AND(B580&gt;=50, C580&gt;=45, D580&gt;=45, E580&gt;=45, F580&gt;=50, G580&gt;=50), "Mechanical and Electrical",IF(AND(B580&gt;=50, C580&gt;=45, D580&gt;=45, E580&gt;=45, F580&gt;=45, G580&gt;=50), "Electronics and Communication",IF(AND(B580&gt;=45, C580&gt;=50, D580&gt;=50, E580&gt;=45, F580&gt;=45, G580&gt;=45), "Construction and Design",IF(AND(B580&gt;=45, C580&gt;=45, D580&gt;=45, E580&gt;=50, F580&gt;=45, G580&gt;=45), "Hospitality and Event Management",IF(AND(B580&gt;=50, C580&gt;=55, D580&gt;=55, E580&gt;=55, F580&gt;=50, G580&gt;=50), "Life Sciences and Environment",IF(AND(B580&gt;=45, C580&gt;=45, D580&gt;=45, E580&gt;=45, F580&gt;=45, G580&gt;=45), "Arts and Media",IF(AND(B580&gt;=45, C580&gt;=45, D580&gt;=45, E580&gt;=45, F580&gt;=45, G580&gt;=45), "Physical Education and Wellness",IF(AND(B580&gt;=45, C580&gt;=50, D580&gt;=50, E580&gt;=45, F580&gt;=45, G580&gt;=50), "Finance, Business, and Marketing", "Culinary Studies and Cooking"))))))))),"Failed")))</f>
        <v>Mechanical and Electrical</v>
      </c>
      <c r="J580" s="1"/>
      <c r="K580" s="1"/>
      <c r="L580" s="1"/>
      <c r="M580" s="1"/>
      <c r="N580" s="1"/>
    </row>
    <row r="581" spans="1:14" x14ac:dyDescent="0.25">
      <c r="A581" s="1">
        <v>580</v>
      </c>
      <c r="B581" s="1">
        <v>77</v>
      </c>
      <c r="C581" s="1">
        <v>67</v>
      </c>
      <c r="D581" s="1">
        <v>73</v>
      </c>
      <c r="E581" s="1">
        <v>66</v>
      </c>
      <c r="F581" s="1">
        <v>66</v>
      </c>
      <c r="G581" s="1">
        <v>79</v>
      </c>
      <c r="H581" s="1" t="str">
        <f t="shared" si="10"/>
        <v>ITI</v>
      </c>
      <c r="I581" s="1" t="str" cm="1">
        <f t="array" ref="I581">IF(H581="DIPLOMA",IF(AND(B581&gt;=85,C581&gt;=80,D581&gt;=75,E581&gt;=75,F581&gt;=80,G581&gt;=85),"Computer Science and Information Technology",IF(AND(B581&gt;=80,C581&gt;=75,D581&gt;=75,E581&gt;=75,F581&gt;=80,G581&gt;=80),"Mechanical and Electrical",IF(AND(B581&gt;=80,C581&gt;=75,D581&gt;=75,E581&gt;=75,F581&gt;=75,G581&gt;=80),"Electronics and Communication",IF(AND(B581&gt;=75,C581&gt;=70,D581&gt;=70,E581&gt;=75,F581&gt;=75,G581&gt;=75),"Construction and Design",IF(AND(B581&gt;=75,C581&gt;=75,D581&gt;=75,E581&gt;=80,F581&gt;=75,G581&gt;=75),"Hospitality and Event Management",IF(AND(B581&gt;=80,C581&gt;=85,D581&gt;=85,E581&gt;=85,F581&gt;=80,G581&gt;=80),"Life Sciences and Environment",IF(AND(B581&gt;=75,C581&gt;=75,D581&gt;=75,E581&gt;=75,F581&gt;=75,G581&gt;=75),"Arts and Media",IF(AND(B581&gt;=75,C581&gt;=75,D581&gt;=75,E581&gt;=75,F581&gt;=75,G581&gt;=75),"Physical Education and Wellness",IF(AND(B581&gt;=75,C581&gt;=80,D581&gt;=80,E581&gt;=75,F581&gt;=75,G581&gt;=80),"Finance, Business, and Marketing",”Not Qualified”))))))))),IF(H581="ITI",IF(AND(B581&gt;=75,C581&gt;=65,D581&gt;=65,E581&gt;=70,F581&gt;=70,G581&gt;=75),"Computer Science and Information Technology",IF(AND(B581&gt;=70,C581&gt;=65,D581&gt;=65,E581&gt;=65,F581&gt;=70,G581&gt;=70),"Mechanical and Electrical",IF(AND(B581&gt;=70,C581&gt;=65,D581&gt;=65,E581&gt;=65,F581&gt;=65,G581&gt;=70),"Electronics and Communication",IF(AND(B581&gt;=65,C581&gt;=60,D581&gt;=60,E581&gt;=65,F581&gt;=65,G581&gt;=65),"Construction and Design",IF(AND(B581&gt;=65,C581&gt;=65,D581&gt;=65,E581&gt;=70,F581&gt;=65,G581&gt;=65),"Hospitality and Event Management",IF(AND(B581&gt;=70,C581&gt;=75,D581&gt;=75,E581&gt;=75,F581&gt;=70,G581&gt;=70),"Life Sciences and Environment",IF(AND(B581&gt;=65,C581&gt;=65,D581&gt;=65,E581&gt;=65,F581&gt;=65,G581&gt;=65),"Arts and Media",IF(AND(B581&gt;=65,C581&gt;=65,D581&gt;=65,E581&gt;=65,F581&gt;=65,G581&gt;=65),"Physical Education and Wellness",IF(AND(B581&gt;=65,C581&gt;=70,D581&gt;=70,E581&gt;=65,F581&gt;=65,G581&gt;=70),"Finance, Business, and Marketing",”Not Qualified”))))))))),IF(H581="VOCATIONAL OR SKILL TRAINING",IF(AND(B581&gt;=55, C581&gt;=45, D581&gt;=45, E581&gt;=50, F581&gt;=50, G581&gt;=55), "Computer Science and Information Technology",IF(AND(B581&gt;=50, C581&gt;=45, D581&gt;=45, E581&gt;=45, F581&gt;=50, G581&gt;=50), "Mechanical and Electrical",IF(AND(B581&gt;=50, C581&gt;=45, D581&gt;=45, E581&gt;=45, F581&gt;=45, G581&gt;=50), "Electronics and Communication",IF(AND(B581&gt;=45, C581&gt;=50, D581&gt;=50, E581&gt;=45, F581&gt;=45, G581&gt;=45), "Construction and Design",IF(AND(B581&gt;=45, C581&gt;=45, D581&gt;=45, E581&gt;=50, F581&gt;=45, G581&gt;=45), "Hospitality and Event Management",IF(AND(B581&gt;=50, C581&gt;=55, D581&gt;=55, E581&gt;=55, F581&gt;=50, G581&gt;=50), "Life Sciences and Environment",IF(AND(B581&gt;=45, C581&gt;=45, D581&gt;=45, E581&gt;=45, F581&gt;=45, G581&gt;=45), "Arts and Media",IF(AND(B581&gt;=45, C581&gt;=45, D581&gt;=45, E581&gt;=45, F581&gt;=45, G581&gt;=45), "Physical Education and Wellness",IF(AND(B581&gt;=45, C581&gt;=50, D581&gt;=50, E581&gt;=45, F581&gt;=45, G581&gt;=50), "Finance, Business, and Marketing", "Culinary Studies and Cooking"))))))))),"Failed")))</f>
        <v>Electronics and Communication</v>
      </c>
      <c r="J581" s="1"/>
      <c r="K581" s="1"/>
      <c r="L581" s="1"/>
      <c r="M581" s="1"/>
      <c r="N581" s="1"/>
    </row>
    <row r="582" spans="1:14" x14ac:dyDescent="0.25">
      <c r="A582" s="1">
        <v>581</v>
      </c>
      <c r="B582" s="1">
        <v>40</v>
      </c>
      <c r="C582" s="1">
        <v>42</v>
      </c>
      <c r="D582" s="1">
        <v>42</v>
      </c>
      <c r="E582" s="1">
        <v>65</v>
      </c>
      <c r="F582" s="1">
        <v>63</v>
      </c>
      <c r="G582" s="1">
        <v>49</v>
      </c>
      <c r="H582" s="1" t="str">
        <f t="shared" si="10"/>
        <v>VOCATIONAL OR SKILL TRAINING</v>
      </c>
      <c r="I582" s="1" t="str" cm="1">
        <f t="array" ref="I582">IF(H582="DIPLOMA",IF(AND(B582&gt;=85,C582&gt;=80,D582&gt;=75,E582&gt;=75,F582&gt;=80,G582&gt;=85),"Computer Science and Information Technology",IF(AND(B582&gt;=80,C582&gt;=75,D582&gt;=75,E582&gt;=75,F582&gt;=80,G582&gt;=80),"Mechanical and Electrical",IF(AND(B582&gt;=80,C582&gt;=75,D582&gt;=75,E582&gt;=75,F582&gt;=75,G582&gt;=80),"Electronics and Communication",IF(AND(B582&gt;=75,C582&gt;=70,D582&gt;=70,E582&gt;=75,F582&gt;=75,G582&gt;=75),"Construction and Design",IF(AND(B582&gt;=75,C582&gt;=75,D582&gt;=75,E582&gt;=80,F582&gt;=75,G582&gt;=75),"Hospitality and Event Management",IF(AND(B582&gt;=80,C582&gt;=85,D582&gt;=85,E582&gt;=85,F582&gt;=80,G582&gt;=80),"Life Sciences and Environment",IF(AND(B582&gt;=75,C582&gt;=75,D582&gt;=75,E582&gt;=75,F582&gt;=75,G582&gt;=75),"Arts and Media",IF(AND(B582&gt;=75,C582&gt;=75,D582&gt;=75,E582&gt;=75,F582&gt;=75,G582&gt;=75),"Physical Education and Wellness",IF(AND(B582&gt;=75,C582&gt;=80,D582&gt;=80,E582&gt;=75,F582&gt;=75,G582&gt;=80),"Finance, Business, and Marketing",”Not Qualified”))))))))),IF(H582="ITI",IF(AND(B582&gt;=75,C582&gt;=65,D582&gt;=65,E582&gt;=70,F582&gt;=70,G582&gt;=75),"Computer Science and Information Technology",IF(AND(B582&gt;=70,C582&gt;=65,D582&gt;=65,E582&gt;=65,F582&gt;=70,G582&gt;=70),"Mechanical and Electrical",IF(AND(B582&gt;=70,C582&gt;=65,D582&gt;=65,E582&gt;=65,F582&gt;=65,G582&gt;=70),"Electronics and Communication",IF(AND(B582&gt;=65,C582&gt;=60,D582&gt;=60,E582&gt;=65,F582&gt;=65,G582&gt;=65),"Construction and Design",IF(AND(B582&gt;=65,C582&gt;=65,D582&gt;=65,E582&gt;=70,F582&gt;=65,G582&gt;=65),"Hospitality and Event Management",IF(AND(B582&gt;=70,C582&gt;=75,D582&gt;=75,E582&gt;=75,F582&gt;=70,G582&gt;=70),"Life Sciences and Environment",IF(AND(B582&gt;=65,C582&gt;=65,D582&gt;=65,E582&gt;=65,F582&gt;=65,G582&gt;=65),"Arts and Media",IF(AND(B582&gt;=65,C582&gt;=65,D582&gt;=65,E582&gt;=65,F582&gt;=65,G582&gt;=65),"Physical Education and Wellness",IF(AND(B582&gt;=65,C582&gt;=70,D582&gt;=70,E582&gt;=65,F582&gt;=65,G582&gt;=70),"Finance, Business, and Marketing",”Not Qualified”))))))))),IF(H582="VOCATIONAL OR SKILL TRAINING",IF(AND(B582&gt;=55, C582&gt;=45, D582&gt;=45, E582&gt;=50, F582&gt;=50, G582&gt;=55), "Computer Science and Information Technology",IF(AND(B582&gt;=50, C582&gt;=45, D582&gt;=45, E582&gt;=45, F582&gt;=50, G582&gt;=50), "Mechanical and Electrical",IF(AND(B582&gt;=50, C582&gt;=45, D582&gt;=45, E582&gt;=45, F582&gt;=45, G582&gt;=50), "Electronics and Communication",IF(AND(B582&gt;=45, C582&gt;=50, D582&gt;=50, E582&gt;=45, F582&gt;=45, G582&gt;=45), "Construction and Design",IF(AND(B582&gt;=45, C582&gt;=45, D582&gt;=45, E582&gt;=50, F582&gt;=45, G582&gt;=45), "Hospitality and Event Management",IF(AND(B582&gt;=50, C582&gt;=55, D582&gt;=55, E582&gt;=55, F582&gt;=50, G582&gt;=50), "Life Sciences and Environment",IF(AND(B582&gt;=45, C582&gt;=45, D582&gt;=45, E582&gt;=45, F582&gt;=45, G582&gt;=45), "Arts and Media",IF(AND(B582&gt;=45, C582&gt;=45, D582&gt;=45, E582&gt;=45, F582&gt;=45, G582&gt;=45), "Physical Education and Wellness",IF(AND(B582&gt;=45, C582&gt;=50, D582&gt;=50, E582&gt;=45, F582&gt;=45, G582&gt;=50), "Finance, Business, and Marketing", "Culinary Studies and Cooking"))))))))),"Failed")))</f>
        <v>Culinary Studies and Cooking</v>
      </c>
      <c r="J582" s="1"/>
      <c r="K582" s="1"/>
      <c r="L582" s="1"/>
      <c r="M582" s="1"/>
      <c r="N582" s="1"/>
    </row>
    <row r="583" spans="1:14" x14ac:dyDescent="0.25">
      <c r="A583" s="1">
        <v>582</v>
      </c>
      <c r="B583" s="1">
        <v>83</v>
      </c>
      <c r="C583" s="1">
        <v>70</v>
      </c>
      <c r="D583" s="1">
        <v>73</v>
      </c>
      <c r="E583" s="1">
        <v>84</v>
      </c>
      <c r="F583" s="1">
        <v>68</v>
      </c>
      <c r="G583" s="1">
        <v>77</v>
      </c>
      <c r="H583" s="1" t="str">
        <f t="shared" si="10"/>
        <v>ITI</v>
      </c>
      <c r="I583" s="1" t="str" cm="1">
        <f t="array" ref="I583">IF(H583="DIPLOMA",IF(AND(B583&gt;=85,C583&gt;=80,D583&gt;=75,E583&gt;=75,F583&gt;=80,G583&gt;=85),"Computer Science and Information Technology",IF(AND(B583&gt;=80,C583&gt;=75,D583&gt;=75,E583&gt;=75,F583&gt;=80,G583&gt;=80),"Mechanical and Electrical",IF(AND(B583&gt;=80,C583&gt;=75,D583&gt;=75,E583&gt;=75,F583&gt;=75,G583&gt;=80),"Electronics and Communication",IF(AND(B583&gt;=75,C583&gt;=70,D583&gt;=70,E583&gt;=75,F583&gt;=75,G583&gt;=75),"Construction and Design",IF(AND(B583&gt;=75,C583&gt;=75,D583&gt;=75,E583&gt;=80,F583&gt;=75,G583&gt;=75),"Hospitality and Event Management",IF(AND(B583&gt;=80,C583&gt;=85,D583&gt;=85,E583&gt;=85,F583&gt;=80,G583&gt;=80),"Life Sciences and Environment",IF(AND(B583&gt;=75,C583&gt;=75,D583&gt;=75,E583&gt;=75,F583&gt;=75,G583&gt;=75),"Arts and Media",IF(AND(B583&gt;=75,C583&gt;=75,D583&gt;=75,E583&gt;=75,F583&gt;=75,G583&gt;=75),"Physical Education and Wellness",IF(AND(B583&gt;=75,C583&gt;=80,D583&gt;=80,E583&gt;=75,F583&gt;=75,G583&gt;=80),"Finance, Business, and Marketing",”Not Qualified”))))))))),IF(H583="ITI",IF(AND(B583&gt;=75,C583&gt;=65,D583&gt;=65,E583&gt;=70,F583&gt;=70,G583&gt;=75),"Computer Science and Information Technology",IF(AND(B583&gt;=70,C583&gt;=65,D583&gt;=65,E583&gt;=65,F583&gt;=70,G583&gt;=70),"Mechanical and Electrical",IF(AND(B583&gt;=70,C583&gt;=65,D583&gt;=65,E583&gt;=65,F583&gt;=65,G583&gt;=70),"Electronics and Communication",IF(AND(B583&gt;=65,C583&gt;=60,D583&gt;=60,E583&gt;=65,F583&gt;=65,G583&gt;=65),"Construction and Design",IF(AND(B583&gt;=65,C583&gt;=65,D583&gt;=65,E583&gt;=70,F583&gt;=65,G583&gt;=65),"Hospitality and Event Management",IF(AND(B583&gt;=70,C583&gt;=75,D583&gt;=75,E583&gt;=75,F583&gt;=70,G583&gt;=70),"Life Sciences and Environment",IF(AND(B583&gt;=65,C583&gt;=65,D583&gt;=65,E583&gt;=65,F583&gt;=65,G583&gt;=65),"Arts and Media",IF(AND(B583&gt;=65,C583&gt;=65,D583&gt;=65,E583&gt;=65,F583&gt;=65,G583&gt;=65),"Physical Education and Wellness",IF(AND(B583&gt;=65,C583&gt;=70,D583&gt;=70,E583&gt;=65,F583&gt;=65,G583&gt;=70),"Finance, Business, and Marketing",”Not Qualified”))))))))),IF(H583="VOCATIONAL OR SKILL TRAINING",IF(AND(B583&gt;=55, C583&gt;=45, D583&gt;=45, E583&gt;=50, F583&gt;=50, G583&gt;=55), "Computer Science and Information Technology",IF(AND(B583&gt;=50, C583&gt;=45, D583&gt;=45, E583&gt;=45, F583&gt;=50, G583&gt;=50), "Mechanical and Electrical",IF(AND(B583&gt;=50, C583&gt;=45, D583&gt;=45, E583&gt;=45, F583&gt;=45, G583&gt;=50), "Electronics and Communication",IF(AND(B583&gt;=45, C583&gt;=50, D583&gt;=50, E583&gt;=45, F583&gt;=45, G583&gt;=45), "Construction and Design",IF(AND(B583&gt;=45, C583&gt;=45, D583&gt;=45, E583&gt;=50, F583&gt;=45, G583&gt;=45), "Hospitality and Event Management",IF(AND(B583&gt;=50, C583&gt;=55, D583&gt;=55, E583&gt;=55, F583&gt;=50, G583&gt;=50), "Life Sciences and Environment",IF(AND(B583&gt;=45, C583&gt;=45, D583&gt;=45, E583&gt;=45, F583&gt;=45, G583&gt;=45), "Arts and Media",IF(AND(B583&gt;=45, C583&gt;=45, D583&gt;=45, E583&gt;=45, F583&gt;=45, G583&gt;=45), "Physical Education and Wellness",IF(AND(B583&gt;=45, C583&gt;=50, D583&gt;=50, E583&gt;=45, F583&gt;=45, G583&gt;=50), "Finance, Business, and Marketing", "Culinary Studies and Cooking"))))))))),"Failed")))</f>
        <v>Electronics and Communication</v>
      </c>
      <c r="J583" s="1"/>
      <c r="K583" s="1"/>
      <c r="L583" s="1"/>
      <c r="M583" s="1"/>
      <c r="N583" s="1"/>
    </row>
    <row r="584" spans="1:14" x14ac:dyDescent="0.25">
      <c r="A584" s="1">
        <v>583</v>
      </c>
      <c r="B584" s="1">
        <v>79</v>
      </c>
      <c r="C584" s="1">
        <v>76</v>
      </c>
      <c r="D584" s="1">
        <v>71</v>
      </c>
      <c r="E584" s="1">
        <v>70</v>
      </c>
      <c r="F584" s="1">
        <v>84</v>
      </c>
      <c r="G584" s="1">
        <v>70</v>
      </c>
      <c r="H584" s="1" t="str">
        <f t="shared" si="10"/>
        <v>ITI</v>
      </c>
      <c r="I584" s="1" t="str" cm="1">
        <f t="array" ref="I584">IF(H584="DIPLOMA",IF(AND(B584&gt;=85,C584&gt;=80,D584&gt;=75,E584&gt;=75,F584&gt;=80,G584&gt;=85),"Computer Science and Information Technology",IF(AND(B584&gt;=80,C584&gt;=75,D584&gt;=75,E584&gt;=75,F584&gt;=80,G584&gt;=80),"Mechanical and Electrical",IF(AND(B584&gt;=80,C584&gt;=75,D584&gt;=75,E584&gt;=75,F584&gt;=75,G584&gt;=80),"Electronics and Communication",IF(AND(B584&gt;=75,C584&gt;=70,D584&gt;=70,E584&gt;=75,F584&gt;=75,G584&gt;=75),"Construction and Design",IF(AND(B584&gt;=75,C584&gt;=75,D584&gt;=75,E584&gt;=80,F584&gt;=75,G584&gt;=75),"Hospitality and Event Management",IF(AND(B584&gt;=80,C584&gt;=85,D584&gt;=85,E584&gt;=85,F584&gt;=80,G584&gt;=80),"Life Sciences and Environment",IF(AND(B584&gt;=75,C584&gt;=75,D584&gt;=75,E584&gt;=75,F584&gt;=75,G584&gt;=75),"Arts and Media",IF(AND(B584&gt;=75,C584&gt;=75,D584&gt;=75,E584&gt;=75,F584&gt;=75,G584&gt;=75),"Physical Education and Wellness",IF(AND(B584&gt;=75,C584&gt;=80,D584&gt;=80,E584&gt;=75,F584&gt;=75,G584&gt;=80),"Finance, Business, and Marketing",”Not Qualified”))))))))),IF(H584="ITI",IF(AND(B584&gt;=75,C584&gt;=65,D584&gt;=65,E584&gt;=70,F584&gt;=70,G584&gt;=75),"Computer Science and Information Technology",IF(AND(B584&gt;=70,C584&gt;=65,D584&gt;=65,E584&gt;=65,F584&gt;=70,G584&gt;=70),"Mechanical and Electrical",IF(AND(B584&gt;=70,C584&gt;=65,D584&gt;=65,E584&gt;=65,F584&gt;=65,G584&gt;=70),"Electronics and Communication",IF(AND(B584&gt;=65,C584&gt;=60,D584&gt;=60,E584&gt;=65,F584&gt;=65,G584&gt;=65),"Construction and Design",IF(AND(B584&gt;=65,C584&gt;=65,D584&gt;=65,E584&gt;=70,F584&gt;=65,G584&gt;=65),"Hospitality and Event Management",IF(AND(B584&gt;=70,C584&gt;=75,D584&gt;=75,E584&gt;=75,F584&gt;=70,G584&gt;=70),"Life Sciences and Environment",IF(AND(B584&gt;=65,C584&gt;=65,D584&gt;=65,E584&gt;=65,F584&gt;=65,G584&gt;=65),"Arts and Media",IF(AND(B584&gt;=65,C584&gt;=65,D584&gt;=65,E584&gt;=65,F584&gt;=65,G584&gt;=65),"Physical Education and Wellness",IF(AND(B584&gt;=65,C584&gt;=70,D584&gt;=70,E584&gt;=65,F584&gt;=65,G584&gt;=70),"Finance, Business, and Marketing",”Not Qualified”))))))))),IF(H584="VOCATIONAL OR SKILL TRAINING",IF(AND(B584&gt;=55, C584&gt;=45, D584&gt;=45, E584&gt;=50, F584&gt;=50, G584&gt;=55), "Computer Science and Information Technology",IF(AND(B584&gt;=50, C584&gt;=45, D584&gt;=45, E584&gt;=45, F584&gt;=50, G584&gt;=50), "Mechanical and Electrical",IF(AND(B584&gt;=50, C584&gt;=45, D584&gt;=45, E584&gt;=45, F584&gt;=45, G584&gt;=50), "Electronics and Communication",IF(AND(B584&gt;=45, C584&gt;=50, D584&gt;=50, E584&gt;=45, F584&gt;=45, G584&gt;=45), "Construction and Design",IF(AND(B584&gt;=45, C584&gt;=45, D584&gt;=45, E584&gt;=50, F584&gt;=45, G584&gt;=45), "Hospitality and Event Management",IF(AND(B584&gt;=50, C584&gt;=55, D584&gt;=55, E584&gt;=55, F584&gt;=50, G584&gt;=50), "Life Sciences and Environment",IF(AND(B584&gt;=45, C584&gt;=45, D584&gt;=45, E584&gt;=45, F584&gt;=45, G584&gt;=45), "Arts and Media",IF(AND(B584&gt;=45, C584&gt;=45, D584&gt;=45, E584&gt;=45, F584&gt;=45, G584&gt;=45), "Physical Education and Wellness",IF(AND(B584&gt;=45, C584&gt;=50, D584&gt;=50, E584&gt;=45, F584&gt;=45, G584&gt;=50), "Finance, Business, and Marketing", "Culinary Studies and Cooking"))))))))),"Failed")))</f>
        <v>Mechanical and Electrical</v>
      </c>
      <c r="J584" s="1"/>
      <c r="K584" s="1"/>
      <c r="L584" s="1"/>
      <c r="M584" s="1"/>
      <c r="N584" s="1"/>
    </row>
    <row r="585" spans="1:14" x14ac:dyDescent="0.25">
      <c r="A585" s="1">
        <v>584</v>
      </c>
      <c r="B585" s="1">
        <v>84</v>
      </c>
      <c r="C585" s="1">
        <v>66</v>
      </c>
      <c r="D585" s="1">
        <v>76</v>
      </c>
      <c r="E585" s="1">
        <v>70</v>
      </c>
      <c r="F585" s="1">
        <v>72</v>
      </c>
      <c r="G585" s="1">
        <v>66</v>
      </c>
      <c r="H585" s="1" t="str">
        <f t="shared" si="10"/>
        <v>ITI</v>
      </c>
      <c r="I585" s="1" t="str" cm="1">
        <f t="array" ref="I585">IF(H585="DIPLOMA",IF(AND(B585&gt;=85,C585&gt;=80,D585&gt;=75,E585&gt;=75,F585&gt;=80,G585&gt;=85),"Computer Science and Information Technology",IF(AND(B585&gt;=80,C585&gt;=75,D585&gt;=75,E585&gt;=75,F585&gt;=80,G585&gt;=80),"Mechanical and Electrical",IF(AND(B585&gt;=80,C585&gt;=75,D585&gt;=75,E585&gt;=75,F585&gt;=75,G585&gt;=80),"Electronics and Communication",IF(AND(B585&gt;=75,C585&gt;=70,D585&gt;=70,E585&gt;=75,F585&gt;=75,G585&gt;=75),"Construction and Design",IF(AND(B585&gt;=75,C585&gt;=75,D585&gt;=75,E585&gt;=80,F585&gt;=75,G585&gt;=75),"Hospitality and Event Management",IF(AND(B585&gt;=80,C585&gt;=85,D585&gt;=85,E585&gt;=85,F585&gt;=80,G585&gt;=80),"Life Sciences and Environment",IF(AND(B585&gt;=75,C585&gt;=75,D585&gt;=75,E585&gt;=75,F585&gt;=75,G585&gt;=75),"Arts and Media",IF(AND(B585&gt;=75,C585&gt;=75,D585&gt;=75,E585&gt;=75,F585&gt;=75,G585&gt;=75),"Physical Education and Wellness",IF(AND(B585&gt;=75,C585&gt;=80,D585&gt;=80,E585&gt;=75,F585&gt;=75,G585&gt;=80),"Finance, Business, and Marketing",”Not Qualified”))))))))),IF(H585="ITI",IF(AND(B585&gt;=75,C585&gt;=65,D585&gt;=65,E585&gt;=70,F585&gt;=70,G585&gt;=75),"Computer Science and Information Technology",IF(AND(B585&gt;=70,C585&gt;=65,D585&gt;=65,E585&gt;=65,F585&gt;=70,G585&gt;=70),"Mechanical and Electrical",IF(AND(B585&gt;=70,C585&gt;=65,D585&gt;=65,E585&gt;=65,F585&gt;=65,G585&gt;=70),"Electronics and Communication",IF(AND(B585&gt;=65,C585&gt;=60,D585&gt;=60,E585&gt;=65,F585&gt;=65,G585&gt;=65),"Construction and Design",IF(AND(B585&gt;=65,C585&gt;=65,D585&gt;=65,E585&gt;=70,F585&gt;=65,G585&gt;=65),"Hospitality and Event Management",IF(AND(B585&gt;=70,C585&gt;=75,D585&gt;=75,E585&gt;=75,F585&gt;=70,G585&gt;=70),"Life Sciences and Environment",IF(AND(B585&gt;=65,C585&gt;=65,D585&gt;=65,E585&gt;=65,F585&gt;=65,G585&gt;=65),"Arts and Media",IF(AND(B585&gt;=65,C585&gt;=65,D585&gt;=65,E585&gt;=65,F585&gt;=65,G585&gt;=65),"Physical Education and Wellness",IF(AND(B585&gt;=65,C585&gt;=70,D585&gt;=70,E585&gt;=65,F585&gt;=65,G585&gt;=70),"Finance, Business, and Marketing",”Not Qualified”))))))))),IF(H585="VOCATIONAL OR SKILL TRAINING",IF(AND(B585&gt;=55, C585&gt;=45, D585&gt;=45, E585&gt;=50, F585&gt;=50, G585&gt;=55), "Computer Science and Information Technology",IF(AND(B585&gt;=50, C585&gt;=45, D585&gt;=45, E585&gt;=45, F585&gt;=50, G585&gt;=50), "Mechanical and Electrical",IF(AND(B585&gt;=50, C585&gt;=45, D585&gt;=45, E585&gt;=45, F585&gt;=45, G585&gt;=50), "Electronics and Communication",IF(AND(B585&gt;=45, C585&gt;=50, D585&gt;=50, E585&gt;=45, F585&gt;=45, G585&gt;=45), "Construction and Design",IF(AND(B585&gt;=45, C585&gt;=45, D585&gt;=45, E585&gt;=50, F585&gt;=45, G585&gt;=45), "Hospitality and Event Management",IF(AND(B585&gt;=50, C585&gt;=55, D585&gt;=55, E585&gt;=55, F585&gt;=50, G585&gt;=50), "Life Sciences and Environment",IF(AND(B585&gt;=45, C585&gt;=45, D585&gt;=45, E585&gt;=45, F585&gt;=45, G585&gt;=45), "Arts and Media",IF(AND(B585&gt;=45, C585&gt;=45, D585&gt;=45, E585&gt;=45, F585&gt;=45, G585&gt;=45), "Physical Education and Wellness",IF(AND(B585&gt;=45, C585&gt;=50, D585&gt;=50, E585&gt;=45, F585&gt;=45, G585&gt;=50), "Finance, Business, and Marketing", "Culinary Studies and Cooking"))))))))),"Failed")))</f>
        <v>Construction and Design</v>
      </c>
      <c r="J585" s="1"/>
      <c r="K585" s="1"/>
      <c r="L585" s="1"/>
      <c r="M585" s="1"/>
      <c r="N585" s="1"/>
    </row>
    <row r="586" spans="1:14" x14ac:dyDescent="0.25">
      <c r="A586" s="1">
        <v>585</v>
      </c>
      <c r="B586" s="1">
        <v>79</v>
      </c>
      <c r="C586" s="1">
        <v>85</v>
      </c>
      <c r="D586" s="1">
        <v>74</v>
      </c>
      <c r="E586" s="1">
        <v>73</v>
      </c>
      <c r="F586" s="1">
        <v>85</v>
      </c>
      <c r="G586" s="1">
        <v>71</v>
      </c>
      <c r="H586" s="1" t="str">
        <f t="shared" si="10"/>
        <v>ITI</v>
      </c>
      <c r="I586" s="1" t="str" cm="1">
        <f t="array" ref="I586">IF(H586="DIPLOMA",IF(AND(B586&gt;=85,C586&gt;=80,D586&gt;=75,E586&gt;=75,F586&gt;=80,G586&gt;=85),"Computer Science and Information Technology",IF(AND(B586&gt;=80,C586&gt;=75,D586&gt;=75,E586&gt;=75,F586&gt;=80,G586&gt;=80),"Mechanical and Electrical",IF(AND(B586&gt;=80,C586&gt;=75,D586&gt;=75,E586&gt;=75,F586&gt;=75,G586&gt;=80),"Electronics and Communication",IF(AND(B586&gt;=75,C586&gt;=70,D586&gt;=70,E586&gt;=75,F586&gt;=75,G586&gt;=75),"Construction and Design",IF(AND(B586&gt;=75,C586&gt;=75,D586&gt;=75,E586&gt;=80,F586&gt;=75,G586&gt;=75),"Hospitality and Event Management",IF(AND(B586&gt;=80,C586&gt;=85,D586&gt;=85,E586&gt;=85,F586&gt;=80,G586&gt;=80),"Life Sciences and Environment",IF(AND(B586&gt;=75,C586&gt;=75,D586&gt;=75,E586&gt;=75,F586&gt;=75,G586&gt;=75),"Arts and Media",IF(AND(B586&gt;=75,C586&gt;=75,D586&gt;=75,E586&gt;=75,F586&gt;=75,G586&gt;=75),"Physical Education and Wellness",IF(AND(B586&gt;=75,C586&gt;=80,D586&gt;=80,E586&gt;=75,F586&gt;=75,G586&gt;=80),"Finance, Business, and Marketing",”Not Qualified”))))))))),IF(H586="ITI",IF(AND(B586&gt;=75,C586&gt;=65,D586&gt;=65,E586&gt;=70,F586&gt;=70,G586&gt;=75),"Computer Science and Information Technology",IF(AND(B586&gt;=70,C586&gt;=65,D586&gt;=65,E586&gt;=65,F586&gt;=70,G586&gt;=70),"Mechanical and Electrical",IF(AND(B586&gt;=70,C586&gt;=65,D586&gt;=65,E586&gt;=65,F586&gt;=65,G586&gt;=70),"Electronics and Communication",IF(AND(B586&gt;=65,C586&gt;=60,D586&gt;=60,E586&gt;=65,F586&gt;=65,G586&gt;=65),"Construction and Design",IF(AND(B586&gt;=65,C586&gt;=65,D586&gt;=65,E586&gt;=70,F586&gt;=65,G586&gt;=65),"Hospitality and Event Management",IF(AND(B586&gt;=70,C586&gt;=75,D586&gt;=75,E586&gt;=75,F586&gt;=70,G586&gt;=70),"Life Sciences and Environment",IF(AND(B586&gt;=65,C586&gt;=65,D586&gt;=65,E586&gt;=65,F586&gt;=65,G586&gt;=65),"Arts and Media",IF(AND(B586&gt;=65,C586&gt;=65,D586&gt;=65,E586&gt;=65,F586&gt;=65,G586&gt;=65),"Physical Education and Wellness",IF(AND(B586&gt;=65,C586&gt;=70,D586&gt;=70,E586&gt;=65,F586&gt;=65,G586&gt;=70),"Finance, Business, and Marketing",”Not Qualified”))))))))),IF(H586="VOCATIONAL OR SKILL TRAINING",IF(AND(B586&gt;=55, C586&gt;=45, D586&gt;=45, E586&gt;=50, F586&gt;=50, G586&gt;=55), "Computer Science and Information Technology",IF(AND(B586&gt;=50, C586&gt;=45, D586&gt;=45, E586&gt;=45, F586&gt;=50, G586&gt;=50), "Mechanical and Electrical",IF(AND(B586&gt;=50, C586&gt;=45, D586&gt;=45, E586&gt;=45, F586&gt;=45, G586&gt;=50), "Electronics and Communication",IF(AND(B586&gt;=45, C586&gt;=50, D586&gt;=50, E586&gt;=45, F586&gt;=45, G586&gt;=45), "Construction and Design",IF(AND(B586&gt;=45, C586&gt;=45, D586&gt;=45, E586&gt;=50, F586&gt;=45, G586&gt;=45), "Hospitality and Event Management",IF(AND(B586&gt;=50, C586&gt;=55, D586&gt;=55, E586&gt;=55, F586&gt;=50, G586&gt;=50), "Life Sciences and Environment",IF(AND(B586&gt;=45, C586&gt;=45, D586&gt;=45, E586&gt;=45, F586&gt;=45, G586&gt;=45), "Arts and Media",IF(AND(B586&gt;=45, C586&gt;=45, D586&gt;=45, E586&gt;=45, F586&gt;=45, G586&gt;=45), "Physical Education and Wellness",IF(AND(B586&gt;=45, C586&gt;=50, D586&gt;=50, E586&gt;=45, F586&gt;=45, G586&gt;=50), "Finance, Business, and Marketing", "Culinary Studies and Cooking"))))))))),"Failed")))</f>
        <v>Mechanical and Electrical</v>
      </c>
      <c r="J586" s="1"/>
      <c r="K586" s="1"/>
      <c r="L586" s="1"/>
      <c r="M586" s="1"/>
      <c r="N586" s="1"/>
    </row>
    <row r="587" spans="1:14" x14ac:dyDescent="0.25">
      <c r="A587" s="1">
        <v>586</v>
      </c>
      <c r="B587" s="1">
        <v>82</v>
      </c>
      <c r="C587" s="1">
        <v>80</v>
      </c>
      <c r="D587" s="1">
        <v>93</v>
      </c>
      <c r="E587" s="1">
        <v>88</v>
      </c>
      <c r="F587" s="1">
        <v>90</v>
      </c>
      <c r="G587" s="1">
        <v>82</v>
      </c>
      <c r="H587" s="1" t="str">
        <f t="shared" si="10"/>
        <v>DIPLOMA</v>
      </c>
      <c r="I587" s="1" t="str" cm="1">
        <f t="array" ref="I587">IF(H587="DIPLOMA",IF(AND(B587&gt;=85,C587&gt;=80,D587&gt;=75,E587&gt;=75,F587&gt;=80,G587&gt;=85),"Computer Science and Information Technology",IF(AND(B587&gt;=80,C587&gt;=75,D587&gt;=75,E587&gt;=75,F587&gt;=80,G587&gt;=80),"Mechanical and Electrical",IF(AND(B587&gt;=80,C587&gt;=75,D587&gt;=75,E587&gt;=75,F587&gt;=75,G587&gt;=80),"Electronics and Communication",IF(AND(B587&gt;=75,C587&gt;=70,D587&gt;=70,E587&gt;=75,F587&gt;=75,G587&gt;=75),"Construction and Design",IF(AND(B587&gt;=75,C587&gt;=75,D587&gt;=75,E587&gt;=80,F587&gt;=75,G587&gt;=75),"Hospitality and Event Management",IF(AND(B587&gt;=80,C587&gt;=85,D587&gt;=85,E587&gt;=85,F587&gt;=80,G587&gt;=80),"Life Sciences and Environment",IF(AND(B587&gt;=75,C587&gt;=75,D587&gt;=75,E587&gt;=75,F587&gt;=75,G587&gt;=75),"Arts and Media",IF(AND(B587&gt;=75,C587&gt;=75,D587&gt;=75,E587&gt;=75,F587&gt;=75,G587&gt;=75),"Physical Education and Wellness",IF(AND(B587&gt;=75,C587&gt;=80,D587&gt;=80,E587&gt;=75,F587&gt;=75,G587&gt;=80),"Finance, Business, and Marketing",”Not Qualified”))))))))),IF(H587="ITI",IF(AND(B587&gt;=75,C587&gt;=65,D587&gt;=65,E587&gt;=70,F587&gt;=70,G587&gt;=75),"Computer Science and Information Technology",IF(AND(B587&gt;=70,C587&gt;=65,D587&gt;=65,E587&gt;=65,F587&gt;=70,G587&gt;=70),"Mechanical and Electrical",IF(AND(B587&gt;=70,C587&gt;=65,D587&gt;=65,E587&gt;=65,F587&gt;=65,G587&gt;=70),"Electronics and Communication",IF(AND(B587&gt;=65,C587&gt;=60,D587&gt;=60,E587&gt;=65,F587&gt;=65,G587&gt;=65),"Construction and Design",IF(AND(B587&gt;=65,C587&gt;=65,D587&gt;=65,E587&gt;=70,F587&gt;=65,G587&gt;=65),"Hospitality and Event Management",IF(AND(B587&gt;=70,C587&gt;=75,D587&gt;=75,E587&gt;=75,F587&gt;=70,G587&gt;=70),"Life Sciences and Environment",IF(AND(B587&gt;=65,C587&gt;=65,D587&gt;=65,E587&gt;=65,F587&gt;=65,G587&gt;=65),"Arts and Media",IF(AND(B587&gt;=65,C587&gt;=65,D587&gt;=65,E587&gt;=65,F587&gt;=65,G587&gt;=65),"Physical Education and Wellness",IF(AND(B587&gt;=65,C587&gt;=70,D587&gt;=70,E587&gt;=65,F587&gt;=65,G587&gt;=70),"Finance, Business, and Marketing",”Not Qualified”))))))))),IF(H587="VOCATIONAL OR SKILL TRAINING",IF(AND(B587&gt;=55, C587&gt;=45, D587&gt;=45, E587&gt;=50, F587&gt;=50, G587&gt;=55), "Computer Science and Information Technology",IF(AND(B587&gt;=50, C587&gt;=45, D587&gt;=45, E587&gt;=45, F587&gt;=50, G587&gt;=50), "Mechanical and Electrical",IF(AND(B587&gt;=50, C587&gt;=45, D587&gt;=45, E587&gt;=45, F587&gt;=45, G587&gt;=50), "Electronics and Communication",IF(AND(B587&gt;=45, C587&gt;=50, D587&gt;=50, E587&gt;=45, F587&gt;=45, G587&gt;=45), "Construction and Design",IF(AND(B587&gt;=45, C587&gt;=45, D587&gt;=45, E587&gt;=50, F587&gt;=45, G587&gt;=45), "Hospitality and Event Management",IF(AND(B587&gt;=50, C587&gt;=55, D587&gt;=55, E587&gt;=55, F587&gt;=50, G587&gt;=50), "Life Sciences and Environment",IF(AND(B587&gt;=45, C587&gt;=45, D587&gt;=45, E587&gt;=45, F587&gt;=45, G587&gt;=45), "Arts and Media",IF(AND(B587&gt;=45, C587&gt;=45, D587&gt;=45, E587&gt;=45, F587&gt;=45, G587&gt;=45), "Physical Education and Wellness",IF(AND(B587&gt;=45, C587&gt;=50, D587&gt;=50, E587&gt;=45, F587&gt;=45, G587&gt;=50), "Finance, Business, and Marketing", "Culinary Studies and Cooking"))))))))),"Failed")))</f>
        <v>Mechanical and Electrical</v>
      </c>
      <c r="J587" s="1"/>
      <c r="K587" s="1"/>
      <c r="L587" s="1"/>
      <c r="M587" s="1"/>
      <c r="N587" s="1"/>
    </row>
    <row r="588" spans="1:14" x14ac:dyDescent="0.25">
      <c r="A588" s="1">
        <v>587</v>
      </c>
      <c r="B588" s="1">
        <v>71</v>
      </c>
      <c r="C588" s="1">
        <v>70</v>
      </c>
      <c r="D588" s="1">
        <v>75</v>
      </c>
      <c r="E588" s="1">
        <v>70</v>
      </c>
      <c r="F588" s="1">
        <v>83</v>
      </c>
      <c r="G588" s="1">
        <v>71</v>
      </c>
      <c r="H588" s="1" t="str">
        <f t="shared" si="10"/>
        <v>ITI</v>
      </c>
      <c r="I588" s="1" t="str" cm="1">
        <f t="array" ref="I588">IF(H588="DIPLOMA",IF(AND(B588&gt;=85,C588&gt;=80,D588&gt;=75,E588&gt;=75,F588&gt;=80,G588&gt;=85),"Computer Science and Information Technology",IF(AND(B588&gt;=80,C588&gt;=75,D588&gt;=75,E588&gt;=75,F588&gt;=80,G588&gt;=80),"Mechanical and Electrical",IF(AND(B588&gt;=80,C588&gt;=75,D588&gt;=75,E588&gt;=75,F588&gt;=75,G588&gt;=80),"Electronics and Communication",IF(AND(B588&gt;=75,C588&gt;=70,D588&gt;=70,E588&gt;=75,F588&gt;=75,G588&gt;=75),"Construction and Design",IF(AND(B588&gt;=75,C588&gt;=75,D588&gt;=75,E588&gt;=80,F588&gt;=75,G588&gt;=75),"Hospitality and Event Management",IF(AND(B588&gt;=80,C588&gt;=85,D588&gt;=85,E588&gt;=85,F588&gt;=80,G588&gt;=80),"Life Sciences and Environment",IF(AND(B588&gt;=75,C588&gt;=75,D588&gt;=75,E588&gt;=75,F588&gt;=75,G588&gt;=75),"Arts and Media",IF(AND(B588&gt;=75,C588&gt;=75,D588&gt;=75,E588&gt;=75,F588&gt;=75,G588&gt;=75),"Physical Education and Wellness",IF(AND(B588&gt;=75,C588&gt;=80,D588&gt;=80,E588&gt;=75,F588&gt;=75,G588&gt;=80),"Finance, Business, and Marketing",”Not Qualified”))))))))),IF(H588="ITI",IF(AND(B588&gt;=75,C588&gt;=65,D588&gt;=65,E588&gt;=70,F588&gt;=70,G588&gt;=75),"Computer Science and Information Technology",IF(AND(B588&gt;=70,C588&gt;=65,D588&gt;=65,E588&gt;=65,F588&gt;=70,G588&gt;=70),"Mechanical and Electrical",IF(AND(B588&gt;=70,C588&gt;=65,D588&gt;=65,E588&gt;=65,F588&gt;=65,G588&gt;=70),"Electronics and Communication",IF(AND(B588&gt;=65,C588&gt;=60,D588&gt;=60,E588&gt;=65,F588&gt;=65,G588&gt;=65),"Construction and Design",IF(AND(B588&gt;=65,C588&gt;=65,D588&gt;=65,E588&gt;=70,F588&gt;=65,G588&gt;=65),"Hospitality and Event Management",IF(AND(B588&gt;=70,C588&gt;=75,D588&gt;=75,E588&gt;=75,F588&gt;=70,G588&gt;=70),"Life Sciences and Environment",IF(AND(B588&gt;=65,C588&gt;=65,D588&gt;=65,E588&gt;=65,F588&gt;=65,G588&gt;=65),"Arts and Media",IF(AND(B588&gt;=65,C588&gt;=65,D588&gt;=65,E588&gt;=65,F588&gt;=65,G588&gt;=65),"Physical Education and Wellness",IF(AND(B588&gt;=65,C588&gt;=70,D588&gt;=70,E588&gt;=65,F588&gt;=65,G588&gt;=70),"Finance, Business, and Marketing",”Not Qualified”))))))))),IF(H588="VOCATIONAL OR SKILL TRAINING",IF(AND(B588&gt;=55, C588&gt;=45, D588&gt;=45, E588&gt;=50, F588&gt;=50, G588&gt;=55), "Computer Science and Information Technology",IF(AND(B588&gt;=50, C588&gt;=45, D588&gt;=45, E588&gt;=45, F588&gt;=50, G588&gt;=50), "Mechanical and Electrical",IF(AND(B588&gt;=50, C588&gt;=45, D588&gt;=45, E588&gt;=45, F588&gt;=45, G588&gt;=50), "Electronics and Communication",IF(AND(B588&gt;=45, C588&gt;=50, D588&gt;=50, E588&gt;=45, F588&gt;=45, G588&gt;=45), "Construction and Design",IF(AND(B588&gt;=45, C588&gt;=45, D588&gt;=45, E588&gt;=50, F588&gt;=45, G588&gt;=45), "Hospitality and Event Management",IF(AND(B588&gt;=50, C588&gt;=55, D588&gt;=55, E588&gt;=55, F588&gt;=50, G588&gt;=50), "Life Sciences and Environment",IF(AND(B588&gt;=45, C588&gt;=45, D588&gt;=45, E588&gt;=45, F588&gt;=45, G588&gt;=45), "Arts and Media",IF(AND(B588&gt;=45, C588&gt;=45, D588&gt;=45, E588&gt;=45, F588&gt;=45, G588&gt;=45), "Physical Education and Wellness",IF(AND(B588&gt;=45, C588&gt;=50, D588&gt;=50, E588&gt;=45, F588&gt;=45, G588&gt;=50), "Finance, Business, and Marketing", "Culinary Studies and Cooking"))))))))),"Failed")))</f>
        <v>Mechanical and Electrical</v>
      </c>
      <c r="J588" s="1"/>
      <c r="K588" s="1"/>
      <c r="L588" s="1"/>
      <c r="M588" s="1"/>
      <c r="N588" s="1"/>
    </row>
    <row r="589" spans="1:14" x14ac:dyDescent="0.25">
      <c r="A589" s="1">
        <v>588</v>
      </c>
      <c r="B589" s="1">
        <v>42</v>
      </c>
      <c r="C589" s="1">
        <v>53</v>
      </c>
      <c r="D589" s="1">
        <v>58</v>
      </c>
      <c r="E589" s="1">
        <v>65</v>
      </c>
      <c r="F589" s="1">
        <v>62</v>
      </c>
      <c r="G589" s="1">
        <v>41</v>
      </c>
      <c r="H589" s="1" t="str">
        <f t="shared" si="10"/>
        <v>VOCATIONAL OR SKILL TRAINING</v>
      </c>
      <c r="I589" s="1" t="str" cm="1">
        <f t="array" ref="I589">IF(H589="DIPLOMA",IF(AND(B589&gt;=85,C589&gt;=80,D589&gt;=75,E589&gt;=75,F589&gt;=80,G589&gt;=85),"Computer Science and Information Technology",IF(AND(B589&gt;=80,C589&gt;=75,D589&gt;=75,E589&gt;=75,F589&gt;=80,G589&gt;=80),"Mechanical and Electrical",IF(AND(B589&gt;=80,C589&gt;=75,D589&gt;=75,E589&gt;=75,F589&gt;=75,G589&gt;=80),"Electronics and Communication",IF(AND(B589&gt;=75,C589&gt;=70,D589&gt;=70,E589&gt;=75,F589&gt;=75,G589&gt;=75),"Construction and Design",IF(AND(B589&gt;=75,C589&gt;=75,D589&gt;=75,E589&gt;=80,F589&gt;=75,G589&gt;=75),"Hospitality and Event Management",IF(AND(B589&gt;=80,C589&gt;=85,D589&gt;=85,E589&gt;=85,F589&gt;=80,G589&gt;=80),"Life Sciences and Environment",IF(AND(B589&gt;=75,C589&gt;=75,D589&gt;=75,E589&gt;=75,F589&gt;=75,G589&gt;=75),"Arts and Media",IF(AND(B589&gt;=75,C589&gt;=75,D589&gt;=75,E589&gt;=75,F589&gt;=75,G589&gt;=75),"Physical Education and Wellness",IF(AND(B589&gt;=75,C589&gt;=80,D589&gt;=80,E589&gt;=75,F589&gt;=75,G589&gt;=80),"Finance, Business, and Marketing",”Not Qualified”))))))))),IF(H589="ITI",IF(AND(B589&gt;=75,C589&gt;=65,D589&gt;=65,E589&gt;=70,F589&gt;=70,G589&gt;=75),"Computer Science and Information Technology",IF(AND(B589&gt;=70,C589&gt;=65,D589&gt;=65,E589&gt;=65,F589&gt;=70,G589&gt;=70),"Mechanical and Electrical",IF(AND(B589&gt;=70,C589&gt;=65,D589&gt;=65,E589&gt;=65,F589&gt;=65,G589&gt;=70),"Electronics and Communication",IF(AND(B589&gt;=65,C589&gt;=60,D589&gt;=60,E589&gt;=65,F589&gt;=65,G589&gt;=65),"Construction and Design",IF(AND(B589&gt;=65,C589&gt;=65,D589&gt;=65,E589&gt;=70,F589&gt;=65,G589&gt;=65),"Hospitality and Event Management",IF(AND(B589&gt;=70,C589&gt;=75,D589&gt;=75,E589&gt;=75,F589&gt;=70,G589&gt;=70),"Life Sciences and Environment",IF(AND(B589&gt;=65,C589&gt;=65,D589&gt;=65,E589&gt;=65,F589&gt;=65,G589&gt;=65),"Arts and Media",IF(AND(B589&gt;=65,C589&gt;=65,D589&gt;=65,E589&gt;=65,F589&gt;=65,G589&gt;=65),"Physical Education and Wellness",IF(AND(B589&gt;=65,C589&gt;=70,D589&gt;=70,E589&gt;=65,F589&gt;=65,G589&gt;=70),"Finance, Business, and Marketing",”Not Qualified”))))))))),IF(H589="VOCATIONAL OR SKILL TRAINING",IF(AND(B589&gt;=55, C589&gt;=45, D589&gt;=45, E589&gt;=50, F589&gt;=50, G589&gt;=55), "Computer Science and Information Technology",IF(AND(B589&gt;=50, C589&gt;=45, D589&gt;=45, E589&gt;=45, F589&gt;=50, G589&gt;=50), "Mechanical and Electrical",IF(AND(B589&gt;=50, C589&gt;=45, D589&gt;=45, E589&gt;=45, F589&gt;=45, G589&gt;=50), "Electronics and Communication",IF(AND(B589&gt;=45, C589&gt;=50, D589&gt;=50, E589&gt;=45, F589&gt;=45, G589&gt;=45), "Construction and Design",IF(AND(B589&gt;=45, C589&gt;=45, D589&gt;=45, E589&gt;=50, F589&gt;=45, G589&gt;=45), "Hospitality and Event Management",IF(AND(B589&gt;=50, C589&gt;=55, D589&gt;=55, E589&gt;=55, F589&gt;=50, G589&gt;=50), "Life Sciences and Environment",IF(AND(B589&gt;=45, C589&gt;=45, D589&gt;=45, E589&gt;=45, F589&gt;=45, G589&gt;=45), "Arts and Media",IF(AND(B589&gt;=45, C589&gt;=45, D589&gt;=45, E589&gt;=45, F589&gt;=45, G589&gt;=45), "Physical Education and Wellness",IF(AND(B589&gt;=45, C589&gt;=50, D589&gt;=50, E589&gt;=45, F589&gt;=45, G589&gt;=50), "Finance, Business, and Marketing", "Culinary Studies and Cooking"))))))))),"Failed")))</f>
        <v>Culinary Studies and Cooking</v>
      </c>
      <c r="J589" s="1"/>
      <c r="K589" s="1"/>
      <c r="L589" s="1"/>
      <c r="M589" s="1"/>
      <c r="N589" s="1"/>
    </row>
    <row r="590" spans="1:14" x14ac:dyDescent="0.25">
      <c r="A590" s="1">
        <v>589</v>
      </c>
      <c r="B590" s="1">
        <v>83</v>
      </c>
      <c r="C590" s="1">
        <v>74</v>
      </c>
      <c r="D590" s="1">
        <v>83</v>
      </c>
      <c r="E590" s="1">
        <v>75</v>
      </c>
      <c r="F590" s="1">
        <v>68</v>
      </c>
      <c r="G590" s="1">
        <v>75</v>
      </c>
      <c r="H590" s="1" t="str">
        <f t="shared" si="10"/>
        <v>ITI</v>
      </c>
      <c r="I590" s="1" t="str" cm="1">
        <f t="array" ref="I590">IF(H590="DIPLOMA",IF(AND(B590&gt;=85,C590&gt;=80,D590&gt;=75,E590&gt;=75,F590&gt;=80,G590&gt;=85),"Computer Science and Information Technology",IF(AND(B590&gt;=80,C590&gt;=75,D590&gt;=75,E590&gt;=75,F590&gt;=80,G590&gt;=80),"Mechanical and Electrical",IF(AND(B590&gt;=80,C590&gt;=75,D590&gt;=75,E590&gt;=75,F590&gt;=75,G590&gt;=80),"Electronics and Communication",IF(AND(B590&gt;=75,C590&gt;=70,D590&gt;=70,E590&gt;=75,F590&gt;=75,G590&gt;=75),"Construction and Design",IF(AND(B590&gt;=75,C590&gt;=75,D590&gt;=75,E590&gt;=80,F590&gt;=75,G590&gt;=75),"Hospitality and Event Management",IF(AND(B590&gt;=80,C590&gt;=85,D590&gt;=85,E590&gt;=85,F590&gt;=80,G590&gt;=80),"Life Sciences and Environment",IF(AND(B590&gt;=75,C590&gt;=75,D590&gt;=75,E590&gt;=75,F590&gt;=75,G590&gt;=75),"Arts and Media",IF(AND(B590&gt;=75,C590&gt;=75,D590&gt;=75,E590&gt;=75,F590&gt;=75,G590&gt;=75),"Physical Education and Wellness",IF(AND(B590&gt;=75,C590&gt;=80,D590&gt;=80,E590&gt;=75,F590&gt;=75,G590&gt;=80),"Finance, Business, and Marketing",”Not Qualified”))))))))),IF(H590="ITI",IF(AND(B590&gt;=75,C590&gt;=65,D590&gt;=65,E590&gt;=70,F590&gt;=70,G590&gt;=75),"Computer Science and Information Technology",IF(AND(B590&gt;=70,C590&gt;=65,D590&gt;=65,E590&gt;=65,F590&gt;=70,G590&gt;=70),"Mechanical and Electrical",IF(AND(B590&gt;=70,C590&gt;=65,D590&gt;=65,E590&gt;=65,F590&gt;=65,G590&gt;=70),"Electronics and Communication",IF(AND(B590&gt;=65,C590&gt;=60,D590&gt;=60,E590&gt;=65,F590&gt;=65,G590&gt;=65),"Construction and Design",IF(AND(B590&gt;=65,C590&gt;=65,D590&gt;=65,E590&gt;=70,F590&gt;=65,G590&gt;=65),"Hospitality and Event Management",IF(AND(B590&gt;=70,C590&gt;=75,D590&gt;=75,E590&gt;=75,F590&gt;=70,G590&gt;=70),"Life Sciences and Environment",IF(AND(B590&gt;=65,C590&gt;=65,D590&gt;=65,E590&gt;=65,F590&gt;=65,G590&gt;=65),"Arts and Media",IF(AND(B590&gt;=65,C590&gt;=65,D590&gt;=65,E590&gt;=65,F590&gt;=65,G590&gt;=65),"Physical Education and Wellness",IF(AND(B590&gt;=65,C590&gt;=70,D590&gt;=70,E590&gt;=65,F590&gt;=65,G590&gt;=70),"Finance, Business, and Marketing",”Not Qualified”))))))))),IF(H590="VOCATIONAL OR SKILL TRAINING",IF(AND(B590&gt;=55, C590&gt;=45, D590&gt;=45, E590&gt;=50, F590&gt;=50, G590&gt;=55), "Computer Science and Information Technology",IF(AND(B590&gt;=50, C590&gt;=45, D590&gt;=45, E590&gt;=45, F590&gt;=50, G590&gt;=50), "Mechanical and Electrical",IF(AND(B590&gt;=50, C590&gt;=45, D590&gt;=45, E590&gt;=45, F590&gt;=45, G590&gt;=50), "Electronics and Communication",IF(AND(B590&gt;=45, C590&gt;=50, D590&gt;=50, E590&gt;=45, F590&gt;=45, G590&gt;=45), "Construction and Design",IF(AND(B590&gt;=45, C590&gt;=45, D590&gt;=45, E590&gt;=50, F590&gt;=45, G590&gt;=45), "Hospitality and Event Management",IF(AND(B590&gt;=50, C590&gt;=55, D590&gt;=55, E590&gt;=55, F590&gt;=50, G590&gt;=50), "Life Sciences and Environment",IF(AND(B590&gt;=45, C590&gt;=45, D590&gt;=45, E590&gt;=45, F590&gt;=45, G590&gt;=45), "Arts and Media",IF(AND(B590&gt;=45, C590&gt;=45, D590&gt;=45, E590&gt;=45, F590&gt;=45, G590&gt;=45), "Physical Education and Wellness",IF(AND(B590&gt;=45, C590&gt;=50, D590&gt;=50, E590&gt;=45, F590&gt;=45, G590&gt;=50), "Finance, Business, and Marketing", "Culinary Studies and Cooking"))))))))),"Failed")))</f>
        <v>Electronics and Communication</v>
      </c>
      <c r="J590" s="1"/>
      <c r="K590" s="1"/>
      <c r="L590" s="1"/>
      <c r="M590" s="1"/>
      <c r="N590" s="1"/>
    </row>
    <row r="591" spans="1:14" x14ac:dyDescent="0.25">
      <c r="A591" s="1">
        <v>590</v>
      </c>
      <c r="B591" s="1">
        <v>85</v>
      </c>
      <c r="C591" s="1">
        <v>80</v>
      </c>
      <c r="D591" s="1">
        <v>65</v>
      </c>
      <c r="E591" s="1">
        <v>67</v>
      </c>
      <c r="F591" s="1">
        <v>65</v>
      </c>
      <c r="G591" s="1">
        <v>74</v>
      </c>
      <c r="H591" s="1" t="str">
        <f t="shared" si="10"/>
        <v>ITI</v>
      </c>
      <c r="I591" s="1" t="str" cm="1">
        <f t="array" ref="I591">IF(H591="DIPLOMA",IF(AND(B591&gt;=85,C591&gt;=80,D591&gt;=75,E591&gt;=75,F591&gt;=80,G591&gt;=85),"Computer Science and Information Technology",IF(AND(B591&gt;=80,C591&gt;=75,D591&gt;=75,E591&gt;=75,F591&gt;=80,G591&gt;=80),"Mechanical and Electrical",IF(AND(B591&gt;=80,C591&gt;=75,D591&gt;=75,E591&gt;=75,F591&gt;=75,G591&gt;=80),"Electronics and Communication",IF(AND(B591&gt;=75,C591&gt;=70,D591&gt;=70,E591&gt;=75,F591&gt;=75,G591&gt;=75),"Construction and Design",IF(AND(B591&gt;=75,C591&gt;=75,D591&gt;=75,E591&gt;=80,F591&gt;=75,G591&gt;=75),"Hospitality and Event Management",IF(AND(B591&gt;=80,C591&gt;=85,D591&gt;=85,E591&gt;=85,F591&gt;=80,G591&gt;=80),"Life Sciences and Environment",IF(AND(B591&gt;=75,C591&gt;=75,D591&gt;=75,E591&gt;=75,F591&gt;=75,G591&gt;=75),"Arts and Media",IF(AND(B591&gt;=75,C591&gt;=75,D591&gt;=75,E591&gt;=75,F591&gt;=75,G591&gt;=75),"Physical Education and Wellness",IF(AND(B591&gt;=75,C591&gt;=80,D591&gt;=80,E591&gt;=75,F591&gt;=75,G591&gt;=80),"Finance, Business, and Marketing",”Not Qualified”))))))))),IF(H591="ITI",IF(AND(B591&gt;=75,C591&gt;=65,D591&gt;=65,E591&gt;=70,F591&gt;=70,G591&gt;=75),"Computer Science and Information Technology",IF(AND(B591&gt;=70,C591&gt;=65,D591&gt;=65,E591&gt;=65,F591&gt;=70,G591&gt;=70),"Mechanical and Electrical",IF(AND(B591&gt;=70,C591&gt;=65,D591&gt;=65,E591&gt;=65,F591&gt;=65,G591&gt;=70),"Electronics and Communication",IF(AND(B591&gt;=65,C591&gt;=60,D591&gt;=60,E591&gt;=65,F591&gt;=65,G591&gt;=65),"Construction and Design",IF(AND(B591&gt;=65,C591&gt;=65,D591&gt;=65,E591&gt;=70,F591&gt;=65,G591&gt;=65),"Hospitality and Event Management",IF(AND(B591&gt;=70,C591&gt;=75,D591&gt;=75,E591&gt;=75,F591&gt;=70,G591&gt;=70),"Life Sciences and Environment",IF(AND(B591&gt;=65,C591&gt;=65,D591&gt;=65,E591&gt;=65,F591&gt;=65,G591&gt;=65),"Arts and Media",IF(AND(B591&gt;=65,C591&gt;=65,D591&gt;=65,E591&gt;=65,F591&gt;=65,G591&gt;=65),"Physical Education and Wellness",IF(AND(B591&gt;=65,C591&gt;=70,D591&gt;=70,E591&gt;=65,F591&gt;=65,G591&gt;=70),"Finance, Business, and Marketing",”Not Qualified”))))))))),IF(H591="VOCATIONAL OR SKILL TRAINING",IF(AND(B591&gt;=55, C591&gt;=45, D591&gt;=45, E591&gt;=50, F591&gt;=50, G591&gt;=55), "Computer Science and Information Technology",IF(AND(B591&gt;=50, C591&gt;=45, D591&gt;=45, E591&gt;=45, F591&gt;=50, G591&gt;=50), "Mechanical and Electrical",IF(AND(B591&gt;=50, C591&gt;=45, D591&gt;=45, E591&gt;=45, F591&gt;=45, G591&gt;=50), "Electronics and Communication",IF(AND(B591&gt;=45, C591&gt;=50, D591&gt;=50, E591&gt;=45, F591&gt;=45, G591&gt;=45), "Construction and Design",IF(AND(B591&gt;=45, C591&gt;=45, D591&gt;=45, E591&gt;=50, F591&gt;=45, G591&gt;=45), "Hospitality and Event Management",IF(AND(B591&gt;=50, C591&gt;=55, D591&gt;=55, E591&gt;=55, F591&gt;=50, G591&gt;=50), "Life Sciences and Environment",IF(AND(B591&gt;=45, C591&gt;=45, D591&gt;=45, E591&gt;=45, F591&gt;=45, G591&gt;=45), "Arts and Media",IF(AND(B591&gt;=45, C591&gt;=45, D591&gt;=45, E591&gt;=45, F591&gt;=45, G591&gt;=45), "Physical Education and Wellness",IF(AND(B591&gt;=45, C591&gt;=50, D591&gt;=50, E591&gt;=45, F591&gt;=45, G591&gt;=50), "Finance, Business, and Marketing", "Culinary Studies and Cooking"))))))))),"Failed")))</f>
        <v>Electronics and Communication</v>
      </c>
      <c r="J591" s="1"/>
      <c r="K591" s="1"/>
      <c r="L591" s="1"/>
      <c r="M591" s="1"/>
      <c r="N591" s="1"/>
    </row>
    <row r="592" spans="1:14" x14ac:dyDescent="0.25">
      <c r="A592" s="1">
        <v>591</v>
      </c>
      <c r="B592" s="1">
        <v>82</v>
      </c>
      <c r="C592" s="1">
        <v>88</v>
      </c>
      <c r="D592" s="1">
        <v>84</v>
      </c>
      <c r="E592" s="1">
        <v>92</v>
      </c>
      <c r="F592" s="1">
        <v>80</v>
      </c>
      <c r="G592" s="1">
        <v>82</v>
      </c>
      <c r="H592" s="1" t="str">
        <f t="shared" si="10"/>
        <v>DIPLOMA</v>
      </c>
      <c r="I592" s="1" t="str" cm="1">
        <f t="array" ref="I592">IF(H592="DIPLOMA",IF(AND(B592&gt;=85,C592&gt;=80,D592&gt;=75,E592&gt;=75,F592&gt;=80,G592&gt;=85),"Computer Science and Information Technology",IF(AND(B592&gt;=80,C592&gt;=75,D592&gt;=75,E592&gt;=75,F592&gt;=80,G592&gt;=80),"Mechanical and Electrical",IF(AND(B592&gt;=80,C592&gt;=75,D592&gt;=75,E592&gt;=75,F592&gt;=75,G592&gt;=80),"Electronics and Communication",IF(AND(B592&gt;=75,C592&gt;=70,D592&gt;=70,E592&gt;=75,F592&gt;=75,G592&gt;=75),"Construction and Design",IF(AND(B592&gt;=75,C592&gt;=75,D592&gt;=75,E592&gt;=80,F592&gt;=75,G592&gt;=75),"Hospitality and Event Management",IF(AND(B592&gt;=80,C592&gt;=85,D592&gt;=85,E592&gt;=85,F592&gt;=80,G592&gt;=80),"Life Sciences and Environment",IF(AND(B592&gt;=75,C592&gt;=75,D592&gt;=75,E592&gt;=75,F592&gt;=75,G592&gt;=75),"Arts and Media",IF(AND(B592&gt;=75,C592&gt;=75,D592&gt;=75,E592&gt;=75,F592&gt;=75,G592&gt;=75),"Physical Education and Wellness",IF(AND(B592&gt;=75,C592&gt;=80,D592&gt;=80,E592&gt;=75,F592&gt;=75,G592&gt;=80),"Finance, Business, and Marketing",”Not Qualified”))))))))),IF(H592="ITI",IF(AND(B592&gt;=75,C592&gt;=65,D592&gt;=65,E592&gt;=70,F592&gt;=70,G592&gt;=75),"Computer Science and Information Technology",IF(AND(B592&gt;=70,C592&gt;=65,D592&gt;=65,E592&gt;=65,F592&gt;=70,G592&gt;=70),"Mechanical and Electrical",IF(AND(B592&gt;=70,C592&gt;=65,D592&gt;=65,E592&gt;=65,F592&gt;=65,G592&gt;=70),"Electronics and Communication",IF(AND(B592&gt;=65,C592&gt;=60,D592&gt;=60,E592&gt;=65,F592&gt;=65,G592&gt;=65),"Construction and Design",IF(AND(B592&gt;=65,C592&gt;=65,D592&gt;=65,E592&gt;=70,F592&gt;=65,G592&gt;=65),"Hospitality and Event Management",IF(AND(B592&gt;=70,C592&gt;=75,D592&gt;=75,E592&gt;=75,F592&gt;=70,G592&gt;=70),"Life Sciences and Environment",IF(AND(B592&gt;=65,C592&gt;=65,D592&gt;=65,E592&gt;=65,F592&gt;=65,G592&gt;=65),"Arts and Media",IF(AND(B592&gt;=65,C592&gt;=65,D592&gt;=65,E592&gt;=65,F592&gt;=65,G592&gt;=65),"Physical Education and Wellness",IF(AND(B592&gt;=65,C592&gt;=70,D592&gt;=70,E592&gt;=65,F592&gt;=65,G592&gt;=70),"Finance, Business, and Marketing",”Not Qualified”))))))))),IF(H592="VOCATIONAL OR SKILL TRAINING",IF(AND(B592&gt;=55, C592&gt;=45, D592&gt;=45, E592&gt;=50, F592&gt;=50, G592&gt;=55), "Computer Science and Information Technology",IF(AND(B592&gt;=50, C592&gt;=45, D592&gt;=45, E592&gt;=45, F592&gt;=50, G592&gt;=50), "Mechanical and Electrical",IF(AND(B592&gt;=50, C592&gt;=45, D592&gt;=45, E592&gt;=45, F592&gt;=45, G592&gt;=50), "Electronics and Communication",IF(AND(B592&gt;=45, C592&gt;=50, D592&gt;=50, E592&gt;=45, F592&gt;=45, G592&gt;=45), "Construction and Design",IF(AND(B592&gt;=45, C592&gt;=45, D592&gt;=45, E592&gt;=50, F592&gt;=45, G592&gt;=45), "Hospitality and Event Management",IF(AND(B592&gt;=50, C592&gt;=55, D592&gt;=55, E592&gt;=55, F592&gt;=50, G592&gt;=50), "Life Sciences and Environment",IF(AND(B592&gt;=45, C592&gt;=45, D592&gt;=45, E592&gt;=45, F592&gt;=45, G592&gt;=45), "Arts and Media",IF(AND(B592&gt;=45, C592&gt;=45, D592&gt;=45, E592&gt;=45, F592&gt;=45, G592&gt;=45), "Physical Education and Wellness",IF(AND(B592&gt;=45, C592&gt;=50, D592&gt;=50, E592&gt;=45, F592&gt;=45, G592&gt;=50), "Finance, Business, and Marketing", "Culinary Studies and Cooking"))))))))),"Failed")))</f>
        <v>Mechanical and Electrical</v>
      </c>
      <c r="J592" s="1"/>
      <c r="K592" s="1"/>
      <c r="L592" s="1"/>
      <c r="M592" s="1"/>
      <c r="N592" s="1"/>
    </row>
    <row r="593" spans="1:14" x14ac:dyDescent="0.25">
      <c r="A593" s="1">
        <v>592</v>
      </c>
      <c r="B593" s="1">
        <v>75</v>
      </c>
      <c r="C593" s="1">
        <v>65</v>
      </c>
      <c r="D593" s="1">
        <v>84</v>
      </c>
      <c r="E593" s="1">
        <v>74</v>
      </c>
      <c r="F593" s="1">
        <v>85</v>
      </c>
      <c r="G593" s="1">
        <v>78</v>
      </c>
      <c r="H593" s="1" t="str">
        <f t="shared" si="10"/>
        <v>ITI</v>
      </c>
      <c r="I593" s="1" t="str" cm="1">
        <f t="array" ref="I593">IF(H593="DIPLOMA",IF(AND(B593&gt;=85,C593&gt;=80,D593&gt;=75,E593&gt;=75,F593&gt;=80,G593&gt;=85),"Computer Science and Information Technology",IF(AND(B593&gt;=80,C593&gt;=75,D593&gt;=75,E593&gt;=75,F593&gt;=80,G593&gt;=80),"Mechanical and Electrical",IF(AND(B593&gt;=80,C593&gt;=75,D593&gt;=75,E593&gt;=75,F593&gt;=75,G593&gt;=80),"Electronics and Communication",IF(AND(B593&gt;=75,C593&gt;=70,D593&gt;=70,E593&gt;=75,F593&gt;=75,G593&gt;=75),"Construction and Design",IF(AND(B593&gt;=75,C593&gt;=75,D593&gt;=75,E593&gt;=80,F593&gt;=75,G593&gt;=75),"Hospitality and Event Management",IF(AND(B593&gt;=80,C593&gt;=85,D593&gt;=85,E593&gt;=85,F593&gt;=80,G593&gt;=80),"Life Sciences and Environment",IF(AND(B593&gt;=75,C593&gt;=75,D593&gt;=75,E593&gt;=75,F593&gt;=75,G593&gt;=75),"Arts and Media",IF(AND(B593&gt;=75,C593&gt;=75,D593&gt;=75,E593&gt;=75,F593&gt;=75,G593&gt;=75),"Physical Education and Wellness",IF(AND(B593&gt;=75,C593&gt;=80,D593&gt;=80,E593&gt;=75,F593&gt;=75,G593&gt;=80),"Finance, Business, and Marketing",”Not Qualified”))))))))),IF(H593="ITI",IF(AND(B593&gt;=75,C593&gt;=65,D593&gt;=65,E593&gt;=70,F593&gt;=70,G593&gt;=75),"Computer Science and Information Technology",IF(AND(B593&gt;=70,C593&gt;=65,D593&gt;=65,E593&gt;=65,F593&gt;=70,G593&gt;=70),"Mechanical and Electrical",IF(AND(B593&gt;=70,C593&gt;=65,D593&gt;=65,E593&gt;=65,F593&gt;=65,G593&gt;=70),"Electronics and Communication",IF(AND(B593&gt;=65,C593&gt;=60,D593&gt;=60,E593&gt;=65,F593&gt;=65,G593&gt;=65),"Construction and Design",IF(AND(B593&gt;=65,C593&gt;=65,D593&gt;=65,E593&gt;=70,F593&gt;=65,G593&gt;=65),"Hospitality and Event Management",IF(AND(B593&gt;=70,C593&gt;=75,D593&gt;=75,E593&gt;=75,F593&gt;=70,G593&gt;=70),"Life Sciences and Environment",IF(AND(B593&gt;=65,C593&gt;=65,D593&gt;=65,E593&gt;=65,F593&gt;=65,G593&gt;=65),"Arts and Media",IF(AND(B593&gt;=65,C593&gt;=65,D593&gt;=65,E593&gt;=65,F593&gt;=65,G593&gt;=65),"Physical Education and Wellness",IF(AND(B593&gt;=65,C593&gt;=70,D593&gt;=70,E593&gt;=65,F593&gt;=65,G593&gt;=70),"Finance, Business, and Marketing",”Not Qualified”))))))))),IF(H593="VOCATIONAL OR SKILL TRAINING",IF(AND(B593&gt;=55, C593&gt;=45, D593&gt;=45, E593&gt;=50, F593&gt;=50, G593&gt;=55), "Computer Science and Information Technology",IF(AND(B593&gt;=50, C593&gt;=45, D593&gt;=45, E593&gt;=45, F593&gt;=50, G593&gt;=50), "Mechanical and Electrical",IF(AND(B593&gt;=50, C593&gt;=45, D593&gt;=45, E593&gt;=45, F593&gt;=45, G593&gt;=50), "Electronics and Communication",IF(AND(B593&gt;=45, C593&gt;=50, D593&gt;=50, E593&gt;=45, F593&gt;=45, G593&gt;=45), "Construction and Design",IF(AND(B593&gt;=45, C593&gt;=45, D593&gt;=45, E593&gt;=50, F593&gt;=45, G593&gt;=45), "Hospitality and Event Management",IF(AND(B593&gt;=50, C593&gt;=55, D593&gt;=55, E593&gt;=55, F593&gt;=50, G593&gt;=50), "Life Sciences and Environment",IF(AND(B593&gt;=45, C593&gt;=45, D593&gt;=45, E593&gt;=45, F593&gt;=45, G593&gt;=45), "Arts and Media",IF(AND(B593&gt;=45, C593&gt;=45, D593&gt;=45, E593&gt;=45, F593&gt;=45, G593&gt;=45), "Physical Education and Wellness",IF(AND(B593&gt;=45, C593&gt;=50, D593&gt;=50, E593&gt;=45, F593&gt;=45, G593&gt;=50), "Finance, Business, and Marketing", "Culinary Studies and Cooking"))))))))),"Failed")))</f>
        <v>Computer Science and Information Technology</v>
      </c>
      <c r="J593" s="1"/>
      <c r="K593" s="1"/>
      <c r="L593" s="1"/>
      <c r="M593" s="1"/>
      <c r="N593" s="1"/>
    </row>
    <row r="594" spans="1:14" x14ac:dyDescent="0.25">
      <c r="A594" s="1">
        <v>593</v>
      </c>
      <c r="B594" s="1">
        <v>68</v>
      </c>
      <c r="C594" s="1">
        <v>85</v>
      </c>
      <c r="D594" s="1">
        <v>71</v>
      </c>
      <c r="E594" s="1">
        <v>76</v>
      </c>
      <c r="F594" s="1">
        <v>81</v>
      </c>
      <c r="G594" s="1">
        <v>76</v>
      </c>
      <c r="H594" s="1" t="str">
        <f t="shared" si="10"/>
        <v>ITI</v>
      </c>
      <c r="I594" s="1" t="str" cm="1">
        <f t="array" ref="I594">IF(H594="DIPLOMA",IF(AND(B594&gt;=85,C594&gt;=80,D594&gt;=75,E594&gt;=75,F594&gt;=80,G594&gt;=85),"Computer Science and Information Technology",IF(AND(B594&gt;=80,C594&gt;=75,D594&gt;=75,E594&gt;=75,F594&gt;=80,G594&gt;=80),"Mechanical and Electrical",IF(AND(B594&gt;=80,C594&gt;=75,D594&gt;=75,E594&gt;=75,F594&gt;=75,G594&gt;=80),"Electronics and Communication",IF(AND(B594&gt;=75,C594&gt;=70,D594&gt;=70,E594&gt;=75,F594&gt;=75,G594&gt;=75),"Construction and Design",IF(AND(B594&gt;=75,C594&gt;=75,D594&gt;=75,E594&gt;=80,F594&gt;=75,G594&gt;=75),"Hospitality and Event Management",IF(AND(B594&gt;=80,C594&gt;=85,D594&gt;=85,E594&gt;=85,F594&gt;=80,G594&gt;=80),"Life Sciences and Environment",IF(AND(B594&gt;=75,C594&gt;=75,D594&gt;=75,E594&gt;=75,F594&gt;=75,G594&gt;=75),"Arts and Media",IF(AND(B594&gt;=75,C594&gt;=75,D594&gt;=75,E594&gt;=75,F594&gt;=75,G594&gt;=75),"Physical Education and Wellness",IF(AND(B594&gt;=75,C594&gt;=80,D594&gt;=80,E594&gt;=75,F594&gt;=75,G594&gt;=80),"Finance, Business, and Marketing",”Not Qualified”))))))))),IF(H594="ITI",IF(AND(B594&gt;=75,C594&gt;=65,D594&gt;=65,E594&gt;=70,F594&gt;=70,G594&gt;=75),"Computer Science and Information Technology",IF(AND(B594&gt;=70,C594&gt;=65,D594&gt;=65,E594&gt;=65,F594&gt;=70,G594&gt;=70),"Mechanical and Electrical",IF(AND(B594&gt;=70,C594&gt;=65,D594&gt;=65,E594&gt;=65,F594&gt;=65,G594&gt;=70),"Electronics and Communication",IF(AND(B594&gt;=65,C594&gt;=60,D594&gt;=60,E594&gt;=65,F594&gt;=65,G594&gt;=65),"Construction and Design",IF(AND(B594&gt;=65,C594&gt;=65,D594&gt;=65,E594&gt;=70,F594&gt;=65,G594&gt;=65),"Hospitality and Event Management",IF(AND(B594&gt;=70,C594&gt;=75,D594&gt;=75,E594&gt;=75,F594&gt;=70,G594&gt;=70),"Life Sciences and Environment",IF(AND(B594&gt;=65,C594&gt;=65,D594&gt;=65,E594&gt;=65,F594&gt;=65,G594&gt;=65),"Arts and Media",IF(AND(B594&gt;=65,C594&gt;=65,D594&gt;=65,E594&gt;=65,F594&gt;=65,G594&gt;=65),"Physical Education and Wellness",IF(AND(B594&gt;=65,C594&gt;=70,D594&gt;=70,E594&gt;=65,F594&gt;=65,G594&gt;=70),"Finance, Business, and Marketing",”Not Qualified”))))))))),IF(H594="VOCATIONAL OR SKILL TRAINING",IF(AND(B594&gt;=55, C594&gt;=45, D594&gt;=45, E594&gt;=50, F594&gt;=50, G594&gt;=55), "Computer Science and Information Technology",IF(AND(B594&gt;=50, C594&gt;=45, D594&gt;=45, E594&gt;=45, F594&gt;=50, G594&gt;=50), "Mechanical and Electrical",IF(AND(B594&gt;=50, C594&gt;=45, D594&gt;=45, E594&gt;=45, F594&gt;=45, G594&gt;=50), "Electronics and Communication",IF(AND(B594&gt;=45, C594&gt;=50, D594&gt;=50, E594&gt;=45, F594&gt;=45, G594&gt;=45), "Construction and Design",IF(AND(B594&gt;=45, C594&gt;=45, D594&gt;=45, E594&gt;=50, F594&gt;=45, G594&gt;=45), "Hospitality and Event Management",IF(AND(B594&gt;=50, C594&gt;=55, D594&gt;=55, E594&gt;=55, F594&gt;=50, G594&gt;=50), "Life Sciences and Environment",IF(AND(B594&gt;=45, C594&gt;=45, D594&gt;=45, E594&gt;=45, F594&gt;=45, G594&gt;=45), "Arts and Media",IF(AND(B594&gt;=45, C594&gt;=45, D594&gt;=45, E594&gt;=45, F594&gt;=45, G594&gt;=45), "Physical Education and Wellness",IF(AND(B594&gt;=45, C594&gt;=50, D594&gt;=50, E594&gt;=45, F594&gt;=45, G594&gt;=50), "Finance, Business, and Marketing", "Culinary Studies and Cooking"))))))))),"Failed")))</f>
        <v>Construction and Design</v>
      </c>
      <c r="J594" s="1"/>
      <c r="K594" s="1"/>
      <c r="L594" s="1"/>
      <c r="M594" s="1"/>
      <c r="N594" s="1"/>
    </row>
    <row r="595" spans="1:14" x14ac:dyDescent="0.25">
      <c r="A595" s="1">
        <v>594</v>
      </c>
      <c r="B595" s="1">
        <v>54</v>
      </c>
      <c r="C595" s="1">
        <v>53</v>
      </c>
      <c r="D595" s="1">
        <v>48</v>
      </c>
      <c r="E595" s="1">
        <v>50</v>
      </c>
      <c r="F595" s="1">
        <v>45</v>
      </c>
      <c r="G595" s="1">
        <v>57</v>
      </c>
      <c r="H595" s="1" t="str">
        <f t="shared" si="10"/>
        <v>VOCATIONAL OR SKILL TRAINING</v>
      </c>
      <c r="I595" s="1" t="str" cm="1">
        <f t="array" ref="I595">IF(H595="DIPLOMA",IF(AND(B595&gt;=85,C595&gt;=80,D595&gt;=75,E595&gt;=75,F595&gt;=80,G595&gt;=85),"Computer Science and Information Technology",IF(AND(B595&gt;=80,C595&gt;=75,D595&gt;=75,E595&gt;=75,F595&gt;=80,G595&gt;=80),"Mechanical and Electrical",IF(AND(B595&gt;=80,C595&gt;=75,D595&gt;=75,E595&gt;=75,F595&gt;=75,G595&gt;=80),"Electronics and Communication",IF(AND(B595&gt;=75,C595&gt;=70,D595&gt;=70,E595&gt;=75,F595&gt;=75,G595&gt;=75),"Construction and Design",IF(AND(B595&gt;=75,C595&gt;=75,D595&gt;=75,E595&gt;=80,F595&gt;=75,G595&gt;=75),"Hospitality and Event Management",IF(AND(B595&gt;=80,C595&gt;=85,D595&gt;=85,E595&gt;=85,F595&gt;=80,G595&gt;=80),"Life Sciences and Environment",IF(AND(B595&gt;=75,C595&gt;=75,D595&gt;=75,E595&gt;=75,F595&gt;=75,G595&gt;=75),"Arts and Media",IF(AND(B595&gt;=75,C595&gt;=75,D595&gt;=75,E595&gt;=75,F595&gt;=75,G595&gt;=75),"Physical Education and Wellness",IF(AND(B595&gt;=75,C595&gt;=80,D595&gt;=80,E595&gt;=75,F595&gt;=75,G595&gt;=80),"Finance, Business, and Marketing",”Not Qualified”))))))))),IF(H595="ITI",IF(AND(B595&gt;=75,C595&gt;=65,D595&gt;=65,E595&gt;=70,F595&gt;=70,G595&gt;=75),"Computer Science and Information Technology",IF(AND(B595&gt;=70,C595&gt;=65,D595&gt;=65,E595&gt;=65,F595&gt;=70,G595&gt;=70),"Mechanical and Electrical",IF(AND(B595&gt;=70,C595&gt;=65,D595&gt;=65,E595&gt;=65,F595&gt;=65,G595&gt;=70),"Electronics and Communication",IF(AND(B595&gt;=65,C595&gt;=60,D595&gt;=60,E595&gt;=65,F595&gt;=65,G595&gt;=65),"Construction and Design",IF(AND(B595&gt;=65,C595&gt;=65,D595&gt;=65,E595&gt;=70,F595&gt;=65,G595&gt;=65),"Hospitality and Event Management",IF(AND(B595&gt;=70,C595&gt;=75,D595&gt;=75,E595&gt;=75,F595&gt;=70,G595&gt;=70),"Life Sciences and Environment",IF(AND(B595&gt;=65,C595&gt;=65,D595&gt;=65,E595&gt;=65,F595&gt;=65,G595&gt;=65),"Arts and Media",IF(AND(B595&gt;=65,C595&gt;=65,D595&gt;=65,E595&gt;=65,F595&gt;=65,G595&gt;=65),"Physical Education and Wellness",IF(AND(B595&gt;=65,C595&gt;=70,D595&gt;=70,E595&gt;=65,F595&gt;=65,G595&gt;=70),"Finance, Business, and Marketing",”Not Qualified”))))))))),IF(H595="VOCATIONAL OR SKILL TRAINING",IF(AND(B595&gt;=55, C595&gt;=45, D595&gt;=45, E595&gt;=50, F595&gt;=50, G595&gt;=55), "Computer Science and Information Technology",IF(AND(B595&gt;=50, C595&gt;=45, D595&gt;=45, E595&gt;=45, F595&gt;=50, G595&gt;=50), "Mechanical and Electrical",IF(AND(B595&gt;=50, C595&gt;=45, D595&gt;=45, E595&gt;=45, F595&gt;=45, G595&gt;=50), "Electronics and Communication",IF(AND(B595&gt;=45, C595&gt;=50, D595&gt;=50, E595&gt;=45, F595&gt;=45, G595&gt;=45), "Construction and Design",IF(AND(B595&gt;=45, C595&gt;=45, D595&gt;=45, E595&gt;=50, F595&gt;=45, G595&gt;=45), "Hospitality and Event Management",IF(AND(B595&gt;=50, C595&gt;=55, D595&gt;=55, E595&gt;=55, F595&gt;=50, G595&gt;=50), "Life Sciences and Environment",IF(AND(B595&gt;=45, C595&gt;=45, D595&gt;=45, E595&gt;=45, F595&gt;=45, G595&gt;=45), "Arts and Media",IF(AND(B595&gt;=45, C595&gt;=45, D595&gt;=45, E595&gt;=45, F595&gt;=45, G595&gt;=45), "Physical Education and Wellness",IF(AND(B595&gt;=45, C595&gt;=50, D595&gt;=50, E595&gt;=45, F595&gt;=45, G595&gt;=50), "Finance, Business, and Marketing", "Culinary Studies and Cooking"))))))))),"Failed")))</f>
        <v>Electronics and Communication</v>
      </c>
      <c r="J595" s="1"/>
      <c r="K595" s="1"/>
      <c r="L595" s="1"/>
      <c r="M595" s="1"/>
      <c r="N595" s="1"/>
    </row>
    <row r="596" spans="1:14" x14ac:dyDescent="0.25">
      <c r="A596" s="1">
        <v>595</v>
      </c>
      <c r="B596" s="1">
        <v>60</v>
      </c>
      <c r="C596" s="1">
        <v>45</v>
      </c>
      <c r="D596" s="1">
        <v>56</v>
      </c>
      <c r="E596" s="1">
        <v>47</v>
      </c>
      <c r="F596" s="1">
        <v>47</v>
      </c>
      <c r="G596" s="1">
        <v>55</v>
      </c>
      <c r="H596" s="1" t="str">
        <f t="shared" si="10"/>
        <v>VOCATIONAL OR SKILL TRAINING</v>
      </c>
      <c r="I596" s="1" t="str" cm="1">
        <f t="array" ref="I596">IF(H596="DIPLOMA",IF(AND(B596&gt;=85,C596&gt;=80,D596&gt;=75,E596&gt;=75,F596&gt;=80,G596&gt;=85),"Computer Science and Information Technology",IF(AND(B596&gt;=80,C596&gt;=75,D596&gt;=75,E596&gt;=75,F596&gt;=80,G596&gt;=80),"Mechanical and Electrical",IF(AND(B596&gt;=80,C596&gt;=75,D596&gt;=75,E596&gt;=75,F596&gt;=75,G596&gt;=80),"Electronics and Communication",IF(AND(B596&gt;=75,C596&gt;=70,D596&gt;=70,E596&gt;=75,F596&gt;=75,G596&gt;=75),"Construction and Design",IF(AND(B596&gt;=75,C596&gt;=75,D596&gt;=75,E596&gt;=80,F596&gt;=75,G596&gt;=75),"Hospitality and Event Management",IF(AND(B596&gt;=80,C596&gt;=85,D596&gt;=85,E596&gt;=85,F596&gt;=80,G596&gt;=80),"Life Sciences and Environment",IF(AND(B596&gt;=75,C596&gt;=75,D596&gt;=75,E596&gt;=75,F596&gt;=75,G596&gt;=75),"Arts and Media",IF(AND(B596&gt;=75,C596&gt;=75,D596&gt;=75,E596&gt;=75,F596&gt;=75,G596&gt;=75),"Physical Education and Wellness",IF(AND(B596&gt;=75,C596&gt;=80,D596&gt;=80,E596&gt;=75,F596&gt;=75,G596&gt;=80),"Finance, Business, and Marketing",”Not Qualified”))))))))),IF(H596="ITI",IF(AND(B596&gt;=75,C596&gt;=65,D596&gt;=65,E596&gt;=70,F596&gt;=70,G596&gt;=75),"Computer Science and Information Technology",IF(AND(B596&gt;=70,C596&gt;=65,D596&gt;=65,E596&gt;=65,F596&gt;=70,G596&gt;=70),"Mechanical and Electrical",IF(AND(B596&gt;=70,C596&gt;=65,D596&gt;=65,E596&gt;=65,F596&gt;=65,G596&gt;=70),"Electronics and Communication",IF(AND(B596&gt;=65,C596&gt;=60,D596&gt;=60,E596&gt;=65,F596&gt;=65,G596&gt;=65),"Construction and Design",IF(AND(B596&gt;=65,C596&gt;=65,D596&gt;=65,E596&gt;=70,F596&gt;=65,G596&gt;=65),"Hospitality and Event Management",IF(AND(B596&gt;=70,C596&gt;=75,D596&gt;=75,E596&gt;=75,F596&gt;=70,G596&gt;=70),"Life Sciences and Environment",IF(AND(B596&gt;=65,C596&gt;=65,D596&gt;=65,E596&gt;=65,F596&gt;=65,G596&gt;=65),"Arts and Media",IF(AND(B596&gt;=65,C596&gt;=65,D596&gt;=65,E596&gt;=65,F596&gt;=65,G596&gt;=65),"Physical Education and Wellness",IF(AND(B596&gt;=65,C596&gt;=70,D596&gt;=70,E596&gt;=65,F596&gt;=65,G596&gt;=70),"Finance, Business, and Marketing",”Not Qualified”))))))))),IF(H596="VOCATIONAL OR SKILL TRAINING",IF(AND(B596&gt;=55, C596&gt;=45, D596&gt;=45, E596&gt;=50, F596&gt;=50, G596&gt;=55), "Computer Science and Information Technology",IF(AND(B596&gt;=50, C596&gt;=45, D596&gt;=45, E596&gt;=45, F596&gt;=50, G596&gt;=50), "Mechanical and Electrical",IF(AND(B596&gt;=50, C596&gt;=45, D596&gt;=45, E596&gt;=45, F596&gt;=45, G596&gt;=50), "Electronics and Communication",IF(AND(B596&gt;=45, C596&gt;=50, D596&gt;=50, E596&gt;=45, F596&gt;=45, G596&gt;=45), "Construction and Design",IF(AND(B596&gt;=45, C596&gt;=45, D596&gt;=45, E596&gt;=50, F596&gt;=45, G596&gt;=45), "Hospitality and Event Management",IF(AND(B596&gt;=50, C596&gt;=55, D596&gt;=55, E596&gt;=55, F596&gt;=50, G596&gt;=50), "Life Sciences and Environment",IF(AND(B596&gt;=45, C596&gt;=45, D596&gt;=45, E596&gt;=45, F596&gt;=45, G596&gt;=45), "Arts and Media",IF(AND(B596&gt;=45, C596&gt;=45, D596&gt;=45, E596&gt;=45, F596&gt;=45, G596&gt;=45), "Physical Education and Wellness",IF(AND(B596&gt;=45, C596&gt;=50, D596&gt;=50, E596&gt;=45, F596&gt;=45, G596&gt;=50), "Finance, Business, and Marketing", "Culinary Studies and Cooking"))))))))),"Failed")))</f>
        <v>Electronics and Communication</v>
      </c>
      <c r="J596" s="1"/>
      <c r="K596" s="1"/>
      <c r="L596" s="1"/>
      <c r="M596" s="1"/>
      <c r="N596" s="1"/>
    </row>
    <row r="597" spans="1:14" x14ac:dyDescent="0.25">
      <c r="A597" s="1">
        <v>596</v>
      </c>
      <c r="B597" s="1">
        <v>71</v>
      </c>
      <c r="C597" s="1">
        <v>73</v>
      </c>
      <c r="D597" s="1">
        <v>71</v>
      </c>
      <c r="E597" s="1">
        <v>72</v>
      </c>
      <c r="F597" s="1">
        <v>71</v>
      </c>
      <c r="G597" s="1">
        <v>78</v>
      </c>
      <c r="H597" s="1" t="str">
        <f t="shared" si="10"/>
        <v>ITI</v>
      </c>
      <c r="I597" s="1" t="str" cm="1">
        <f t="array" ref="I597">IF(H597="DIPLOMA",IF(AND(B597&gt;=85,C597&gt;=80,D597&gt;=75,E597&gt;=75,F597&gt;=80,G597&gt;=85),"Computer Science and Information Technology",IF(AND(B597&gt;=80,C597&gt;=75,D597&gt;=75,E597&gt;=75,F597&gt;=80,G597&gt;=80),"Mechanical and Electrical",IF(AND(B597&gt;=80,C597&gt;=75,D597&gt;=75,E597&gt;=75,F597&gt;=75,G597&gt;=80),"Electronics and Communication",IF(AND(B597&gt;=75,C597&gt;=70,D597&gt;=70,E597&gt;=75,F597&gt;=75,G597&gt;=75),"Construction and Design",IF(AND(B597&gt;=75,C597&gt;=75,D597&gt;=75,E597&gt;=80,F597&gt;=75,G597&gt;=75),"Hospitality and Event Management",IF(AND(B597&gt;=80,C597&gt;=85,D597&gt;=85,E597&gt;=85,F597&gt;=80,G597&gt;=80),"Life Sciences and Environment",IF(AND(B597&gt;=75,C597&gt;=75,D597&gt;=75,E597&gt;=75,F597&gt;=75,G597&gt;=75),"Arts and Media",IF(AND(B597&gt;=75,C597&gt;=75,D597&gt;=75,E597&gt;=75,F597&gt;=75,G597&gt;=75),"Physical Education and Wellness",IF(AND(B597&gt;=75,C597&gt;=80,D597&gt;=80,E597&gt;=75,F597&gt;=75,G597&gt;=80),"Finance, Business, and Marketing",”Not Qualified”))))))))),IF(H597="ITI",IF(AND(B597&gt;=75,C597&gt;=65,D597&gt;=65,E597&gt;=70,F597&gt;=70,G597&gt;=75),"Computer Science and Information Technology",IF(AND(B597&gt;=70,C597&gt;=65,D597&gt;=65,E597&gt;=65,F597&gt;=70,G597&gt;=70),"Mechanical and Electrical",IF(AND(B597&gt;=70,C597&gt;=65,D597&gt;=65,E597&gt;=65,F597&gt;=65,G597&gt;=70),"Electronics and Communication",IF(AND(B597&gt;=65,C597&gt;=60,D597&gt;=60,E597&gt;=65,F597&gt;=65,G597&gt;=65),"Construction and Design",IF(AND(B597&gt;=65,C597&gt;=65,D597&gt;=65,E597&gt;=70,F597&gt;=65,G597&gt;=65),"Hospitality and Event Management",IF(AND(B597&gt;=70,C597&gt;=75,D597&gt;=75,E597&gt;=75,F597&gt;=70,G597&gt;=70),"Life Sciences and Environment",IF(AND(B597&gt;=65,C597&gt;=65,D597&gt;=65,E597&gt;=65,F597&gt;=65,G597&gt;=65),"Arts and Media",IF(AND(B597&gt;=65,C597&gt;=65,D597&gt;=65,E597&gt;=65,F597&gt;=65,G597&gt;=65),"Physical Education and Wellness",IF(AND(B597&gt;=65,C597&gt;=70,D597&gt;=70,E597&gt;=65,F597&gt;=65,G597&gt;=70),"Finance, Business, and Marketing",”Not Qualified”))))))))),IF(H597="VOCATIONAL OR SKILL TRAINING",IF(AND(B597&gt;=55, C597&gt;=45, D597&gt;=45, E597&gt;=50, F597&gt;=50, G597&gt;=55), "Computer Science and Information Technology",IF(AND(B597&gt;=50, C597&gt;=45, D597&gt;=45, E597&gt;=45, F597&gt;=50, G597&gt;=50), "Mechanical and Electrical",IF(AND(B597&gt;=50, C597&gt;=45, D597&gt;=45, E597&gt;=45, F597&gt;=45, G597&gt;=50), "Electronics and Communication",IF(AND(B597&gt;=45, C597&gt;=50, D597&gt;=50, E597&gt;=45, F597&gt;=45, G597&gt;=45), "Construction and Design",IF(AND(B597&gt;=45, C597&gt;=45, D597&gt;=45, E597&gt;=50, F597&gt;=45, G597&gt;=45), "Hospitality and Event Management",IF(AND(B597&gt;=50, C597&gt;=55, D597&gt;=55, E597&gt;=55, F597&gt;=50, G597&gt;=50), "Life Sciences and Environment",IF(AND(B597&gt;=45, C597&gt;=45, D597&gt;=45, E597&gt;=45, F597&gt;=45, G597&gt;=45), "Arts and Media",IF(AND(B597&gt;=45, C597&gt;=45, D597&gt;=45, E597&gt;=45, F597&gt;=45, G597&gt;=45), "Physical Education and Wellness",IF(AND(B597&gt;=45, C597&gt;=50, D597&gt;=50, E597&gt;=45, F597&gt;=45, G597&gt;=50), "Finance, Business, and Marketing", "Culinary Studies and Cooking"))))))))),"Failed")))</f>
        <v>Mechanical and Electrical</v>
      </c>
      <c r="J597" s="1"/>
      <c r="K597" s="1"/>
      <c r="L597" s="1"/>
      <c r="M597" s="1"/>
      <c r="N597" s="1"/>
    </row>
    <row r="598" spans="1:14" x14ac:dyDescent="0.25">
      <c r="A598" s="1">
        <v>597</v>
      </c>
      <c r="B598" s="1">
        <v>90</v>
      </c>
      <c r="C598" s="1">
        <v>89</v>
      </c>
      <c r="D598" s="1">
        <v>86</v>
      </c>
      <c r="E598" s="1">
        <v>89</v>
      </c>
      <c r="F598" s="1">
        <v>91</v>
      </c>
      <c r="G598" s="1">
        <v>86</v>
      </c>
      <c r="H598" s="1" t="str">
        <f t="shared" si="10"/>
        <v>DIPLOMA</v>
      </c>
      <c r="I598" s="1" t="str" cm="1">
        <f t="array" ref="I598">IF(H598="DIPLOMA",IF(AND(B598&gt;=85,C598&gt;=80,D598&gt;=75,E598&gt;=75,F598&gt;=80,G598&gt;=85),"Computer Science and Information Technology",IF(AND(B598&gt;=80,C598&gt;=75,D598&gt;=75,E598&gt;=75,F598&gt;=80,G598&gt;=80),"Mechanical and Electrical",IF(AND(B598&gt;=80,C598&gt;=75,D598&gt;=75,E598&gt;=75,F598&gt;=75,G598&gt;=80),"Electronics and Communication",IF(AND(B598&gt;=75,C598&gt;=70,D598&gt;=70,E598&gt;=75,F598&gt;=75,G598&gt;=75),"Construction and Design",IF(AND(B598&gt;=75,C598&gt;=75,D598&gt;=75,E598&gt;=80,F598&gt;=75,G598&gt;=75),"Hospitality and Event Management",IF(AND(B598&gt;=80,C598&gt;=85,D598&gt;=85,E598&gt;=85,F598&gt;=80,G598&gt;=80),"Life Sciences and Environment",IF(AND(B598&gt;=75,C598&gt;=75,D598&gt;=75,E598&gt;=75,F598&gt;=75,G598&gt;=75),"Arts and Media",IF(AND(B598&gt;=75,C598&gt;=75,D598&gt;=75,E598&gt;=75,F598&gt;=75,G598&gt;=75),"Physical Education and Wellness",IF(AND(B598&gt;=75,C598&gt;=80,D598&gt;=80,E598&gt;=75,F598&gt;=75,G598&gt;=80),"Finance, Business, and Marketing",”Not Qualified”))))))))),IF(H598="ITI",IF(AND(B598&gt;=75,C598&gt;=65,D598&gt;=65,E598&gt;=70,F598&gt;=70,G598&gt;=75),"Computer Science and Information Technology",IF(AND(B598&gt;=70,C598&gt;=65,D598&gt;=65,E598&gt;=65,F598&gt;=70,G598&gt;=70),"Mechanical and Electrical",IF(AND(B598&gt;=70,C598&gt;=65,D598&gt;=65,E598&gt;=65,F598&gt;=65,G598&gt;=70),"Electronics and Communication",IF(AND(B598&gt;=65,C598&gt;=60,D598&gt;=60,E598&gt;=65,F598&gt;=65,G598&gt;=65),"Construction and Design",IF(AND(B598&gt;=65,C598&gt;=65,D598&gt;=65,E598&gt;=70,F598&gt;=65,G598&gt;=65),"Hospitality and Event Management",IF(AND(B598&gt;=70,C598&gt;=75,D598&gt;=75,E598&gt;=75,F598&gt;=70,G598&gt;=70),"Life Sciences and Environment",IF(AND(B598&gt;=65,C598&gt;=65,D598&gt;=65,E598&gt;=65,F598&gt;=65,G598&gt;=65),"Arts and Media",IF(AND(B598&gt;=65,C598&gt;=65,D598&gt;=65,E598&gt;=65,F598&gt;=65,G598&gt;=65),"Physical Education and Wellness",IF(AND(B598&gt;=65,C598&gt;=70,D598&gt;=70,E598&gt;=65,F598&gt;=65,G598&gt;=70),"Finance, Business, and Marketing",”Not Qualified”))))))))),IF(H598="VOCATIONAL OR SKILL TRAINING",IF(AND(B598&gt;=55, C598&gt;=45, D598&gt;=45, E598&gt;=50, F598&gt;=50, G598&gt;=55), "Computer Science and Information Technology",IF(AND(B598&gt;=50, C598&gt;=45, D598&gt;=45, E598&gt;=45, F598&gt;=50, G598&gt;=50), "Mechanical and Electrical",IF(AND(B598&gt;=50, C598&gt;=45, D598&gt;=45, E598&gt;=45, F598&gt;=45, G598&gt;=50), "Electronics and Communication",IF(AND(B598&gt;=45, C598&gt;=50, D598&gt;=50, E598&gt;=45, F598&gt;=45, G598&gt;=45), "Construction and Design",IF(AND(B598&gt;=45, C598&gt;=45, D598&gt;=45, E598&gt;=50, F598&gt;=45, G598&gt;=45), "Hospitality and Event Management",IF(AND(B598&gt;=50, C598&gt;=55, D598&gt;=55, E598&gt;=55, F598&gt;=50, G598&gt;=50), "Life Sciences and Environment",IF(AND(B598&gt;=45, C598&gt;=45, D598&gt;=45, E598&gt;=45, F598&gt;=45, G598&gt;=45), "Arts and Media",IF(AND(B598&gt;=45, C598&gt;=45, D598&gt;=45, E598&gt;=45, F598&gt;=45, G598&gt;=45), "Physical Education and Wellness",IF(AND(B598&gt;=45, C598&gt;=50, D598&gt;=50, E598&gt;=45, F598&gt;=45, G598&gt;=50), "Finance, Business, and Marketing", "Culinary Studies and Cooking"))))))))),"Failed")))</f>
        <v>Computer Science and Information Technology</v>
      </c>
      <c r="J598" s="1"/>
      <c r="K598" s="1"/>
      <c r="L598" s="1"/>
      <c r="M598" s="1"/>
      <c r="N598" s="1"/>
    </row>
    <row r="599" spans="1:14" x14ac:dyDescent="0.25">
      <c r="A599" s="1">
        <v>598</v>
      </c>
      <c r="B599" s="1">
        <v>50</v>
      </c>
      <c r="C599" s="1">
        <v>40</v>
      </c>
      <c r="D599" s="1">
        <v>49</v>
      </c>
      <c r="E599" s="1">
        <v>53</v>
      </c>
      <c r="F599" s="1">
        <v>61</v>
      </c>
      <c r="G599" s="1">
        <v>61</v>
      </c>
      <c r="H599" s="1" t="str">
        <f t="shared" si="10"/>
        <v>VOCATIONAL OR SKILL TRAINING</v>
      </c>
      <c r="I599" s="1" t="str" cm="1">
        <f t="array" ref="I599">IF(H599="DIPLOMA",IF(AND(B599&gt;=85,C599&gt;=80,D599&gt;=75,E599&gt;=75,F599&gt;=80,G599&gt;=85),"Computer Science and Information Technology",IF(AND(B599&gt;=80,C599&gt;=75,D599&gt;=75,E599&gt;=75,F599&gt;=80,G599&gt;=80),"Mechanical and Electrical",IF(AND(B599&gt;=80,C599&gt;=75,D599&gt;=75,E599&gt;=75,F599&gt;=75,G599&gt;=80),"Electronics and Communication",IF(AND(B599&gt;=75,C599&gt;=70,D599&gt;=70,E599&gt;=75,F599&gt;=75,G599&gt;=75),"Construction and Design",IF(AND(B599&gt;=75,C599&gt;=75,D599&gt;=75,E599&gt;=80,F599&gt;=75,G599&gt;=75),"Hospitality and Event Management",IF(AND(B599&gt;=80,C599&gt;=85,D599&gt;=85,E599&gt;=85,F599&gt;=80,G599&gt;=80),"Life Sciences and Environment",IF(AND(B599&gt;=75,C599&gt;=75,D599&gt;=75,E599&gt;=75,F599&gt;=75,G599&gt;=75),"Arts and Media",IF(AND(B599&gt;=75,C599&gt;=75,D599&gt;=75,E599&gt;=75,F599&gt;=75,G599&gt;=75),"Physical Education and Wellness",IF(AND(B599&gt;=75,C599&gt;=80,D599&gt;=80,E599&gt;=75,F599&gt;=75,G599&gt;=80),"Finance, Business, and Marketing",”Not Qualified”))))))))),IF(H599="ITI",IF(AND(B599&gt;=75,C599&gt;=65,D599&gt;=65,E599&gt;=70,F599&gt;=70,G599&gt;=75),"Computer Science and Information Technology",IF(AND(B599&gt;=70,C599&gt;=65,D599&gt;=65,E599&gt;=65,F599&gt;=70,G599&gt;=70),"Mechanical and Electrical",IF(AND(B599&gt;=70,C599&gt;=65,D599&gt;=65,E599&gt;=65,F599&gt;=65,G599&gt;=70),"Electronics and Communication",IF(AND(B599&gt;=65,C599&gt;=60,D599&gt;=60,E599&gt;=65,F599&gt;=65,G599&gt;=65),"Construction and Design",IF(AND(B599&gt;=65,C599&gt;=65,D599&gt;=65,E599&gt;=70,F599&gt;=65,G599&gt;=65),"Hospitality and Event Management",IF(AND(B599&gt;=70,C599&gt;=75,D599&gt;=75,E599&gt;=75,F599&gt;=70,G599&gt;=70),"Life Sciences and Environment",IF(AND(B599&gt;=65,C599&gt;=65,D599&gt;=65,E599&gt;=65,F599&gt;=65,G599&gt;=65),"Arts and Media",IF(AND(B599&gt;=65,C599&gt;=65,D599&gt;=65,E599&gt;=65,F599&gt;=65,G599&gt;=65),"Physical Education and Wellness",IF(AND(B599&gt;=65,C599&gt;=70,D599&gt;=70,E599&gt;=65,F599&gt;=65,G599&gt;=70),"Finance, Business, and Marketing",”Not Qualified”))))))))),IF(H599="VOCATIONAL OR SKILL TRAINING",IF(AND(B599&gt;=55, C599&gt;=45, D599&gt;=45, E599&gt;=50, F599&gt;=50, G599&gt;=55), "Computer Science and Information Technology",IF(AND(B599&gt;=50, C599&gt;=45, D599&gt;=45, E599&gt;=45, F599&gt;=50, G599&gt;=50), "Mechanical and Electrical",IF(AND(B599&gt;=50, C599&gt;=45, D599&gt;=45, E599&gt;=45, F599&gt;=45, G599&gt;=50), "Electronics and Communication",IF(AND(B599&gt;=45, C599&gt;=50, D599&gt;=50, E599&gt;=45, F599&gt;=45, G599&gt;=45), "Construction and Design",IF(AND(B599&gt;=45, C599&gt;=45, D599&gt;=45, E599&gt;=50, F599&gt;=45, G599&gt;=45), "Hospitality and Event Management",IF(AND(B599&gt;=50, C599&gt;=55, D599&gt;=55, E599&gt;=55, F599&gt;=50, G599&gt;=50), "Life Sciences and Environment",IF(AND(B599&gt;=45, C599&gt;=45, D599&gt;=45, E599&gt;=45, F599&gt;=45, G599&gt;=45), "Arts and Media",IF(AND(B599&gt;=45, C599&gt;=45, D599&gt;=45, E599&gt;=45, F599&gt;=45, G599&gt;=45), "Physical Education and Wellness",IF(AND(B599&gt;=45, C599&gt;=50, D599&gt;=50, E599&gt;=45, F599&gt;=45, G599&gt;=50), "Finance, Business, and Marketing", "Culinary Studies and Cooking"))))))))),"Failed")))</f>
        <v>Culinary Studies and Cooking</v>
      </c>
      <c r="J599" s="1"/>
      <c r="K599" s="1"/>
      <c r="L599" s="1"/>
      <c r="M599" s="1"/>
      <c r="N599" s="1"/>
    </row>
    <row r="600" spans="1:14" x14ac:dyDescent="0.25">
      <c r="A600" s="1">
        <v>599</v>
      </c>
      <c r="B600" s="1">
        <v>83</v>
      </c>
      <c r="C600" s="1">
        <v>65</v>
      </c>
      <c r="D600" s="1">
        <v>81</v>
      </c>
      <c r="E600" s="1">
        <v>80</v>
      </c>
      <c r="F600" s="1">
        <v>74</v>
      </c>
      <c r="G600" s="1">
        <v>66</v>
      </c>
      <c r="H600" s="1" t="str">
        <f t="shared" si="10"/>
        <v>ITI</v>
      </c>
      <c r="I600" s="1" t="str" cm="1">
        <f t="array" ref="I600">IF(H600="DIPLOMA",IF(AND(B600&gt;=85,C600&gt;=80,D600&gt;=75,E600&gt;=75,F600&gt;=80,G600&gt;=85),"Computer Science and Information Technology",IF(AND(B600&gt;=80,C600&gt;=75,D600&gt;=75,E600&gt;=75,F600&gt;=80,G600&gt;=80),"Mechanical and Electrical",IF(AND(B600&gt;=80,C600&gt;=75,D600&gt;=75,E600&gt;=75,F600&gt;=75,G600&gt;=80),"Electronics and Communication",IF(AND(B600&gt;=75,C600&gt;=70,D600&gt;=70,E600&gt;=75,F600&gt;=75,G600&gt;=75),"Construction and Design",IF(AND(B600&gt;=75,C600&gt;=75,D600&gt;=75,E600&gt;=80,F600&gt;=75,G600&gt;=75),"Hospitality and Event Management",IF(AND(B600&gt;=80,C600&gt;=85,D600&gt;=85,E600&gt;=85,F600&gt;=80,G600&gt;=80),"Life Sciences and Environment",IF(AND(B600&gt;=75,C600&gt;=75,D600&gt;=75,E600&gt;=75,F600&gt;=75,G600&gt;=75),"Arts and Media",IF(AND(B600&gt;=75,C600&gt;=75,D600&gt;=75,E600&gt;=75,F600&gt;=75,G600&gt;=75),"Physical Education and Wellness",IF(AND(B600&gt;=75,C600&gt;=80,D600&gt;=80,E600&gt;=75,F600&gt;=75,G600&gt;=80),"Finance, Business, and Marketing",”Not Qualified”))))))))),IF(H600="ITI",IF(AND(B600&gt;=75,C600&gt;=65,D600&gt;=65,E600&gt;=70,F600&gt;=70,G600&gt;=75),"Computer Science and Information Technology",IF(AND(B600&gt;=70,C600&gt;=65,D600&gt;=65,E600&gt;=65,F600&gt;=70,G600&gt;=70),"Mechanical and Electrical",IF(AND(B600&gt;=70,C600&gt;=65,D600&gt;=65,E600&gt;=65,F600&gt;=65,G600&gt;=70),"Electronics and Communication",IF(AND(B600&gt;=65,C600&gt;=60,D600&gt;=60,E600&gt;=65,F600&gt;=65,G600&gt;=65),"Construction and Design",IF(AND(B600&gt;=65,C600&gt;=65,D600&gt;=65,E600&gt;=70,F600&gt;=65,G600&gt;=65),"Hospitality and Event Management",IF(AND(B600&gt;=70,C600&gt;=75,D600&gt;=75,E600&gt;=75,F600&gt;=70,G600&gt;=70),"Life Sciences and Environment",IF(AND(B600&gt;=65,C600&gt;=65,D600&gt;=65,E600&gt;=65,F600&gt;=65,G600&gt;=65),"Arts and Media",IF(AND(B600&gt;=65,C600&gt;=65,D600&gt;=65,E600&gt;=65,F600&gt;=65,G600&gt;=65),"Physical Education and Wellness",IF(AND(B600&gt;=65,C600&gt;=70,D600&gt;=70,E600&gt;=65,F600&gt;=65,G600&gt;=70),"Finance, Business, and Marketing",”Not Qualified”))))))))),IF(H600="VOCATIONAL OR SKILL TRAINING",IF(AND(B600&gt;=55, C600&gt;=45, D600&gt;=45, E600&gt;=50, F600&gt;=50, G600&gt;=55), "Computer Science and Information Technology",IF(AND(B600&gt;=50, C600&gt;=45, D600&gt;=45, E600&gt;=45, F600&gt;=50, G600&gt;=50), "Mechanical and Electrical",IF(AND(B600&gt;=50, C600&gt;=45, D600&gt;=45, E600&gt;=45, F600&gt;=45, G600&gt;=50), "Electronics and Communication",IF(AND(B600&gt;=45, C600&gt;=50, D600&gt;=50, E600&gt;=45, F600&gt;=45, G600&gt;=45), "Construction and Design",IF(AND(B600&gt;=45, C600&gt;=45, D600&gt;=45, E600&gt;=50, F600&gt;=45, G600&gt;=45), "Hospitality and Event Management",IF(AND(B600&gt;=50, C600&gt;=55, D600&gt;=55, E600&gt;=55, F600&gt;=50, G600&gt;=50), "Life Sciences and Environment",IF(AND(B600&gt;=45, C600&gt;=45, D600&gt;=45, E600&gt;=45, F600&gt;=45, G600&gt;=45), "Arts and Media",IF(AND(B600&gt;=45, C600&gt;=45, D600&gt;=45, E600&gt;=45, F600&gt;=45, G600&gt;=45), "Physical Education and Wellness",IF(AND(B600&gt;=45, C600&gt;=50, D600&gt;=50, E600&gt;=45, F600&gt;=45, G600&gt;=50), "Finance, Business, and Marketing", "Culinary Studies and Cooking"))))))))),"Failed")))</f>
        <v>Construction and Design</v>
      </c>
      <c r="J600" s="1"/>
      <c r="K600" s="1"/>
      <c r="L600" s="1"/>
      <c r="M600" s="1"/>
      <c r="N600" s="1"/>
    </row>
    <row r="601" spans="1:14" x14ac:dyDescent="0.25">
      <c r="A601" s="1">
        <v>600</v>
      </c>
      <c r="B601" s="1">
        <v>88</v>
      </c>
      <c r="C601" s="1">
        <v>88</v>
      </c>
      <c r="D601" s="1">
        <v>87</v>
      </c>
      <c r="E601" s="1">
        <v>83</v>
      </c>
      <c r="F601" s="1">
        <v>82</v>
      </c>
      <c r="G601" s="1">
        <v>80</v>
      </c>
      <c r="H601" s="1" t="str">
        <f t="shared" si="10"/>
        <v>DIPLOMA</v>
      </c>
      <c r="I601" s="1" t="str" cm="1">
        <f t="array" ref="I601">IF(H601="DIPLOMA",IF(AND(B601&gt;=85,C601&gt;=80,D601&gt;=75,E601&gt;=75,F601&gt;=80,G601&gt;=85),"Computer Science and Information Technology",IF(AND(B601&gt;=80,C601&gt;=75,D601&gt;=75,E601&gt;=75,F601&gt;=80,G601&gt;=80),"Mechanical and Electrical",IF(AND(B601&gt;=80,C601&gt;=75,D601&gt;=75,E601&gt;=75,F601&gt;=75,G601&gt;=80),"Electronics and Communication",IF(AND(B601&gt;=75,C601&gt;=70,D601&gt;=70,E601&gt;=75,F601&gt;=75,G601&gt;=75),"Construction and Design",IF(AND(B601&gt;=75,C601&gt;=75,D601&gt;=75,E601&gt;=80,F601&gt;=75,G601&gt;=75),"Hospitality and Event Management",IF(AND(B601&gt;=80,C601&gt;=85,D601&gt;=85,E601&gt;=85,F601&gt;=80,G601&gt;=80),"Life Sciences and Environment",IF(AND(B601&gt;=75,C601&gt;=75,D601&gt;=75,E601&gt;=75,F601&gt;=75,G601&gt;=75),"Arts and Media",IF(AND(B601&gt;=75,C601&gt;=75,D601&gt;=75,E601&gt;=75,F601&gt;=75,G601&gt;=75),"Physical Education and Wellness",IF(AND(B601&gt;=75,C601&gt;=80,D601&gt;=80,E601&gt;=75,F601&gt;=75,G601&gt;=80),"Finance, Business, and Marketing",”Not Qualified”))))))))),IF(H601="ITI",IF(AND(B601&gt;=75,C601&gt;=65,D601&gt;=65,E601&gt;=70,F601&gt;=70,G601&gt;=75),"Computer Science and Information Technology",IF(AND(B601&gt;=70,C601&gt;=65,D601&gt;=65,E601&gt;=65,F601&gt;=70,G601&gt;=70),"Mechanical and Electrical",IF(AND(B601&gt;=70,C601&gt;=65,D601&gt;=65,E601&gt;=65,F601&gt;=65,G601&gt;=70),"Electronics and Communication",IF(AND(B601&gt;=65,C601&gt;=60,D601&gt;=60,E601&gt;=65,F601&gt;=65,G601&gt;=65),"Construction and Design",IF(AND(B601&gt;=65,C601&gt;=65,D601&gt;=65,E601&gt;=70,F601&gt;=65,G601&gt;=65),"Hospitality and Event Management",IF(AND(B601&gt;=70,C601&gt;=75,D601&gt;=75,E601&gt;=75,F601&gt;=70,G601&gt;=70),"Life Sciences and Environment",IF(AND(B601&gt;=65,C601&gt;=65,D601&gt;=65,E601&gt;=65,F601&gt;=65,G601&gt;=65),"Arts and Media",IF(AND(B601&gt;=65,C601&gt;=65,D601&gt;=65,E601&gt;=65,F601&gt;=65,G601&gt;=65),"Physical Education and Wellness",IF(AND(B601&gt;=65,C601&gt;=70,D601&gt;=70,E601&gt;=65,F601&gt;=65,G601&gt;=70),"Finance, Business, and Marketing",”Not Qualified”))))))))),IF(H601="VOCATIONAL OR SKILL TRAINING",IF(AND(B601&gt;=55, C601&gt;=45, D601&gt;=45, E601&gt;=50, F601&gt;=50, G601&gt;=55), "Computer Science and Information Technology",IF(AND(B601&gt;=50, C601&gt;=45, D601&gt;=45, E601&gt;=45, F601&gt;=50, G601&gt;=50), "Mechanical and Electrical",IF(AND(B601&gt;=50, C601&gt;=45, D601&gt;=45, E601&gt;=45, F601&gt;=45, G601&gt;=50), "Electronics and Communication",IF(AND(B601&gt;=45, C601&gt;=50, D601&gt;=50, E601&gt;=45, F601&gt;=45, G601&gt;=45), "Construction and Design",IF(AND(B601&gt;=45, C601&gt;=45, D601&gt;=45, E601&gt;=50, F601&gt;=45, G601&gt;=45), "Hospitality and Event Management",IF(AND(B601&gt;=50, C601&gt;=55, D601&gt;=55, E601&gt;=55, F601&gt;=50, G601&gt;=50), "Life Sciences and Environment",IF(AND(B601&gt;=45, C601&gt;=45, D601&gt;=45, E601&gt;=45, F601&gt;=45, G601&gt;=45), "Arts and Media",IF(AND(B601&gt;=45, C601&gt;=45, D601&gt;=45, E601&gt;=45, F601&gt;=45, G601&gt;=45), "Physical Education and Wellness",IF(AND(B601&gt;=45, C601&gt;=50, D601&gt;=50, E601&gt;=45, F601&gt;=45, G601&gt;=50), "Finance, Business, and Marketing", "Culinary Studies and Cooking"))))))))),"Failed")))</f>
        <v>Mechanical and Electrical</v>
      </c>
      <c r="J601" s="1"/>
      <c r="K601" s="1"/>
      <c r="L601" s="1"/>
      <c r="M601" s="1"/>
      <c r="N601" s="1"/>
    </row>
    <row r="602" spans="1:14" x14ac:dyDescent="0.25">
      <c r="A602" s="1">
        <v>601</v>
      </c>
      <c r="B602" s="1">
        <v>73</v>
      </c>
      <c r="C602" s="1">
        <v>84</v>
      </c>
      <c r="D602" s="1">
        <v>66</v>
      </c>
      <c r="E602" s="1">
        <v>68</v>
      </c>
      <c r="F602" s="1">
        <v>84</v>
      </c>
      <c r="G602" s="1">
        <v>83</v>
      </c>
      <c r="H602" s="1" t="str">
        <f t="shared" si="10"/>
        <v>ITI</v>
      </c>
      <c r="I602" s="1" t="str" cm="1">
        <f t="array" ref="I602">IF(H602="DIPLOMA",IF(AND(B602&gt;=85,C602&gt;=80,D602&gt;=75,E602&gt;=75,F602&gt;=80,G602&gt;=85),"Computer Science and Information Technology",IF(AND(B602&gt;=80,C602&gt;=75,D602&gt;=75,E602&gt;=75,F602&gt;=80,G602&gt;=80),"Mechanical and Electrical",IF(AND(B602&gt;=80,C602&gt;=75,D602&gt;=75,E602&gt;=75,F602&gt;=75,G602&gt;=80),"Electronics and Communication",IF(AND(B602&gt;=75,C602&gt;=70,D602&gt;=70,E602&gt;=75,F602&gt;=75,G602&gt;=75),"Construction and Design",IF(AND(B602&gt;=75,C602&gt;=75,D602&gt;=75,E602&gt;=80,F602&gt;=75,G602&gt;=75),"Hospitality and Event Management",IF(AND(B602&gt;=80,C602&gt;=85,D602&gt;=85,E602&gt;=85,F602&gt;=80,G602&gt;=80),"Life Sciences and Environment",IF(AND(B602&gt;=75,C602&gt;=75,D602&gt;=75,E602&gt;=75,F602&gt;=75,G602&gt;=75),"Arts and Media",IF(AND(B602&gt;=75,C602&gt;=75,D602&gt;=75,E602&gt;=75,F602&gt;=75,G602&gt;=75),"Physical Education and Wellness",IF(AND(B602&gt;=75,C602&gt;=80,D602&gt;=80,E602&gt;=75,F602&gt;=75,G602&gt;=80),"Finance, Business, and Marketing",”Not Qualified”))))))))),IF(H602="ITI",IF(AND(B602&gt;=75,C602&gt;=65,D602&gt;=65,E602&gt;=70,F602&gt;=70,G602&gt;=75),"Computer Science and Information Technology",IF(AND(B602&gt;=70,C602&gt;=65,D602&gt;=65,E602&gt;=65,F602&gt;=70,G602&gt;=70),"Mechanical and Electrical",IF(AND(B602&gt;=70,C602&gt;=65,D602&gt;=65,E602&gt;=65,F602&gt;=65,G602&gt;=70),"Electronics and Communication",IF(AND(B602&gt;=65,C602&gt;=60,D602&gt;=60,E602&gt;=65,F602&gt;=65,G602&gt;=65),"Construction and Design",IF(AND(B602&gt;=65,C602&gt;=65,D602&gt;=65,E602&gt;=70,F602&gt;=65,G602&gt;=65),"Hospitality and Event Management",IF(AND(B602&gt;=70,C602&gt;=75,D602&gt;=75,E602&gt;=75,F602&gt;=70,G602&gt;=70),"Life Sciences and Environment",IF(AND(B602&gt;=65,C602&gt;=65,D602&gt;=65,E602&gt;=65,F602&gt;=65,G602&gt;=65),"Arts and Media",IF(AND(B602&gt;=65,C602&gt;=65,D602&gt;=65,E602&gt;=65,F602&gt;=65,G602&gt;=65),"Physical Education and Wellness",IF(AND(B602&gt;=65,C602&gt;=70,D602&gt;=70,E602&gt;=65,F602&gt;=65,G602&gt;=70),"Finance, Business, and Marketing",”Not Qualified”))))))))),IF(H602="VOCATIONAL OR SKILL TRAINING",IF(AND(B602&gt;=55, C602&gt;=45, D602&gt;=45, E602&gt;=50, F602&gt;=50, G602&gt;=55), "Computer Science and Information Technology",IF(AND(B602&gt;=50, C602&gt;=45, D602&gt;=45, E602&gt;=45, F602&gt;=50, G602&gt;=50), "Mechanical and Electrical",IF(AND(B602&gt;=50, C602&gt;=45, D602&gt;=45, E602&gt;=45, F602&gt;=45, G602&gt;=50), "Electronics and Communication",IF(AND(B602&gt;=45, C602&gt;=50, D602&gt;=50, E602&gt;=45, F602&gt;=45, G602&gt;=45), "Construction and Design",IF(AND(B602&gt;=45, C602&gt;=45, D602&gt;=45, E602&gt;=50, F602&gt;=45, G602&gt;=45), "Hospitality and Event Management",IF(AND(B602&gt;=50, C602&gt;=55, D602&gt;=55, E602&gt;=55, F602&gt;=50, G602&gt;=50), "Life Sciences and Environment",IF(AND(B602&gt;=45, C602&gt;=45, D602&gt;=45, E602&gt;=45, F602&gt;=45, G602&gt;=45), "Arts and Media",IF(AND(B602&gt;=45, C602&gt;=45, D602&gt;=45, E602&gt;=45, F602&gt;=45, G602&gt;=45), "Physical Education and Wellness",IF(AND(B602&gt;=45, C602&gt;=50, D602&gt;=50, E602&gt;=45, F602&gt;=45, G602&gt;=50), "Finance, Business, and Marketing", "Culinary Studies and Cooking"))))))))),"Failed")))</f>
        <v>Mechanical and Electrical</v>
      </c>
      <c r="J602" s="1"/>
      <c r="K602" s="1"/>
      <c r="L602" s="1"/>
      <c r="M602" s="1"/>
      <c r="N602" s="1"/>
    </row>
    <row r="603" spans="1:14" x14ac:dyDescent="0.25">
      <c r="A603" s="1">
        <v>602</v>
      </c>
      <c r="B603" s="1">
        <v>89</v>
      </c>
      <c r="C603" s="1">
        <v>90</v>
      </c>
      <c r="D603" s="1">
        <v>85</v>
      </c>
      <c r="E603" s="1">
        <v>90</v>
      </c>
      <c r="F603" s="1">
        <v>89</v>
      </c>
      <c r="G603" s="1">
        <v>84</v>
      </c>
      <c r="H603" s="1" t="str">
        <f t="shared" si="10"/>
        <v>DIPLOMA</v>
      </c>
      <c r="I603" s="1" t="str" cm="1">
        <f t="array" ref="I603">IF(H603="DIPLOMA",IF(AND(B603&gt;=85,C603&gt;=80,D603&gt;=75,E603&gt;=75,F603&gt;=80,G603&gt;=85),"Computer Science and Information Technology",IF(AND(B603&gt;=80,C603&gt;=75,D603&gt;=75,E603&gt;=75,F603&gt;=80,G603&gt;=80),"Mechanical and Electrical",IF(AND(B603&gt;=80,C603&gt;=75,D603&gt;=75,E603&gt;=75,F603&gt;=75,G603&gt;=80),"Electronics and Communication",IF(AND(B603&gt;=75,C603&gt;=70,D603&gt;=70,E603&gt;=75,F603&gt;=75,G603&gt;=75),"Construction and Design",IF(AND(B603&gt;=75,C603&gt;=75,D603&gt;=75,E603&gt;=80,F603&gt;=75,G603&gt;=75),"Hospitality and Event Management",IF(AND(B603&gt;=80,C603&gt;=85,D603&gt;=85,E603&gt;=85,F603&gt;=80,G603&gt;=80),"Life Sciences and Environment",IF(AND(B603&gt;=75,C603&gt;=75,D603&gt;=75,E603&gt;=75,F603&gt;=75,G603&gt;=75),"Arts and Media",IF(AND(B603&gt;=75,C603&gt;=75,D603&gt;=75,E603&gt;=75,F603&gt;=75,G603&gt;=75),"Physical Education and Wellness",IF(AND(B603&gt;=75,C603&gt;=80,D603&gt;=80,E603&gt;=75,F603&gt;=75,G603&gt;=80),"Finance, Business, and Marketing",”Not Qualified”))))))))),IF(H603="ITI",IF(AND(B603&gt;=75,C603&gt;=65,D603&gt;=65,E603&gt;=70,F603&gt;=70,G603&gt;=75),"Computer Science and Information Technology",IF(AND(B603&gt;=70,C603&gt;=65,D603&gt;=65,E603&gt;=65,F603&gt;=70,G603&gt;=70),"Mechanical and Electrical",IF(AND(B603&gt;=70,C603&gt;=65,D603&gt;=65,E603&gt;=65,F603&gt;=65,G603&gt;=70),"Electronics and Communication",IF(AND(B603&gt;=65,C603&gt;=60,D603&gt;=60,E603&gt;=65,F603&gt;=65,G603&gt;=65),"Construction and Design",IF(AND(B603&gt;=65,C603&gt;=65,D603&gt;=65,E603&gt;=70,F603&gt;=65,G603&gt;=65),"Hospitality and Event Management",IF(AND(B603&gt;=70,C603&gt;=75,D603&gt;=75,E603&gt;=75,F603&gt;=70,G603&gt;=70),"Life Sciences and Environment",IF(AND(B603&gt;=65,C603&gt;=65,D603&gt;=65,E603&gt;=65,F603&gt;=65,G603&gt;=65),"Arts and Media",IF(AND(B603&gt;=65,C603&gt;=65,D603&gt;=65,E603&gt;=65,F603&gt;=65,G603&gt;=65),"Physical Education and Wellness",IF(AND(B603&gt;=65,C603&gt;=70,D603&gt;=70,E603&gt;=65,F603&gt;=65,G603&gt;=70),"Finance, Business, and Marketing",”Not Qualified”))))))))),IF(H603="VOCATIONAL OR SKILL TRAINING",IF(AND(B603&gt;=55, C603&gt;=45, D603&gt;=45, E603&gt;=50, F603&gt;=50, G603&gt;=55), "Computer Science and Information Technology",IF(AND(B603&gt;=50, C603&gt;=45, D603&gt;=45, E603&gt;=45, F603&gt;=50, G603&gt;=50), "Mechanical and Electrical",IF(AND(B603&gt;=50, C603&gt;=45, D603&gt;=45, E603&gt;=45, F603&gt;=45, G603&gt;=50), "Electronics and Communication",IF(AND(B603&gt;=45, C603&gt;=50, D603&gt;=50, E603&gt;=45, F603&gt;=45, G603&gt;=45), "Construction and Design",IF(AND(B603&gt;=45, C603&gt;=45, D603&gt;=45, E603&gt;=50, F603&gt;=45, G603&gt;=45), "Hospitality and Event Management",IF(AND(B603&gt;=50, C603&gt;=55, D603&gt;=55, E603&gt;=55, F603&gt;=50, G603&gt;=50), "Life Sciences and Environment",IF(AND(B603&gt;=45, C603&gt;=45, D603&gt;=45, E603&gt;=45, F603&gt;=45, G603&gt;=45), "Arts and Media",IF(AND(B603&gt;=45, C603&gt;=45, D603&gt;=45, E603&gt;=45, F603&gt;=45, G603&gt;=45), "Physical Education and Wellness",IF(AND(B603&gt;=45, C603&gt;=50, D603&gt;=50, E603&gt;=45, F603&gt;=45, G603&gt;=50), "Finance, Business, and Marketing", "Culinary Studies and Cooking"))))))))),"Failed")))</f>
        <v>Mechanical and Electrical</v>
      </c>
      <c r="J603" s="1"/>
      <c r="K603" s="1"/>
      <c r="L603" s="1"/>
      <c r="M603" s="1"/>
      <c r="N603" s="1"/>
    </row>
    <row r="604" spans="1:14" x14ac:dyDescent="0.25">
      <c r="A604" s="1">
        <v>603</v>
      </c>
      <c r="B604" s="1">
        <v>84</v>
      </c>
      <c r="C604" s="1">
        <v>87</v>
      </c>
      <c r="D604" s="1">
        <v>94</v>
      </c>
      <c r="E604" s="1">
        <v>92</v>
      </c>
      <c r="F604" s="1">
        <v>81</v>
      </c>
      <c r="G604" s="1">
        <v>80</v>
      </c>
      <c r="H604" s="1" t="str">
        <f t="shared" si="10"/>
        <v>DIPLOMA</v>
      </c>
      <c r="I604" s="1" t="str" cm="1">
        <f t="array" ref="I604">IF(H604="DIPLOMA",IF(AND(B604&gt;=85,C604&gt;=80,D604&gt;=75,E604&gt;=75,F604&gt;=80,G604&gt;=85),"Computer Science and Information Technology",IF(AND(B604&gt;=80,C604&gt;=75,D604&gt;=75,E604&gt;=75,F604&gt;=80,G604&gt;=80),"Mechanical and Electrical",IF(AND(B604&gt;=80,C604&gt;=75,D604&gt;=75,E604&gt;=75,F604&gt;=75,G604&gt;=80),"Electronics and Communication",IF(AND(B604&gt;=75,C604&gt;=70,D604&gt;=70,E604&gt;=75,F604&gt;=75,G604&gt;=75),"Construction and Design",IF(AND(B604&gt;=75,C604&gt;=75,D604&gt;=75,E604&gt;=80,F604&gt;=75,G604&gt;=75),"Hospitality and Event Management",IF(AND(B604&gt;=80,C604&gt;=85,D604&gt;=85,E604&gt;=85,F604&gt;=80,G604&gt;=80),"Life Sciences and Environment",IF(AND(B604&gt;=75,C604&gt;=75,D604&gt;=75,E604&gt;=75,F604&gt;=75,G604&gt;=75),"Arts and Media",IF(AND(B604&gt;=75,C604&gt;=75,D604&gt;=75,E604&gt;=75,F604&gt;=75,G604&gt;=75),"Physical Education and Wellness",IF(AND(B604&gt;=75,C604&gt;=80,D604&gt;=80,E604&gt;=75,F604&gt;=75,G604&gt;=80),"Finance, Business, and Marketing",”Not Qualified”))))))))),IF(H604="ITI",IF(AND(B604&gt;=75,C604&gt;=65,D604&gt;=65,E604&gt;=70,F604&gt;=70,G604&gt;=75),"Computer Science and Information Technology",IF(AND(B604&gt;=70,C604&gt;=65,D604&gt;=65,E604&gt;=65,F604&gt;=70,G604&gt;=70),"Mechanical and Electrical",IF(AND(B604&gt;=70,C604&gt;=65,D604&gt;=65,E604&gt;=65,F604&gt;=65,G604&gt;=70),"Electronics and Communication",IF(AND(B604&gt;=65,C604&gt;=60,D604&gt;=60,E604&gt;=65,F604&gt;=65,G604&gt;=65),"Construction and Design",IF(AND(B604&gt;=65,C604&gt;=65,D604&gt;=65,E604&gt;=70,F604&gt;=65,G604&gt;=65),"Hospitality and Event Management",IF(AND(B604&gt;=70,C604&gt;=75,D604&gt;=75,E604&gt;=75,F604&gt;=70,G604&gt;=70),"Life Sciences and Environment",IF(AND(B604&gt;=65,C604&gt;=65,D604&gt;=65,E604&gt;=65,F604&gt;=65,G604&gt;=65),"Arts and Media",IF(AND(B604&gt;=65,C604&gt;=65,D604&gt;=65,E604&gt;=65,F604&gt;=65,G604&gt;=65),"Physical Education and Wellness",IF(AND(B604&gt;=65,C604&gt;=70,D604&gt;=70,E604&gt;=65,F604&gt;=65,G604&gt;=70),"Finance, Business, and Marketing",”Not Qualified”))))))))),IF(H604="VOCATIONAL OR SKILL TRAINING",IF(AND(B604&gt;=55, C604&gt;=45, D604&gt;=45, E604&gt;=50, F604&gt;=50, G604&gt;=55), "Computer Science and Information Technology",IF(AND(B604&gt;=50, C604&gt;=45, D604&gt;=45, E604&gt;=45, F604&gt;=50, G604&gt;=50), "Mechanical and Electrical",IF(AND(B604&gt;=50, C604&gt;=45, D604&gt;=45, E604&gt;=45, F604&gt;=45, G604&gt;=50), "Electronics and Communication",IF(AND(B604&gt;=45, C604&gt;=50, D604&gt;=50, E604&gt;=45, F604&gt;=45, G604&gt;=45), "Construction and Design",IF(AND(B604&gt;=45, C604&gt;=45, D604&gt;=45, E604&gt;=50, F604&gt;=45, G604&gt;=45), "Hospitality and Event Management",IF(AND(B604&gt;=50, C604&gt;=55, D604&gt;=55, E604&gt;=55, F604&gt;=50, G604&gt;=50), "Life Sciences and Environment",IF(AND(B604&gt;=45, C604&gt;=45, D604&gt;=45, E604&gt;=45, F604&gt;=45, G604&gt;=45), "Arts and Media",IF(AND(B604&gt;=45, C604&gt;=45, D604&gt;=45, E604&gt;=45, F604&gt;=45, G604&gt;=45), "Physical Education and Wellness",IF(AND(B604&gt;=45, C604&gt;=50, D604&gt;=50, E604&gt;=45, F604&gt;=45, G604&gt;=50), "Finance, Business, and Marketing", "Culinary Studies and Cooking"))))))))),"Failed")))</f>
        <v>Mechanical and Electrical</v>
      </c>
      <c r="J604" s="1"/>
      <c r="K604" s="1"/>
      <c r="L604" s="1"/>
      <c r="M604" s="1"/>
      <c r="N604" s="1"/>
    </row>
    <row r="605" spans="1:14" x14ac:dyDescent="0.25">
      <c r="A605" s="1">
        <v>604</v>
      </c>
      <c r="B605" s="1">
        <v>82</v>
      </c>
      <c r="C605" s="1">
        <v>82</v>
      </c>
      <c r="D605" s="1">
        <v>88</v>
      </c>
      <c r="E605" s="1">
        <v>80</v>
      </c>
      <c r="F605" s="1">
        <v>88</v>
      </c>
      <c r="G605" s="1">
        <v>81</v>
      </c>
      <c r="H605" s="1" t="str">
        <f t="shared" si="10"/>
        <v>DIPLOMA</v>
      </c>
      <c r="I605" s="1" t="str" cm="1">
        <f t="array" ref="I605">IF(H605="DIPLOMA",IF(AND(B605&gt;=85,C605&gt;=80,D605&gt;=75,E605&gt;=75,F605&gt;=80,G605&gt;=85),"Computer Science and Information Technology",IF(AND(B605&gt;=80,C605&gt;=75,D605&gt;=75,E605&gt;=75,F605&gt;=80,G605&gt;=80),"Mechanical and Electrical",IF(AND(B605&gt;=80,C605&gt;=75,D605&gt;=75,E605&gt;=75,F605&gt;=75,G605&gt;=80),"Electronics and Communication",IF(AND(B605&gt;=75,C605&gt;=70,D605&gt;=70,E605&gt;=75,F605&gt;=75,G605&gt;=75),"Construction and Design",IF(AND(B605&gt;=75,C605&gt;=75,D605&gt;=75,E605&gt;=80,F605&gt;=75,G605&gt;=75),"Hospitality and Event Management",IF(AND(B605&gt;=80,C605&gt;=85,D605&gt;=85,E605&gt;=85,F605&gt;=80,G605&gt;=80),"Life Sciences and Environment",IF(AND(B605&gt;=75,C605&gt;=75,D605&gt;=75,E605&gt;=75,F605&gt;=75,G605&gt;=75),"Arts and Media",IF(AND(B605&gt;=75,C605&gt;=75,D605&gt;=75,E605&gt;=75,F605&gt;=75,G605&gt;=75),"Physical Education and Wellness",IF(AND(B605&gt;=75,C605&gt;=80,D605&gt;=80,E605&gt;=75,F605&gt;=75,G605&gt;=80),"Finance, Business, and Marketing",”Not Qualified”))))))))),IF(H605="ITI",IF(AND(B605&gt;=75,C605&gt;=65,D605&gt;=65,E605&gt;=70,F605&gt;=70,G605&gt;=75),"Computer Science and Information Technology",IF(AND(B605&gt;=70,C605&gt;=65,D605&gt;=65,E605&gt;=65,F605&gt;=70,G605&gt;=70),"Mechanical and Electrical",IF(AND(B605&gt;=70,C605&gt;=65,D605&gt;=65,E605&gt;=65,F605&gt;=65,G605&gt;=70),"Electronics and Communication",IF(AND(B605&gt;=65,C605&gt;=60,D605&gt;=60,E605&gt;=65,F605&gt;=65,G605&gt;=65),"Construction and Design",IF(AND(B605&gt;=65,C605&gt;=65,D605&gt;=65,E605&gt;=70,F605&gt;=65,G605&gt;=65),"Hospitality and Event Management",IF(AND(B605&gt;=70,C605&gt;=75,D605&gt;=75,E605&gt;=75,F605&gt;=70,G605&gt;=70),"Life Sciences and Environment",IF(AND(B605&gt;=65,C605&gt;=65,D605&gt;=65,E605&gt;=65,F605&gt;=65,G605&gt;=65),"Arts and Media",IF(AND(B605&gt;=65,C605&gt;=65,D605&gt;=65,E605&gt;=65,F605&gt;=65,G605&gt;=65),"Physical Education and Wellness",IF(AND(B605&gt;=65,C605&gt;=70,D605&gt;=70,E605&gt;=65,F605&gt;=65,G605&gt;=70),"Finance, Business, and Marketing",”Not Qualified”))))))))),IF(H605="VOCATIONAL OR SKILL TRAINING",IF(AND(B605&gt;=55, C605&gt;=45, D605&gt;=45, E605&gt;=50, F605&gt;=50, G605&gt;=55), "Computer Science and Information Technology",IF(AND(B605&gt;=50, C605&gt;=45, D605&gt;=45, E605&gt;=45, F605&gt;=50, G605&gt;=50), "Mechanical and Electrical",IF(AND(B605&gt;=50, C605&gt;=45, D605&gt;=45, E605&gt;=45, F605&gt;=45, G605&gt;=50), "Electronics and Communication",IF(AND(B605&gt;=45, C605&gt;=50, D605&gt;=50, E605&gt;=45, F605&gt;=45, G605&gt;=45), "Construction and Design",IF(AND(B605&gt;=45, C605&gt;=45, D605&gt;=45, E605&gt;=50, F605&gt;=45, G605&gt;=45), "Hospitality and Event Management",IF(AND(B605&gt;=50, C605&gt;=55, D605&gt;=55, E605&gt;=55, F605&gt;=50, G605&gt;=50), "Life Sciences and Environment",IF(AND(B605&gt;=45, C605&gt;=45, D605&gt;=45, E605&gt;=45, F605&gt;=45, G605&gt;=45), "Arts and Media",IF(AND(B605&gt;=45, C605&gt;=45, D605&gt;=45, E605&gt;=45, F605&gt;=45, G605&gt;=45), "Physical Education and Wellness",IF(AND(B605&gt;=45, C605&gt;=50, D605&gt;=50, E605&gt;=45, F605&gt;=45, G605&gt;=50), "Finance, Business, and Marketing", "Culinary Studies and Cooking"))))))))),"Failed")))</f>
        <v>Mechanical and Electrical</v>
      </c>
      <c r="J605" s="1"/>
      <c r="K605" s="1"/>
      <c r="L605" s="1"/>
      <c r="M605" s="1"/>
      <c r="N605" s="1"/>
    </row>
    <row r="606" spans="1:14" x14ac:dyDescent="0.25">
      <c r="A606" s="1">
        <v>605</v>
      </c>
      <c r="B606" s="1">
        <v>62</v>
      </c>
      <c r="C606" s="1">
        <v>64</v>
      </c>
      <c r="D606" s="1">
        <v>44</v>
      </c>
      <c r="E606" s="1">
        <v>48</v>
      </c>
      <c r="F606" s="1">
        <v>51</v>
      </c>
      <c r="G606" s="1">
        <v>42</v>
      </c>
      <c r="H606" s="1" t="str">
        <f t="shared" si="10"/>
        <v>VOCATIONAL OR SKILL TRAINING</v>
      </c>
      <c r="I606" s="1" t="str" cm="1">
        <f t="array" ref="I606">IF(H606="DIPLOMA",IF(AND(B606&gt;=85,C606&gt;=80,D606&gt;=75,E606&gt;=75,F606&gt;=80,G606&gt;=85),"Computer Science and Information Technology",IF(AND(B606&gt;=80,C606&gt;=75,D606&gt;=75,E606&gt;=75,F606&gt;=80,G606&gt;=80),"Mechanical and Electrical",IF(AND(B606&gt;=80,C606&gt;=75,D606&gt;=75,E606&gt;=75,F606&gt;=75,G606&gt;=80),"Electronics and Communication",IF(AND(B606&gt;=75,C606&gt;=70,D606&gt;=70,E606&gt;=75,F606&gt;=75,G606&gt;=75),"Construction and Design",IF(AND(B606&gt;=75,C606&gt;=75,D606&gt;=75,E606&gt;=80,F606&gt;=75,G606&gt;=75),"Hospitality and Event Management",IF(AND(B606&gt;=80,C606&gt;=85,D606&gt;=85,E606&gt;=85,F606&gt;=80,G606&gt;=80),"Life Sciences and Environment",IF(AND(B606&gt;=75,C606&gt;=75,D606&gt;=75,E606&gt;=75,F606&gt;=75,G606&gt;=75),"Arts and Media",IF(AND(B606&gt;=75,C606&gt;=75,D606&gt;=75,E606&gt;=75,F606&gt;=75,G606&gt;=75),"Physical Education and Wellness",IF(AND(B606&gt;=75,C606&gt;=80,D606&gt;=80,E606&gt;=75,F606&gt;=75,G606&gt;=80),"Finance, Business, and Marketing",”Not Qualified”))))))))),IF(H606="ITI",IF(AND(B606&gt;=75,C606&gt;=65,D606&gt;=65,E606&gt;=70,F606&gt;=70,G606&gt;=75),"Computer Science and Information Technology",IF(AND(B606&gt;=70,C606&gt;=65,D606&gt;=65,E606&gt;=65,F606&gt;=70,G606&gt;=70),"Mechanical and Electrical",IF(AND(B606&gt;=70,C606&gt;=65,D606&gt;=65,E606&gt;=65,F606&gt;=65,G606&gt;=70),"Electronics and Communication",IF(AND(B606&gt;=65,C606&gt;=60,D606&gt;=60,E606&gt;=65,F606&gt;=65,G606&gt;=65),"Construction and Design",IF(AND(B606&gt;=65,C606&gt;=65,D606&gt;=65,E606&gt;=70,F606&gt;=65,G606&gt;=65),"Hospitality and Event Management",IF(AND(B606&gt;=70,C606&gt;=75,D606&gt;=75,E606&gt;=75,F606&gt;=70,G606&gt;=70),"Life Sciences and Environment",IF(AND(B606&gt;=65,C606&gt;=65,D606&gt;=65,E606&gt;=65,F606&gt;=65,G606&gt;=65),"Arts and Media",IF(AND(B606&gt;=65,C606&gt;=65,D606&gt;=65,E606&gt;=65,F606&gt;=65,G606&gt;=65),"Physical Education and Wellness",IF(AND(B606&gt;=65,C606&gt;=70,D606&gt;=70,E606&gt;=65,F606&gt;=65,G606&gt;=70),"Finance, Business, and Marketing",”Not Qualified”))))))))),IF(H606="VOCATIONAL OR SKILL TRAINING",IF(AND(B606&gt;=55, C606&gt;=45, D606&gt;=45, E606&gt;=50, F606&gt;=50, G606&gt;=55), "Computer Science and Information Technology",IF(AND(B606&gt;=50, C606&gt;=45, D606&gt;=45, E606&gt;=45, F606&gt;=50, G606&gt;=50), "Mechanical and Electrical",IF(AND(B606&gt;=50, C606&gt;=45, D606&gt;=45, E606&gt;=45, F606&gt;=45, G606&gt;=50), "Electronics and Communication",IF(AND(B606&gt;=45, C606&gt;=50, D606&gt;=50, E606&gt;=45, F606&gt;=45, G606&gt;=45), "Construction and Design",IF(AND(B606&gt;=45, C606&gt;=45, D606&gt;=45, E606&gt;=50, F606&gt;=45, G606&gt;=45), "Hospitality and Event Management",IF(AND(B606&gt;=50, C606&gt;=55, D606&gt;=55, E606&gt;=55, F606&gt;=50, G606&gt;=50), "Life Sciences and Environment",IF(AND(B606&gt;=45, C606&gt;=45, D606&gt;=45, E606&gt;=45, F606&gt;=45, G606&gt;=45), "Arts and Media",IF(AND(B606&gt;=45, C606&gt;=45, D606&gt;=45, E606&gt;=45, F606&gt;=45, G606&gt;=45), "Physical Education and Wellness",IF(AND(B606&gt;=45, C606&gt;=50, D606&gt;=50, E606&gt;=45, F606&gt;=45, G606&gt;=50), "Finance, Business, and Marketing", "Culinary Studies and Cooking"))))))))),"Failed")))</f>
        <v>Culinary Studies and Cooking</v>
      </c>
      <c r="J606" s="1"/>
      <c r="K606" s="1"/>
      <c r="L606" s="1"/>
      <c r="M606" s="1"/>
      <c r="N606" s="1"/>
    </row>
    <row r="607" spans="1:14" x14ac:dyDescent="0.25">
      <c r="A607" s="1">
        <v>606</v>
      </c>
      <c r="B607" s="1">
        <v>80</v>
      </c>
      <c r="C607" s="1">
        <v>87</v>
      </c>
      <c r="D607" s="1">
        <v>87</v>
      </c>
      <c r="E607" s="1">
        <v>95</v>
      </c>
      <c r="F607" s="1">
        <v>87</v>
      </c>
      <c r="G607" s="1">
        <v>86</v>
      </c>
      <c r="H607" s="1" t="str">
        <f t="shared" si="10"/>
        <v>DIPLOMA</v>
      </c>
      <c r="I607" s="1" t="str" cm="1">
        <f t="array" ref="I607">IF(H607="DIPLOMA",IF(AND(B607&gt;=85,C607&gt;=80,D607&gt;=75,E607&gt;=75,F607&gt;=80,G607&gt;=85),"Computer Science and Information Technology",IF(AND(B607&gt;=80,C607&gt;=75,D607&gt;=75,E607&gt;=75,F607&gt;=80,G607&gt;=80),"Mechanical and Electrical",IF(AND(B607&gt;=80,C607&gt;=75,D607&gt;=75,E607&gt;=75,F607&gt;=75,G607&gt;=80),"Electronics and Communication",IF(AND(B607&gt;=75,C607&gt;=70,D607&gt;=70,E607&gt;=75,F607&gt;=75,G607&gt;=75),"Construction and Design",IF(AND(B607&gt;=75,C607&gt;=75,D607&gt;=75,E607&gt;=80,F607&gt;=75,G607&gt;=75),"Hospitality and Event Management",IF(AND(B607&gt;=80,C607&gt;=85,D607&gt;=85,E607&gt;=85,F607&gt;=80,G607&gt;=80),"Life Sciences and Environment",IF(AND(B607&gt;=75,C607&gt;=75,D607&gt;=75,E607&gt;=75,F607&gt;=75,G607&gt;=75),"Arts and Media",IF(AND(B607&gt;=75,C607&gt;=75,D607&gt;=75,E607&gt;=75,F607&gt;=75,G607&gt;=75),"Physical Education and Wellness",IF(AND(B607&gt;=75,C607&gt;=80,D607&gt;=80,E607&gt;=75,F607&gt;=75,G607&gt;=80),"Finance, Business, and Marketing",”Not Qualified”))))))))),IF(H607="ITI",IF(AND(B607&gt;=75,C607&gt;=65,D607&gt;=65,E607&gt;=70,F607&gt;=70,G607&gt;=75),"Computer Science and Information Technology",IF(AND(B607&gt;=70,C607&gt;=65,D607&gt;=65,E607&gt;=65,F607&gt;=70,G607&gt;=70),"Mechanical and Electrical",IF(AND(B607&gt;=70,C607&gt;=65,D607&gt;=65,E607&gt;=65,F607&gt;=65,G607&gt;=70),"Electronics and Communication",IF(AND(B607&gt;=65,C607&gt;=60,D607&gt;=60,E607&gt;=65,F607&gt;=65,G607&gt;=65),"Construction and Design",IF(AND(B607&gt;=65,C607&gt;=65,D607&gt;=65,E607&gt;=70,F607&gt;=65,G607&gt;=65),"Hospitality and Event Management",IF(AND(B607&gt;=70,C607&gt;=75,D607&gt;=75,E607&gt;=75,F607&gt;=70,G607&gt;=70),"Life Sciences and Environment",IF(AND(B607&gt;=65,C607&gt;=65,D607&gt;=65,E607&gt;=65,F607&gt;=65,G607&gt;=65),"Arts and Media",IF(AND(B607&gt;=65,C607&gt;=65,D607&gt;=65,E607&gt;=65,F607&gt;=65,G607&gt;=65),"Physical Education and Wellness",IF(AND(B607&gt;=65,C607&gt;=70,D607&gt;=70,E607&gt;=65,F607&gt;=65,G607&gt;=70),"Finance, Business, and Marketing",”Not Qualified”))))))))),IF(H607="VOCATIONAL OR SKILL TRAINING",IF(AND(B607&gt;=55, C607&gt;=45, D607&gt;=45, E607&gt;=50, F607&gt;=50, G607&gt;=55), "Computer Science and Information Technology",IF(AND(B607&gt;=50, C607&gt;=45, D607&gt;=45, E607&gt;=45, F607&gt;=50, G607&gt;=50), "Mechanical and Electrical",IF(AND(B607&gt;=50, C607&gt;=45, D607&gt;=45, E607&gt;=45, F607&gt;=45, G607&gt;=50), "Electronics and Communication",IF(AND(B607&gt;=45, C607&gt;=50, D607&gt;=50, E607&gt;=45, F607&gt;=45, G607&gt;=45), "Construction and Design",IF(AND(B607&gt;=45, C607&gt;=45, D607&gt;=45, E607&gt;=50, F607&gt;=45, G607&gt;=45), "Hospitality and Event Management",IF(AND(B607&gt;=50, C607&gt;=55, D607&gt;=55, E607&gt;=55, F607&gt;=50, G607&gt;=50), "Life Sciences and Environment",IF(AND(B607&gt;=45, C607&gt;=45, D607&gt;=45, E607&gt;=45, F607&gt;=45, G607&gt;=45), "Arts and Media",IF(AND(B607&gt;=45, C607&gt;=45, D607&gt;=45, E607&gt;=45, F607&gt;=45, G607&gt;=45), "Physical Education and Wellness",IF(AND(B607&gt;=45, C607&gt;=50, D607&gt;=50, E607&gt;=45, F607&gt;=45, G607&gt;=50), "Finance, Business, and Marketing", "Culinary Studies and Cooking"))))))))),"Failed")))</f>
        <v>Mechanical and Electrical</v>
      </c>
      <c r="J607" s="1"/>
      <c r="K607" s="1"/>
      <c r="L607" s="1"/>
      <c r="M607" s="1"/>
      <c r="N607" s="1"/>
    </row>
    <row r="608" spans="1:14" x14ac:dyDescent="0.25">
      <c r="A608" s="1">
        <v>607</v>
      </c>
      <c r="B608" s="1">
        <v>51</v>
      </c>
      <c r="C608" s="1">
        <v>55</v>
      </c>
      <c r="D608" s="1">
        <v>43</v>
      </c>
      <c r="E608" s="1">
        <v>50</v>
      </c>
      <c r="F608" s="1">
        <v>40</v>
      </c>
      <c r="G608" s="1">
        <v>60</v>
      </c>
      <c r="H608" s="1" t="str">
        <f t="shared" si="10"/>
        <v>VOCATIONAL OR SKILL TRAINING</v>
      </c>
      <c r="I608" s="1" t="str" cm="1">
        <f t="array" ref="I608">IF(H608="DIPLOMA",IF(AND(B608&gt;=85,C608&gt;=80,D608&gt;=75,E608&gt;=75,F608&gt;=80,G608&gt;=85),"Computer Science and Information Technology",IF(AND(B608&gt;=80,C608&gt;=75,D608&gt;=75,E608&gt;=75,F608&gt;=80,G608&gt;=80),"Mechanical and Electrical",IF(AND(B608&gt;=80,C608&gt;=75,D608&gt;=75,E608&gt;=75,F608&gt;=75,G608&gt;=80),"Electronics and Communication",IF(AND(B608&gt;=75,C608&gt;=70,D608&gt;=70,E608&gt;=75,F608&gt;=75,G608&gt;=75),"Construction and Design",IF(AND(B608&gt;=75,C608&gt;=75,D608&gt;=75,E608&gt;=80,F608&gt;=75,G608&gt;=75),"Hospitality and Event Management",IF(AND(B608&gt;=80,C608&gt;=85,D608&gt;=85,E608&gt;=85,F608&gt;=80,G608&gt;=80),"Life Sciences and Environment",IF(AND(B608&gt;=75,C608&gt;=75,D608&gt;=75,E608&gt;=75,F608&gt;=75,G608&gt;=75),"Arts and Media",IF(AND(B608&gt;=75,C608&gt;=75,D608&gt;=75,E608&gt;=75,F608&gt;=75,G608&gt;=75),"Physical Education and Wellness",IF(AND(B608&gt;=75,C608&gt;=80,D608&gt;=80,E608&gt;=75,F608&gt;=75,G608&gt;=80),"Finance, Business, and Marketing",”Not Qualified”))))))))),IF(H608="ITI",IF(AND(B608&gt;=75,C608&gt;=65,D608&gt;=65,E608&gt;=70,F608&gt;=70,G608&gt;=75),"Computer Science and Information Technology",IF(AND(B608&gt;=70,C608&gt;=65,D608&gt;=65,E608&gt;=65,F608&gt;=70,G608&gt;=70),"Mechanical and Electrical",IF(AND(B608&gt;=70,C608&gt;=65,D608&gt;=65,E608&gt;=65,F608&gt;=65,G608&gt;=70),"Electronics and Communication",IF(AND(B608&gt;=65,C608&gt;=60,D608&gt;=60,E608&gt;=65,F608&gt;=65,G608&gt;=65),"Construction and Design",IF(AND(B608&gt;=65,C608&gt;=65,D608&gt;=65,E608&gt;=70,F608&gt;=65,G608&gt;=65),"Hospitality and Event Management",IF(AND(B608&gt;=70,C608&gt;=75,D608&gt;=75,E608&gt;=75,F608&gt;=70,G608&gt;=70),"Life Sciences and Environment",IF(AND(B608&gt;=65,C608&gt;=65,D608&gt;=65,E608&gt;=65,F608&gt;=65,G608&gt;=65),"Arts and Media",IF(AND(B608&gt;=65,C608&gt;=65,D608&gt;=65,E608&gt;=65,F608&gt;=65,G608&gt;=65),"Physical Education and Wellness",IF(AND(B608&gt;=65,C608&gt;=70,D608&gt;=70,E608&gt;=65,F608&gt;=65,G608&gt;=70),"Finance, Business, and Marketing",”Not Qualified”))))))))),IF(H608="VOCATIONAL OR SKILL TRAINING",IF(AND(B608&gt;=55, C608&gt;=45, D608&gt;=45, E608&gt;=50, F608&gt;=50, G608&gt;=55), "Computer Science and Information Technology",IF(AND(B608&gt;=50, C608&gt;=45, D608&gt;=45, E608&gt;=45, F608&gt;=50, G608&gt;=50), "Mechanical and Electrical",IF(AND(B608&gt;=50, C608&gt;=45, D608&gt;=45, E608&gt;=45, F608&gt;=45, G608&gt;=50), "Electronics and Communication",IF(AND(B608&gt;=45, C608&gt;=50, D608&gt;=50, E608&gt;=45, F608&gt;=45, G608&gt;=45), "Construction and Design",IF(AND(B608&gt;=45, C608&gt;=45, D608&gt;=45, E608&gt;=50, F608&gt;=45, G608&gt;=45), "Hospitality and Event Management",IF(AND(B608&gt;=50, C608&gt;=55, D608&gt;=55, E608&gt;=55, F608&gt;=50, G608&gt;=50), "Life Sciences and Environment",IF(AND(B608&gt;=45, C608&gt;=45, D608&gt;=45, E608&gt;=45, F608&gt;=45, G608&gt;=45), "Arts and Media",IF(AND(B608&gt;=45, C608&gt;=45, D608&gt;=45, E608&gt;=45, F608&gt;=45, G608&gt;=45), "Physical Education and Wellness",IF(AND(B608&gt;=45, C608&gt;=50, D608&gt;=50, E608&gt;=45, F608&gt;=45, G608&gt;=50), "Finance, Business, and Marketing", "Culinary Studies and Cooking"))))))))),"Failed")))</f>
        <v>Culinary Studies and Cooking</v>
      </c>
      <c r="J608" s="1"/>
      <c r="K608" s="1"/>
      <c r="L608" s="1"/>
      <c r="M608" s="1"/>
      <c r="N608" s="1"/>
    </row>
    <row r="609" spans="1:14" x14ac:dyDescent="0.25">
      <c r="A609" s="1">
        <v>608</v>
      </c>
      <c r="B609" s="1">
        <v>92</v>
      </c>
      <c r="C609" s="1">
        <v>84</v>
      </c>
      <c r="D609" s="1">
        <v>94</v>
      </c>
      <c r="E609" s="1">
        <v>83</v>
      </c>
      <c r="F609" s="1">
        <v>94</v>
      </c>
      <c r="G609" s="1">
        <v>86</v>
      </c>
      <c r="H609" s="1" t="str">
        <f t="shared" si="10"/>
        <v>DIPLOMA</v>
      </c>
      <c r="I609" s="1" t="str" cm="1">
        <f t="array" ref="I609">IF(H609="DIPLOMA",IF(AND(B609&gt;=85,C609&gt;=80,D609&gt;=75,E609&gt;=75,F609&gt;=80,G609&gt;=85),"Computer Science and Information Technology",IF(AND(B609&gt;=80,C609&gt;=75,D609&gt;=75,E609&gt;=75,F609&gt;=80,G609&gt;=80),"Mechanical and Electrical",IF(AND(B609&gt;=80,C609&gt;=75,D609&gt;=75,E609&gt;=75,F609&gt;=75,G609&gt;=80),"Electronics and Communication",IF(AND(B609&gt;=75,C609&gt;=70,D609&gt;=70,E609&gt;=75,F609&gt;=75,G609&gt;=75),"Construction and Design",IF(AND(B609&gt;=75,C609&gt;=75,D609&gt;=75,E609&gt;=80,F609&gt;=75,G609&gt;=75),"Hospitality and Event Management",IF(AND(B609&gt;=80,C609&gt;=85,D609&gt;=85,E609&gt;=85,F609&gt;=80,G609&gt;=80),"Life Sciences and Environment",IF(AND(B609&gt;=75,C609&gt;=75,D609&gt;=75,E609&gt;=75,F609&gt;=75,G609&gt;=75),"Arts and Media",IF(AND(B609&gt;=75,C609&gt;=75,D609&gt;=75,E609&gt;=75,F609&gt;=75,G609&gt;=75),"Physical Education and Wellness",IF(AND(B609&gt;=75,C609&gt;=80,D609&gt;=80,E609&gt;=75,F609&gt;=75,G609&gt;=80),"Finance, Business, and Marketing",”Not Qualified”))))))))),IF(H609="ITI",IF(AND(B609&gt;=75,C609&gt;=65,D609&gt;=65,E609&gt;=70,F609&gt;=70,G609&gt;=75),"Computer Science and Information Technology",IF(AND(B609&gt;=70,C609&gt;=65,D609&gt;=65,E609&gt;=65,F609&gt;=70,G609&gt;=70),"Mechanical and Electrical",IF(AND(B609&gt;=70,C609&gt;=65,D609&gt;=65,E609&gt;=65,F609&gt;=65,G609&gt;=70),"Electronics and Communication",IF(AND(B609&gt;=65,C609&gt;=60,D609&gt;=60,E609&gt;=65,F609&gt;=65,G609&gt;=65),"Construction and Design",IF(AND(B609&gt;=65,C609&gt;=65,D609&gt;=65,E609&gt;=70,F609&gt;=65,G609&gt;=65),"Hospitality and Event Management",IF(AND(B609&gt;=70,C609&gt;=75,D609&gt;=75,E609&gt;=75,F609&gt;=70,G609&gt;=70),"Life Sciences and Environment",IF(AND(B609&gt;=65,C609&gt;=65,D609&gt;=65,E609&gt;=65,F609&gt;=65,G609&gt;=65),"Arts and Media",IF(AND(B609&gt;=65,C609&gt;=65,D609&gt;=65,E609&gt;=65,F609&gt;=65,G609&gt;=65),"Physical Education and Wellness",IF(AND(B609&gt;=65,C609&gt;=70,D609&gt;=70,E609&gt;=65,F609&gt;=65,G609&gt;=70),"Finance, Business, and Marketing",”Not Qualified”))))))))),IF(H609="VOCATIONAL OR SKILL TRAINING",IF(AND(B609&gt;=55, C609&gt;=45, D609&gt;=45, E609&gt;=50, F609&gt;=50, G609&gt;=55), "Computer Science and Information Technology",IF(AND(B609&gt;=50, C609&gt;=45, D609&gt;=45, E609&gt;=45, F609&gt;=50, G609&gt;=50), "Mechanical and Electrical",IF(AND(B609&gt;=50, C609&gt;=45, D609&gt;=45, E609&gt;=45, F609&gt;=45, G609&gt;=50), "Electronics and Communication",IF(AND(B609&gt;=45, C609&gt;=50, D609&gt;=50, E609&gt;=45, F609&gt;=45, G609&gt;=45), "Construction and Design",IF(AND(B609&gt;=45, C609&gt;=45, D609&gt;=45, E609&gt;=50, F609&gt;=45, G609&gt;=45), "Hospitality and Event Management",IF(AND(B609&gt;=50, C609&gt;=55, D609&gt;=55, E609&gt;=55, F609&gt;=50, G609&gt;=50), "Life Sciences and Environment",IF(AND(B609&gt;=45, C609&gt;=45, D609&gt;=45, E609&gt;=45, F609&gt;=45, G609&gt;=45), "Arts and Media",IF(AND(B609&gt;=45, C609&gt;=45, D609&gt;=45, E609&gt;=45, F609&gt;=45, G609&gt;=45), "Physical Education and Wellness",IF(AND(B609&gt;=45, C609&gt;=50, D609&gt;=50, E609&gt;=45, F609&gt;=45, G609&gt;=50), "Finance, Business, and Marketing", "Culinary Studies and Cooking"))))))))),"Failed")))</f>
        <v>Computer Science and Information Technology</v>
      </c>
      <c r="J609" s="1"/>
      <c r="K609" s="1"/>
      <c r="L609" s="1"/>
      <c r="M609" s="1"/>
      <c r="N609" s="1"/>
    </row>
    <row r="610" spans="1:14" x14ac:dyDescent="0.25">
      <c r="A610" s="1">
        <v>609</v>
      </c>
      <c r="B610" s="1">
        <v>54</v>
      </c>
      <c r="C610" s="1">
        <v>59</v>
      </c>
      <c r="D610" s="1">
        <v>57</v>
      </c>
      <c r="E610" s="1">
        <v>50</v>
      </c>
      <c r="F610" s="1">
        <v>64</v>
      </c>
      <c r="G610" s="1">
        <v>42</v>
      </c>
      <c r="H610" s="1" t="str">
        <f t="shared" si="10"/>
        <v>VOCATIONAL OR SKILL TRAINING</v>
      </c>
      <c r="I610" s="1" t="str" cm="1">
        <f t="array" ref="I610">IF(H610="DIPLOMA",IF(AND(B610&gt;=85,C610&gt;=80,D610&gt;=75,E610&gt;=75,F610&gt;=80,G610&gt;=85),"Computer Science and Information Technology",IF(AND(B610&gt;=80,C610&gt;=75,D610&gt;=75,E610&gt;=75,F610&gt;=80,G610&gt;=80),"Mechanical and Electrical",IF(AND(B610&gt;=80,C610&gt;=75,D610&gt;=75,E610&gt;=75,F610&gt;=75,G610&gt;=80),"Electronics and Communication",IF(AND(B610&gt;=75,C610&gt;=70,D610&gt;=70,E610&gt;=75,F610&gt;=75,G610&gt;=75),"Construction and Design",IF(AND(B610&gt;=75,C610&gt;=75,D610&gt;=75,E610&gt;=80,F610&gt;=75,G610&gt;=75),"Hospitality and Event Management",IF(AND(B610&gt;=80,C610&gt;=85,D610&gt;=85,E610&gt;=85,F610&gt;=80,G610&gt;=80),"Life Sciences and Environment",IF(AND(B610&gt;=75,C610&gt;=75,D610&gt;=75,E610&gt;=75,F610&gt;=75,G610&gt;=75),"Arts and Media",IF(AND(B610&gt;=75,C610&gt;=75,D610&gt;=75,E610&gt;=75,F610&gt;=75,G610&gt;=75),"Physical Education and Wellness",IF(AND(B610&gt;=75,C610&gt;=80,D610&gt;=80,E610&gt;=75,F610&gt;=75,G610&gt;=80),"Finance, Business, and Marketing",”Not Qualified”))))))))),IF(H610="ITI",IF(AND(B610&gt;=75,C610&gt;=65,D610&gt;=65,E610&gt;=70,F610&gt;=70,G610&gt;=75),"Computer Science and Information Technology",IF(AND(B610&gt;=70,C610&gt;=65,D610&gt;=65,E610&gt;=65,F610&gt;=70,G610&gt;=70),"Mechanical and Electrical",IF(AND(B610&gt;=70,C610&gt;=65,D610&gt;=65,E610&gt;=65,F610&gt;=65,G610&gt;=70),"Electronics and Communication",IF(AND(B610&gt;=65,C610&gt;=60,D610&gt;=60,E610&gt;=65,F610&gt;=65,G610&gt;=65),"Construction and Design",IF(AND(B610&gt;=65,C610&gt;=65,D610&gt;=65,E610&gt;=70,F610&gt;=65,G610&gt;=65),"Hospitality and Event Management",IF(AND(B610&gt;=70,C610&gt;=75,D610&gt;=75,E610&gt;=75,F610&gt;=70,G610&gt;=70),"Life Sciences and Environment",IF(AND(B610&gt;=65,C610&gt;=65,D610&gt;=65,E610&gt;=65,F610&gt;=65,G610&gt;=65),"Arts and Media",IF(AND(B610&gt;=65,C610&gt;=65,D610&gt;=65,E610&gt;=65,F610&gt;=65,G610&gt;=65),"Physical Education and Wellness",IF(AND(B610&gt;=65,C610&gt;=70,D610&gt;=70,E610&gt;=65,F610&gt;=65,G610&gt;=70),"Finance, Business, and Marketing",”Not Qualified”))))))))),IF(H610="VOCATIONAL OR SKILL TRAINING",IF(AND(B610&gt;=55, C610&gt;=45, D610&gt;=45, E610&gt;=50, F610&gt;=50, G610&gt;=55), "Computer Science and Information Technology",IF(AND(B610&gt;=50, C610&gt;=45, D610&gt;=45, E610&gt;=45, F610&gt;=50, G610&gt;=50), "Mechanical and Electrical",IF(AND(B610&gt;=50, C610&gt;=45, D610&gt;=45, E610&gt;=45, F610&gt;=45, G610&gt;=50), "Electronics and Communication",IF(AND(B610&gt;=45, C610&gt;=50, D610&gt;=50, E610&gt;=45, F610&gt;=45, G610&gt;=45), "Construction and Design",IF(AND(B610&gt;=45, C610&gt;=45, D610&gt;=45, E610&gt;=50, F610&gt;=45, G610&gt;=45), "Hospitality and Event Management",IF(AND(B610&gt;=50, C610&gt;=55, D610&gt;=55, E610&gt;=55, F610&gt;=50, G610&gt;=50), "Life Sciences and Environment",IF(AND(B610&gt;=45, C610&gt;=45, D610&gt;=45, E610&gt;=45, F610&gt;=45, G610&gt;=45), "Arts and Media",IF(AND(B610&gt;=45, C610&gt;=45, D610&gt;=45, E610&gt;=45, F610&gt;=45, G610&gt;=45), "Physical Education and Wellness",IF(AND(B610&gt;=45, C610&gt;=50, D610&gt;=50, E610&gt;=45, F610&gt;=45, G610&gt;=50), "Finance, Business, and Marketing", "Culinary Studies and Cooking"))))))))),"Failed")))</f>
        <v>Culinary Studies and Cooking</v>
      </c>
      <c r="J610" s="1"/>
      <c r="K610" s="1"/>
      <c r="L610" s="1"/>
      <c r="M610" s="1"/>
      <c r="N610" s="1"/>
    </row>
    <row r="611" spans="1:14" x14ac:dyDescent="0.25">
      <c r="A611" s="1">
        <v>610</v>
      </c>
      <c r="B611" s="1">
        <v>78</v>
      </c>
      <c r="C611" s="1">
        <v>70</v>
      </c>
      <c r="D611" s="1">
        <v>85</v>
      </c>
      <c r="E611" s="1">
        <v>80</v>
      </c>
      <c r="F611" s="1">
        <v>72</v>
      </c>
      <c r="G611" s="1">
        <v>74</v>
      </c>
      <c r="H611" s="1" t="str">
        <f t="shared" si="10"/>
        <v>ITI</v>
      </c>
      <c r="I611" s="1" t="str" cm="1">
        <f t="array" ref="I611">IF(H611="DIPLOMA",IF(AND(B611&gt;=85,C611&gt;=80,D611&gt;=75,E611&gt;=75,F611&gt;=80,G611&gt;=85),"Computer Science and Information Technology",IF(AND(B611&gt;=80,C611&gt;=75,D611&gt;=75,E611&gt;=75,F611&gt;=80,G611&gt;=80),"Mechanical and Electrical",IF(AND(B611&gt;=80,C611&gt;=75,D611&gt;=75,E611&gt;=75,F611&gt;=75,G611&gt;=80),"Electronics and Communication",IF(AND(B611&gt;=75,C611&gt;=70,D611&gt;=70,E611&gt;=75,F611&gt;=75,G611&gt;=75),"Construction and Design",IF(AND(B611&gt;=75,C611&gt;=75,D611&gt;=75,E611&gt;=80,F611&gt;=75,G611&gt;=75),"Hospitality and Event Management",IF(AND(B611&gt;=80,C611&gt;=85,D611&gt;=85,E611&gt;=85,F611&gt;=80,G611&gt;=80),"Life Sciences and Environment",IF(AND(B611&gt;=75,C611&gt;=75,D611&gt;=75,E611&gt;=75,F611&gt;=75,G611&gt;=75),"Arts and Media",IF(AND(B611&gt;=75,C611&gt;=75,D611&gt;=75,E611&gt;=75,F611&gt;=75,G611&gt;=75),"Physical Education and Wellness",IF(AND(B611&gt;=75,C611&gt;=80,D611&gt;=80,E611&gt;=75,F611&gt;=75,G611&gt;=80),"Finance, Business, and Marketing",”Not Qualified”))))))))),IF(H611="ITI",IF(AND(B611&gt;=75,C611&gt;=65,D611&gt;=65,E611&gt;=70,F611&gt;=70,G611&gt;=75),"Computer Science and Information Technology",IF(AND(B611&gt;=70,C611&gt;=65,D611&gt;=65,E611&gt;=65,F611&gt;=70,G611&gt;=70),"Mechanical and Electrical",IF(AND(B611&gt;=70,C611&gt;=65,D611&gt;=65,E611&gt;=65,F611&gt;=65,G611&gt;=70),"Electronics and Communication",IF(AND(B611&gt;=65,C611&gt;=60,D611&gt;=60,E611&gt;=65,F611&gt;=65,G611&gt;=65),"Construction and Design",IF(AND(B611&gt;=65,C611&gt;=65,D611&gt;=65,E611&gt;=70,F611&gt;=65,G611&gt;=65),"Hospitality and Event Management",IF(AND(B611&gt;=70,C611&gt;=75,D611&gt;=75,E611&gt;=75,F611&gt;=70,G611&gt;=70),"Life Sciences and Environment",IF(AND(B611&gt;=65,C611&gt;=65,D611&gt;=65,E611&gt;=65,F611&gt;=65,G611&gt;=65),"Arts and Media",IF(AND(B611&gt;=65,C611&gt;=65,D611&gt;=65,E611&gt;=65,F611&gt;=65,G611&gt;=65),"Physical Education and Wellness",IF(AND(B611&gt;=65,C611&gt;=70,D611&gt;=70,E611&gt;=65,F611&gt;=65,G611&gt;=70),"Finance, Business, and Marketing",”Not Qualified”))))))))),IF(H611="VOCATIONAL OR SKILL TRAINING",IF(AND(B611&gt;=55, C611&gt;=45, D611&gt;=45, E611&gt;=50, F611&gt;=50, G611&gt;=55), "Computer Science and Information Technology",IF(AND(B611&gt;=50, C611&gt;=45, D611&gt;=45, E611&gt;=45, F611&gt;=50, G611&gt;=50), "Mechanical and Electrical",IF(AND(B611&gt;=50, C611&gt;=45, D611&gt;=45, E611&gt;=45, F611&gt;=45, G611&gt;=50), "Electronics and Communication",IF(AND(B611&gt;=45, C611&gt;=50, D611&gt;=50, E611&gt;=45, F611&gt;=45, G611&gt;=45), "Construction and Design",IF(AND(B611&gt;=45, C611&gt;=45, D611&gt;=45, E611&gt;=50, F611&gt;=45, G611&gt;=45), "Hospitality and Event Management",IF(AND(B611&gt;=50, C611&gt;=55, D611&gt;=55, E611&gt;=55, F611&gt;=50, G611&gt;=50), "Life Sciences and Environment",IF(AND(B611&gt;=45, C611&gt;=45, D611&gt;=45, E611&gt;=45, F611&gt;=45, G611&gt;=45), "Arts and Media",IF(AND(B611&gt;=45, C611&gt;=45, D611&gt;=45, E611&gt;=45, F611&gt;=45, G611&gt;=45), "Physical Education and Wellness",IF(AND(B611&gt;=45, C611&gt;=50, D611&gt;=50, E611&gt;=45, F611&gt;=45, G611&gt;=50), "Finance, Business, and Marketing", "Culinary Studies and Cooking"))))))))),"Failed")))</f>
        <v>Mechanical and Electrical</v>
      </c>
      <c r="J611" s="1"/>
      <c r="K611" s="1"/>
      <c r="L611" s="1"/>
      <c r="M611" s="1"/>
      <c r="N611" s="1"/>
    </row>
    <row r="612" spans="1:14" x14ac:dyDescent="0.25">
      <c r="A612" s="1">
        <v>611</v>
      </c>
      <c r="B612" s="1">
        <v>95</v>
      </c>
      <c r="C612" s="1">
        <v>93</v>
      </c>
      <c r="D612" s="1">
        <v>89</v>
      </c>
      <c r="E612" s="1">
        <v>84</v>
      </c>
      <c r="F612" s="1">
        <v>86</v>
      </c>
      <c r="G612" s="1">
        <v>81</v>
      </c>
      <c r="H612" s="1" t="str">
        <f t="shared" si="10"/>
        <v>DIPLOMA</v>
      </c>
      <c r="I612" s="1" t="str" cm="1">
        <f t="array" ref="I612">IF(H612="DIPLOMA",IF(AND(B612&gt;=85,C612&gt;=80,D612&gt;=75,E612&gt;=75,F612&gt;=80,G612&gt;=85),"Computer Science and Information Technology",IF(AND(B612&gt;=80,C612&gt;=75,D612&gt;=75,E612&gt;=75,F612&gt;=80,G612&gt;=80),"Mechanical and Electrical",IF(AND(B612&gt;=80,C612&gt;=75,D612&gt;=75,E612&gt;=75,F612&gt;=75,G612&gt;=80),"Electronics and Communication",IF(AND(B612&gt;=75,C612&gt;=70,D612&gt;=70,E612&gt;=75,F612&gt;=75,G612&gt;=75),"Construction and Design",IF(AND(B612&gt;=75,C612&gt;=75,D612&gt;=75,E612&gt;=80,F612&gt;=75,G612&gt;=75),"Hospitality and Event Management",IF(AND(B612&gt;=80,C612&gt;=85,D612&gt;=85,E612&gt;=85,F612&gt;=80,G612&gt;=80),"Life Sciences and Environment",IF(AND(B612&gt;=75,C612&gt;=75,D612&gt;=75,E612&gt;=75,F612&gt;=75,G612&gt;=75),"Arts and Media",IF(AND(B612&gt;=75,C612&gt;=75,D612&gt;=75,E612&gt;=75,F612&gt;=75,G612&gt;=75),"Physical Education and Wellness",IF(AND(B612&gt;=75,C612&gt;=80,D612&gt;=80,E612&gt;=75,F612&gt;=75,G612&gt;=80),"Finance, Business, and Marketing",”Not Qualified”))))))))),IF(H612="ITI",IF(AND(B612&gt;=75,C612&gt;=65,D612&gt;=65,E612&gt;=70,F612&gt;=70,G612&gt;=75),"Computer Science and Information Technology",IF(AND(B612&gt;=70,C612&gt;=65,D612&gt;=65,E612&gt;=65,F612&gt;=70,G612&gt;=70),"Mechanical and Electrical",IF(AND(B612&gt;=70,C612&gt;=65,D612&gt;=65,E612&gt;=65,F612&gt;=65,G612&gt;=70),"Electronics and Communication",IF(AND(B612&gt;=65,C612&gt;=60,D612&gt;=60,E612&gt;=65,F612&gt;=65,G612&gt;=65),"Construction and Design",IF(AND(B612&gt;=65,C612&gt;=65,D612&gt;=65,E612&gt;=70,F612&gt;=65,G612&gt;=65),"Hospitality and Event Management",IF(AND(B612&gt;=70,C612&gt;=75,D612&gt;=75,E612&gt;=75,F612&gt;=70,G612&gt;=70),"Life Sciences and Environment",IF(AND(B612&gt;=65,C612&gt;=65,D612&gt;=65,E612&gt;=65,F612&gt;=65,G612&gt;=65),"Arts and Media",IF(AND(B612&gt;=65,C612&gt;=65,D612&gt;=65,E612&gt;=65,F612&gt;=65,G612&gt;=65),"Physical Education and Wellness",IF(AND(B612&gt;=65,C612&gt;=70,D612&gt;=70,E612&gt;=65,F612&gt;=65,G612&gt;=70),"Finance, Business, and Marketing",”Not Qualified”))))))))),IF(H612="VOCATIONAL OR SKILL TRAINING",IF(AND(B612&gt;=55, C612&gt;=45, D612&gt;=45, E612&gt;=50, F612&gt;=50, G612&gt;=55), "Computer Science and Information Technology",IF(AND(B612&gt;=50, C612&gt;=45, D612&gt;=45, E612&gt;=45, F612&gt;=50, G612&gt;=50), "Mechanical and Electrical",IF(AND(B612&gt;=50, C612&gt;=45, D612&gt;=45, E612&gt;=45, F612&gt;=45, G612&gt;=50), "Electronics and Communication",IF(AND(B612&gt;=45, C612&gt;=50, D612&gt;=50, E612&gt;=45, F612&gt;=45, G612&gt;=45), "Construction and Design",IF(AND(B612&gt;=45, C612&gt;=45, D612&gt;=45, E612&gt;=50, F612&gt;=45, G612&gt;=45), "Hospitality and Event Management",IF(AND(B612&gt;=50, C612&gt;=55, D612&gt;=55, E612&gt;=55, F612&gt;=50, G612&gt;=50), "Life Sciences and Environment",IF(AND(B612&gt;=45, C612&gt;=45, D612&gt;=45, E612&gt;=45, F612&gt;=45, G612&gt;=45), "Arts and Media",IF(AND(B612&gt;=45, C612&gt;=45, D612&gt;=45, E612&gt;=45, F612&gt;=45, G612&gt;=45), "Physical Education and Wellness",IF(AND(B612&gt;=45, C612&gt;=50, D612&gt;=50, E612&gt;=45, F612&gt;=45, G612&gt;=50), "Finance, Business, and Marketing", "Culinary Studies and Cooking"))))))))),"Failed")))</f>
        <v>Mechanical and Electrical</v>
      </c>
      <c r="J612" s="1"/>
      <c r="K612" s="1"/>
      <c r="L612" s="1"/>
      <c r="M612" s="1"/>
      <c r="N612" s="1"/>
    </row>
    <row r="613" spans="1:14" x14ac:dyDescent="0.25">
      <c r="A613" s="1">
        <v>612</v>
      </c>
      <c r="B613" s="1">
        <v>92</v>
      </c>
      <c r="C613" s="1">
        <v>82</v>
      </c>
      <c r="D613" s="1">
        <v>85</v>
      </c>
      <c r="E613" s="1">
        <v>80</v>
      </c>
      <c r="F613" s="1">
        <v>87</v>
      </c>
      <c r="G613" s="1">
        <v>80</v>
      </c>
      <c r="H613" s="1" t="str">
        <f t="shared" si="10"/>
        <v>DIPLOMA</v>
      </c>
      <c r="I613" s="1" t="str" cm="1">
        <f t="array" ref="I613">IF(H613="DIPLOMA",IF(AND(B613&gt;=85,C613&gt;=80,D613&gt;=75,E613&gt;=75,F613&gt;=80,G613&gt;=85),"Computer Science and Information Technology",IF(AND(B613&gt;=80,C613&gt;=75,D613&gt;=75,E613&gt;=75,F613&gt;=80,G613&gt;=80),"Mechanical and Electrical",IF(AND(B613&gt;=80,C613&gt;=75,D613&gt;=75,E613&gt;=75,F613&gt;=75,G613&gt;=80),"Electronics and Communication",IF(AND(B613&gt;=75,C613&gt;=70,D613&gt;=70,E613&gt;=75,F613&gt;=75,G613&gt;=75),"Construction and Design",IF(AND(B613&gt;=75,C613&gt;=75,D613&gt;=75,E613&gt;=80,F613&gt;=75,G613&gt;=75),"Hospitality and Event Management",IF(AND(B613&gt;=80,C613&gt;=85,D613&gt;=85,E613&gt;=85,F613&gt;=80,G613&gt;=80),"Life Sciences and Environment",IF(AND(B613&gt;=75,C613&gt;=75,D613&gt;=75,E613&gt;=75,F613&gt;=75,G613&gt;=75),"Arts and Media",IF(AND(B613&gt;=75,C613&gt;=75,D613&gt;=75,E613&gt;=75,F613&gt;=75,G613&gt;=75),"Physical Education and Wellness",IF(AND(B613&gt;=75,C613&gt;=80,D613&gt;=80,E613&gt;=75,F613&gt;=75,G613&gt;=80),"Finance, Business, and Marketing",”Not Qualified”))))))))),IF(H613="ITI",IF(AND(B613&gt;=75,C613&gt;=65,D613&gt;=65,E613&gt;=70,F613&gt;=70,G613&gt;=75),"Computer Science and Information Technology",IF(AND(B613&gt;=70,C613&gt;=65,D613&gt;=65,E613&gt;=65,F613&gt;=70,G613&gt;=70),"Mechanical and Electrical",IF(AND(B613&gt;=70,C613&gt;=65,D613&gt;=65,E613&gt;=65,F613&gt;=65,G613&gt;=70),"Electronics and Communication",IF(AND(B613&gt;=65,C613&gt;=60,D613&gt;=60,E613&gt;=65,F613&gt;=65,G613&gt;=65),"Construction and Design",IF(AND(B613&gt;=65,C613&gt;=65,D613&gt;=65,E613&gt;=70,F613&gt;=65,G613&gt;=65),"Hospitality and Event Management",IF(AND(B613&gt;=70,C613&gt;=75,D613&gt;=75,E613&gt;=75,F613&gt;=70,G613&gt;=70),"Life Sciences and Environment",IF(AND(B613&gt;=65,C613&gt;=65,D613&gt;=65,E613&gt;=65,F613&gt;=65,G613&gt;=65),"Arts and Media",IF(AND(B613&gt;=65,C613&gt;=65,D613&gt;=65,E613&gt;=65,F613&gt;=65,G613&gt;=65),"Physical Education and Wellness",IF(AND(B613&gt;=65,C613&gt;=70,D613&gt;=70,E613&gt;=65,F613&gt;=65,G613&gt;=70),"Finance, Business, and Marketing",”Not Qualified”))))))))),IF(H613="VOCATIONAL OR SKILL TRAINING",IF(AND(B613&gt;=55, C613&gt;=45, D613&gt;=45, E613&gt;=50, F613&gt;=50, G613&gt;=55), "Computer Science and Information Technology",IF(AND(B613&gt;=50, C613&gt;=45, D613&gt;=45, E613&gt;=45, F613&gt;=50, G613&gt;=50), "Mechanical and Electrical",IF(AND(B613&gt;=50, C613&gt;=45, D613&gt;=45, E613&gt;=45, F613&gt;=45, G613&gt;=50), "Electronics and Communication",IF(AND(B613&gt;=45, C613&gt;=50, D613&gt;=50, E613&gt;=45, F613&gt;=45, G613&gt;=45), "Construction and Design",IF(AND(B613&gt;=45, C613&gt;=45, D613&gt;=45, E613&gt;=50, F613&gt;=45, G613&gt;=45), "Hospitality and Event Management",IF(AND(B613&gt;=50, C613&gt;=55, D613&gt;=55, E613&gt;=55, F613&gt;=50, G613&gt;=50), "Life Sciences and Environment",IF(AND(B613&gt;=45, C613&gt;=45, D613&gt;=45, E613&gt;=45, F613&gt;=45, G613&gt;=45), "Arts and Media",IF(AND(B613&gt;=45, C613&gt;=45, D613&gt;=45, E613&gt;=45, F613&gt;=45, G613&gt;=45), "Physical Education and Wellness",IF(AND(B613&gt;=45, C613&gt;=50, D613&gt;=50, E613&gt;=45, F613&gt;=45, G613&gt;=50), "Finance, Business, and Marketing", "Culinary Studies and Cooking"))))))))),"Failed")))</f>
        <v>Mechanical and Electrical</v>
      </c>
      <c r="J613" s="1"/>
      <c r="K613" s="1"/>
      <c r="L613" s="1"/>
      <c r="M613" s="1"/>
      <c r="N613" s="1"/>
    </row>
    <row r="614" spans="1:14" x14ac:dyDescent="0.25">
      <c r="A614" s="1">
        <v>613</v>
      </c>
      <c r="B614" s="1">
        <v>49</v>
      </c>
      <c r="C614" s="1">
        <v>50</v>
      </c>
      <c r="D614" s="1">
        <v>64</v>
      </c>
      <c r="E614" s="1">
        <v>41</v>
      </c>
      <c r="F614" s="1">
        <v>46</v>
      </c>
      <c r="G614" s="1">
        <v>56</v>
      </c>
      <c r="H614" s="1" t="str">
        <f t="shared" si="10"/>
        <v>VOCATIONAL OR SKILL TRAINING</v>
      </c>
      <c r="I614" s="1" t="str" cm="1">
        <f t="array" ref="I614">IF(H614="DIPLOMA",IF(AND(B614&gt;=85,C614&gt;=80,D614&gt;=75,E614&gt;=75,F614&gt;=80,G614&gt;=85),"Computer Science and Information Technology",IF(AND(B614&gt;=80,C614&gt;=75,D614&gt;=75,E614&gt;=75,F614&gt;=80,G614&gt;=80),"Mechanical and Electrical",IF(AND(B614&gt;=80,C614&gt;=75,D614&gt;=75,E614&gt;=75,F614&gt;=75,G614&gt;=80),"Electronics and Communication",IF(AND(B614&gt;=75,C614&gt;=70,D614&gt;=70,E614&gt;=75,F614&gt;=75,G614&gt;=75),"Construction and Design",IF(AND(B614&gt;=75,C614&gt;=75,D614&gt;=75,E614&gt;=80,F614&gt;=75,G614&gt;=75),"Hospitality and Event Management",IF(AND(B614&gt;=80,C614&gt;=85,D614&gt;=85,E614&gt;=85,F614&gt;=80,G614&gt;=80),"Life Sciences and Environment",IF(AND(B614&gt;=75,C614&gt;=75,D614&gt;=75,E614&gt;=75,F614&gt;=75,G614&gt;=75),"Arts and Media",IF(AND(B614&gt;=75,C614&gt;=75,D614&gt;=75,E614&gt;=75,F614&gt;=75,G614&gt;=75),"Physical Education and Wellness",IF(AND(B614&gt;=75,C614&gt;=80,D614&gt;=80,E614&gt;=75,F614&gt;=75,G614&gt;=80),"Finance, Business, and Marketing",”Not Qualified”))))))))),IF(H614="ITI",IF(AND(B614&gt;=75,C614&gt;=65,D614&gt;=65,E614&gt;=70,F614&gt;=70,G614&gt;=75),"Computer Science and Information Technology",IF(AND(B614&gt;=70,C614&gt;=65,D614&gt;=65,E614&gt;=65,F614&gt;=70,G614&gt;=70),"Mechanical and Electrical",IF(AND(B614&gt;=70,C614&gt;=65,D614&gt;=65,E614&gt;=65,F614&gt;=65,G614&gt;=70),"Electronics and Communication",IF(AND(B614&gt;=65,C614&gt;=60,D614&gt;=60,E614&gt;=65,F614&gt;=65,G614&gt;=65),"Construction and Design",IF(AND(B614&gt;=65,C614&gt;=65,D614&gt;=65,E614&gt;=70,F614&gt;=65,G614&gt;=65),"Hospitality and Event Management",IF(AND(B614&gt;=70,C614&gt;=75,D614&gt;=75,E614&gt;=75,F614&gt;=70,G614&gt;=70),"Life Sciences and Environment",IF(AND(B614&gt;=65,C614&gt;=65,D614&gt;=65,E614&gt;=65,F614&gt;=65,G614&gt;=65),"Arts and Media",IF(AND(B614&gt;=65,C614&gt;=65,D614&gt;=65,E614&gt;=65,F614&gt;=65,G614&gt;=65),"Physical Education and Wellness",IF(AND(B614&gt;=65,C614&gt;=70,D614&gt;=70,E614&gt;=65,F614&gt;=65,G614&gt;=70),"Finance, Business, and Marketing",”Not Qualified”))))))))),IF(H614="VOCATIONAL OR SKILL TRAINING",IF(AND(B614&gt;=55, C614&gt;=45, D614&gt;=45, E614&gt;=50, F614&gt;=50, G614&gt;=55), "Computer Science and Information Technology",IF(AND(B614&gt;=50, C614&gt;=45, D614&gt;=45, E614&gt;=45, F614&gt;=50, G614&gt;=50), "Mechanical and Electrical",IF(AND(B614&gt;=50, C614&gt;=45, D614&gt;=45, E614&gt;=45, F614&gt;=45, G614&gt;=50), "Electronics and Communication",IF(AND(B614&gt;=45, C614&gt;=50, D614&gt;=50, E614&gt;=45, F614&gt;=45, G614&gt;=45), "Construction and Design",IF(AND(B614&gt;=45, C614&gt;=45, D614&gt;=45, E614&gt;=50, F614&gt;=45, G614&gt;=45), "Hospitality and Event Management",IF(AND(B614&gt;=50, C614&gt;=55, D614&gt;=55, E614&gt;=55, F614&gt;=50, G614&gt;=50), "Life Sciences and Environment",IF(AND(B614&gt;=45, C614&gt;=45, D614&gt;=45, E614&gt;=45, F614&gt;=45, G614&gt;=45), "Arts and Media",IF(AND(B614&gt;=45, C614&gt;=45, D614&gt;=45, E614&gt;=45, F614&gt;=45, G614&gt;=45), "Physical Education and Wellness",IF(AND(B614&gt;=45, C614&gt;=50, D614&gt;=50, E614&gt;=45, F614&gt;=45, G614&gt;=50), "Finance, Business, and Marketing", "Culinary Studies and Cooking"))))))))),"Failed")))</f>
        <v>Culinary Studies and Cooking</v>
      </c>
      <c r="J614" s="1"/>
      <c r="K614" s="1"/>
      <c r="L614" s="1"/>
      <c r="M614" s="1"/>
      <c r="N614" s="1"/>
    </row>
    <row r="615" spans="1:14" x14ac:dyDescent="0.25">
      <c r="A615" s="1">
        <v>614</v>
      </c>
      <c r="B615" s="1">
        <v>89</v>
      </c>
      <c r="C615" s="1">
        <v>91</v>
      </c>
      <c r="D615" s="1">
        <v>87</v>
      </c>
      <c r="E615" s="1">
        <v>81</v>
      </c>
      <c r="F615" s="1">
        <v>90</v>
      </c>
      <c r="G615" s="1">
        <v>80</v>
      </c>
      <c r="H615" s="1" t="str">
        <f t="shared" si="10"/>
        <v>DIPLOMA</v>
      </c>
      <c r="I615" s="1" t="str" cm="1">
        <f t="array" ref="I615">IF(H615="DIPLOMA",IF(AND(B615&gt;=85,C615&gt;=80,D615&gt;=75,E615&gt;=75,F615&gt;=80,G615&gt;=85),"Computer Science and Information Technology",IF(AND(B615&gt;=80,C615&gt;=75,D615&gt;=75,E615&gt;=75,F615&gt;=80,G615&gt;=80),"Mechanical and Electrical",IF(AND(B615&gt;=80,C615&gt;=75,D615&gt;=75,E615&gt;=75,F615&gt;=75,G615&gt;=80),"Electronics and Communication",IF(AND(B615&gt;=75,C615&gt;=70,D615&gt;=70,E615&gt;=75,F615&gt;=75,G615&gt;=75),"Construction and Design",IF(AND(B615&gt;=75,C615&gt;=75,D615&gt;=75,E615&gt;=80,F615&gt;=75,G615&gt;=75),"Hospitality and Event Management",IF(AND(B615&gt;=80,C615&gt;=85,D615&gt;=85,E615&gt;=85,F615&gt;=80,G615&gt;=80),"Life Sciences and Environment",IF(AND(B615&gt;=75,C615&gt;=75,D615&gt;=75,E615&gt;=75,F615&gt;=75,G615&gt;=75),"Arts and Media",IF(AND(B615&gt;=75,C615&gt;=75,D615&gt;=75,E615&gt;=75,F615&gt;=75,G615&gt;=75),"Physical Education and Wellness",IF(AND(B615&gt;=75,C615&gt;=80,D615&gt;=80,E615&gt;=75,F615&gt;=75,G615&gt;=80),"Finance, Business, and Marketing",”Not Qualified”))))))))),IF(H615="ITI",IF(AND(B615&gt;=75,C615&gt;=65,D615&gt;=65,E615&gt;=70,F615&gt;=70,G615&gt;=75),"Computer Science and Information Technology",IF(AND(B615&gt;=70,C615&gt;=65,D615&gt;=65,E615&gt;=65,F615&gt;=70,G615&gt;=70),"Mechanical and Electrical",IF(AND(B615&gt;=70,C615&gt;=65,D615&gt;=65,E615&gt;=65,F615&gt;=65,G615&gt;=70),"Electronics and Communication",IF(AND(B615&gt;=65,C615&gt;=60,D615&gt;=60,E615&gt;=65,F615&gt;=65,G615&gt;=65),"Construction and Design",IF(AND(B615&gt;=65,C615&gt;=65,D615&gt;=65,E615&gt;=70,F615&gt;=65,G615&gt;=65),"Hospitality and Event Management",IF(AND(B615&gt;=70,C615&gt;=75,D615&gt;=75,E615&gt;=75,F615&gt;=70,G615&gt;=70),"Life Sciences and Environment",IF(AND(B615&gt;=65,C615&gt;=65,D615&gt;=65,E615&gt;=65,F615&gt;=65,G615&gt;=65),"Arts and Media",IF(AND(B615&gt;=65,C615&gt;=65,D615&gt;=65,E615&gt;=65,F615&gt;=65,G615&gt;=65),"Physical Education and Wellness",IF(AND(B615&gt;=65,C615&gt;=70,D615&gt;=70,E615&gt;=65,F615&gt;=65,G615&gt;=70),"Finance, Business, and Marketing",”Not Qualified”))))))))),IF(H615="VOCATIONAL OR SKILL TRAINING",IF(AND(B615&gt;=55, C615&gt;=45, D615&gt;=45, E615&gt;=50, F615&gt;=50, G615&gt;=55), "Computer Science and Information Technology",IF(AND(B615&gt;=50, C615&gt;=45, D615&gt;=45, E615&gt;=45, F615&gt;=50, G615&gt;=50), "Mechanical and Electrical",IF(AND(B615&gt;=50, C615&gt;=45, D615&gt;=45, E615&gt;=45, F615&gt;=45, G615&gt;=50), "Electronics and Communication",IF(AND(B615&gt;=45, C615&gt;=50, D615&gt;=50, E615&gt;=45, F615&gt;=45, G615&gt;=45), "Construction and Design",IF(AND(B615&gt;=45, C615&gt;=45, D615&gt;=45, E615&gt;=50, F615&gt;=45, G615&gt;=45), "Hospitality and Event Management",IF(AND(B615&gt;=50, C615&gt;=55, D615&gt;=55, E615&gt;=55, F615&gt;=50, G615&gt;=50), "Life Sciences and Environment",IF(AND(B615&gt;=45, C615&gt;=45, D615&gt;=45, E615&gt;=45, F615&gt;=45, G615&gt;=45), "Arts and Media",IF(AND(B615&gt;=45, C615&gt;=45, D615&gt;=45, E615&gt;=45, F615&gt;=45, G615&gt;=45), "Physical Education and Wellness",IF(AND(B615&gt;=45, C615&gt;=50, D615&gt;=50, E615&gt;=45, F615&gt;=45, G615&gt;=50), "Finance, Business, and Marketing", "Culinary Studies and Cooking"))))))))),"Failed")))</f>
        <v>Mechanical and Electrical</v>
      </c>
      <c r="J615" s="1"/>
      <c r="K615" s="1"/>
      <c r="L615" s="1"/>
      <c r="M615" s="1"/>
      <c r="N615" s="1"/>
    </row>
    <row r="616" spans="1:14" x14ac:dyDescent="0.25">
      <c r="A616" s="1">
        <v>615</v>
      </c>
      <c r="B616" s="1">
        <v>45</v>
      </c>
      <c r="C616" s="1">
        <v>47</v>
      </c>
      <c r="D616" s="1">
        <v>56</v>
      </c>
      <c r="E616" s="1">
        <v>48</v>
      </c>
      <c r="F616" s="1">
        <v>51</v>
      </c>
      <c r="G616" s="1">
        <v>62</v>
      </c>
      <c r="H616" s="1" t="str">
        <f t="shared" si="10"/>
        <v>VOCATIONAL OR SKILL TRAINING</v>
      </c>
      <c r="I616" s="1" t="str" cm="1">
        <f t="array" ref="I616">IF(H616="DIPLOMA",IF(AND(B616&gt;=85,C616&gt;=80,D616&gt;=75,E616&gt;=75,F616&gt;=80,G616&gt;=85),"Computer Science and Information Technology",IF(AND(B616&gt;=80,C616&gt;=75,D616&gt;=75,E616&gt;=75,F616&gt;=80,G616&gt;=80),"Mechanical and Electrical",IF(AND(B616&gt;=80,C616&gt;=75,D616&gt;=75,E616&gt;=75,F616&gt;=75,G616&gt;=80),"Electronics and Communication",IF(AND(B616&gt;=75,C616&gt;=70,D616&gt;=70,E616&gt;=75,F616&gt;=75,G616&gt;=75),"Construction and Design",IF(AND(B616&gt;=75,C616&gt;=75,D616&gt;=75,E616&gt;=80,F616&gt;=75,G616&gt;=75),"Hospitality and Event Management",IF(AND(B616&gt;=80,C616&gt;=85,D616&gt;=85,E616&gt;=85,F616&gt;=80,G616&gt;=80),"Life Sciences and Environment",IF(AND(B616&gt;=75,C616&gt;=75,D616&gt;=75,E616&gt;=75,F616&gt;=75,G616&gt;=75),"Arts and Media",IF(AND(B616&gt;=75,C616&gt;=75,D616&gt;=75,E616&gt;=75,F616&gt;=75,G616&gt;=75),"Physical Education and Wellness",IF(AND(B616&gt;=75,C616&gt;=80,D616&gt;=80,E616&gt;=75,F616&gt;=75,G616&gt;=80),"Finance, Business, and Marketing",”Not Qualified”))))))))),IF(H616="ITI",IF(AND(B616&gt;=75,C616&gt;=65,D616&gt;=65,E616&gt;=70,F616&gt;=70,G616&gt;=75),"Computer Science and Information Technology",IF(AND(B616&gt;=70,C616&gt;=65,D616&gt;=65,E616&gt;=65,F616&gt;=70,G616&gt;=70),"Mechanical and Electrical",IF(AND(B616&gt;=70,C616&gt;=65,D616&gt;=65,E616&gt;=65,F616&gt;=65,G616&gt;=70),"Electronics and Communication",IF(AND(B616&gt;=65,C616&gt;=60,D616&gt;=60,E616&gt;=65,F616&gt;=65,G616&gt;=65),"Construction and Design",IF(AND(B616&gt;=65,C616&gt;=65,D616&gt;=65,E616&gt;=70,F616&gt;=65,G616&gt;=65),"Hospitality and Event Management",IF(AND(B616&gt;=70,C616&gt;=75,D616&gt;=75,E616&gt;=75,F616&gt;=70,G616&gt;=70),"Life Sciences and Environment",IF(AND(B616&gt;=65,C616&gt;=65,D616&gt;=65,E616&gt;=65,F616&gt;=65,G616&gt;=65),"Arts and Media",IF(AND(B616&gt;=65,C616&gt;=65,D616&gt;=65,E616&gt;=65,F616&gt;=65,G616&gt;=65),"Physical Education and Wellness",IF(AND(B616&gt;=65,C616&gt;=70,D616&gt;=70,E616&gt;=65,F616&gt;=65,G616&gt;=70),"Finance, Business, and Marketing",”Not Qualified”))))))))),IF(H616="VOCATIONAL OR SKILL TRAINING",IF(AND(B616&gt;=55, C616&gt;=45, D616&gt;=45, E616&gt;=50, F616&gt;=50, G616&gt;=55), "Computer Science and Information Technology",IF(AND(B616&gt;=50, C616&gt;=45, D616&gt;=45, E616&gt;=45, F616&gt;=50, G616&gt;=50), "Mechanical and Electrical",IF(AND(B616&gt;=50, C616&gt;=45, D616&gt;=45, E616&gt;=45, F616&gt;=45, G616&gt;=50), "Electronics and Communication",IF(AND(B616&gt;=45, C616&gt;=50, D616&gt;=50, E616&gt;=45, F616&gt;=45, G616&gt;=45), "Construction and Design",IF(AND(B616&gt;=45, C616&gt;=45, D616&gt;=45, E616&gt;=50, F616&gt;=45, G616&gt;=45), "Hospitality and Event Management",IF(AND(B616&gt;=50, C616&gt;=55, D616&gt;=55, E616&gt;=55, F616&gt;=50, G616&gt;=50), "Life Sciences and Environment",IF(AND(B616&gt;=45, C616&gt;=45, D616&gt;=45, E616&gt;=45, F616&gt;=45, G616&gt;=45), "Arts and Media",IF(AND(B616&gt;=45, C616&gt;=45, D616&gt;=45, E616&gt;=45, F616&gt;=45, G616&gt;=45), "Physical Education and Wellness",IF(AND(B616&gt;=45, C616&gt;=50, D616&gt;=50, E616&gt;=45, F616&gt;=45, G616&gt;=50), "Finance, Business, and Marketing", "Culinary Studies and Cooking"))))))))),"Failed")))</f>
        <v>Arts and Media</v>
      </c>
      <c r="J616" s="1"/>
      <c r="K616" s="1"/>
      <c r="L616" s="1"/>
      <c r="M616" s="1"/>
      <c r="N616" s="1"/>
    </row>
    <row r="617" spans="1:14" x14ac:dyDescent="0.25">
      <c r="A617" s="1">
        <v>616</v>
      </c>
      <c r="B617" s="1">
        <v>54</v>
      </c>
      <c r="C617" s="1">
        <v>57</v>
      </c>
      <c r="D617" s="1">
        <v>49</v>
      </c>
      <c r="E617" s="1">
        <v>56</v>
      </c>
      <c r="F617" s="1">
        <v>51</v>
      </c>
      <c r="G617" s="1">
        <v>50</v>
      </c>
      <c r="H617" s="1" t="str">
        <f t="shared" si="10"/>
        <v>VOCATIONAL OR SKILL TRAINING</v>
      </c>
      <c r="I617" s="1" t="str" cm="1">
        <f t="array" ref="I617">IF(H617="DIPLOMA",IF(AND(B617&gt;=85,C617&gt;=80,D617&gt;=75,E617&gt;=75,F617&gt;=80,G617&gt;=85),"Computer Science and Information Technology",IF(AND(B617&gt;=80,C617&gt;=75,D617&gt;=75,E617&gt;=75,F617&gt;=80,G617&gt;=80),"Mechanical and Electrical",IF(AND(B617&gt;=80,C617&gt;=75,D617&gt;=75,E617&gt;=75,F617&gt;=75,G617&gt;=80),"Electronics and Communication",IF(AND(B617&gt;=75,C617&gt;=70,D617&gt;=70,E617&gt;=75,F617&gt;=75,G617&gt;=75),"Construction and Design",IF(AND(B617&gt;=75,C617&gt;=75,D617&gt;=75,E617&gt;=80,F617&gt;=75,G617&gt;=75),"Hospitality and Event Management",IF(AND(B617&gt;=80,C617&gt;=85,D617&gt;=85,E617&gt;=85,F617&gt;=80,G617&gt;=80),"Life Sciences and Environment",IF(AND(B617&gt;=75,C617&gt;=75,D617&gt;=75,E617&gt;=75,F617&gt;=75,G617&gt;=75),"Arts and Media",IF(AND(B617&gt;=75,C617&gt;=75,D617&gt;=75,E617&gt;=75,F617&gt;=75,G617&gt;=75),"Physical Education and Wellness",IF(AND(B617&gt;=75,C617&gt;=80,D617&gt;=80,E617&gt;=75,F617&gt;=75,G617&gt;=80),"Finance, Business, and Marketing",”Not Qualified”))))))))),IF(H617="ITI",IF(AND(B617&gt;=75,C617&gt;=65,D617&gt;=65,E617&gt;=70,F617&gt;=70,G617&gt;=75),"Computer Science and Information Technology",IF(AND(B617&gt;=70,C617&gt;=65,D617&gt;=65,E617&gt;=65,F617&gt;=70,G617&gt;=70),"Mechanical and Electrical",IF(AND(B617&gt;=70,C617&gt;=65,D617&gt;=65,E617&gt;=65,F617&gt;=65,G617&gt;=70),"Electronics and Communication",IF(AND(B617&gt;=65,C617&gt;=60,D617&gt;=60,E617&gt;=65,F617&gt;=65,G617&gt;=65),"Construction and Design",IF(AND(B617&gt;=65,C617&gt;=65,D617&gt;=65,E617&gt;=70,F617&gt;=65,G617&gt;=65),"Hospitality and Event Management",IF(AND(B617&gt;=70,C617&gt;=75,D617&gt;=75,E617&gt;=75,F617&gt;=70,G617&gt;=70),"Life Sciences and Environment",IF(AND(B617&gt;=65,C617&gt;=65,D617&gt;=65,E617&gt;=65,F617&gt;=65,G617&gt;=65),"Arts and Media",IF(AND(B617&gt;=65,C617&gt;=65,D617&gt;=65,E617&gt;=65,F617&gt;=65,G617&gt;=65),"Physical Education and Wellness",IF(AND(B617&gt;=65,C617&gt;=70,D617&gt;=70,E617&gt;=65,F617&gt;=65,G617&gt;=70),"Finance, Business, and Marketing",”Not Qualified”))))))))),IF(H617="VOCATIONAL OR SKILL TRAINING",IF(AND(B617&gt;=55, C617&gt;=45, D617&gt;=45, E617&gt;=50, F617&gt;=50, G617&gt;=55), "Computer Science and Information Technology",IF(AND(B617&gt;=50, C617&gt;=45, D617&gt;=45, E617&gt;=45, F617&gt;=50, G617&gt;=50), "Mechanical and Electrical",IF(AND(B617&gt;=50, C617&gt;=45, D617&gt;=45, E617&gt;=45, F617&gt;=45, G617&gt;=50), "Electronics and Communication",IF(AND(B617&gt;=45, C617&gt;=50, D617&gt;=50, E617&gt;=45, F617&gt;=45, G617&gt;=45), "Construction and Design",IF(AND(B617&gt;=45, C617&gt;=45, D617&gt;=45, E617&gt;=50, F617&gt;=45, G617&gt;=45), "Hospitality and Event Management",IF(AND(B617&gt;=50, C617&gt;=55, D617&gt;=55, E617&gt;=55, F617&gt;=50, G617&gt;=50), "Life Sciences and Environment",IF(AND(B617&gt;=45, C617&gt;=45, D617&gt;=45, E617&gt;=45, F617&gt;=45, G617&gt;=45), "Arts and Media",IF(AND(B617&gt;=45, C617&gt;=45, D617&gt;=45, E617&gt;=45, F617&gt;=45, G617&gt;=45), "Physical Education and Wellness",IF(AND(B617&gt;=45, C617&gt;=50, D617&gt;=50, E617&gt;=45, F617&gt;=45, G617&gt;=50), "Finance, Business, and Marketing", "Culinary Studies and Cooking"))))))))),"Failed")))</f>
        <v>Mechanical and Electrical</v>
      </c>
      <c r="J617" s="1"/>
      <c r="K617" s="1"/>
      <c r="L617" s="1"/>
      <c r="M617" s="1"/>
      <c r="N617" s="1"/>
    </row>
    <row r="618" spans="1:14" x14ac:dyDescent="0.25">
      <c r="A618" s="1">
        <v>617</v>
      </c>
      <c r="B618" s="1">
        <v>81</v>
      </c>
      <c r="C618" s="1">
        <v>74</v>
      </c>
      <c r="D618" s="1">
        <v>68</v>
      </c>
      <c r="E618" s="1">
        <v>82</v>
      </c>
      <c r="F618" s="1">
        <v>74</v>
      </c>
      <c r="G618" s="1">
        <v>74</v>
      </c>
      <c r="H618" s="1" t="str">
        <f t="shared" si="10"/>
        <v>ITI</v>
      </c>
      <c r="I618" s="1" t="str" cm="1">
        <f t="array" ref="I618">IF(H618="DIPLOMA",IF(AND(B618&gt;=85,C618&gt;=80,D618&gt;=75,E618&gt;=75,F618&gt;=80,G618&gt;=85),"Computer Science and Information Technology",IF(AND(B618&gt;=80,C618&gt;=75,D618&gt;=75,E618&gt;=75,F618&gt;=80,G618&gt;=80),"Mechanical and Electrical",IF(AND(B618&gt;=80,C618&gt;=75,D618&gt;=75,E618&gt;=75,F618&gt;=75,G618&gt;=80),"Electronics and Communication",IF(AND(B618&gt;=75,C618&gt;=70,D618&gt;=70,E618&gt;=75,F618&gt;=75,G618&gt;=75),"Construction and Design",IF(AND(B618&gt;=75,C618&gt;=75,D618&gt;=75,E618&gt;=80,F618&gt;=75,G618&gt;=75),"Hospitality and Event Management",IF(AND(B618&gt;=80,C618&gt;=85,D618&gt;=85,E618&gt;=85,F618&gt;=80,G618&gt;=80),"Life Sciences and Environment",IF(AND(B618&gt;=75,C618&gt;=75,D618&gt;=75,E618&gt;=75,F618&gt;=75,G618&gt;=75),"Arts and Media",IF(AND(B618&gt;=75,C618&gt;=75,D618&gt;=75,E618&gt;=75,F618&gt;=75,G618&gt;=75),"Physical Education and Wellness",IF(AND(B618&gt;=75,C618&gt;=80,D618&gt;=80,E618&gt;=75,F618&gt;=75,G618&gt;=80),"Finance, Business, and Marketing",”Not Qualified”))))))))),IF(H618="ITI",IF(AND(B618&gt;=75,C618&gt;=65,D618&gt;=65,E618&gt;=70,F618&gt;=70,G618&gt;=75),"Computer Science and Information Technology",IF(AND(B618&gt;=70,C618&gt;=65,D618&gt;=65,E618&gt;=65,F618&gt;=70,G618&gt;=70),"Mechanical and Electrical",IF(AND(B618&gt;=70,C618&gt;=65,D618&gt;=65,E618&gt;=65,F618&gt;=65,G618&gt;=70),"Electronics and Communication",IF(AND(B618&gt;=65,C618&gt;=60,D618&gt;=60,E618&gt;=65,F618&gt;=65,G618&gt;=65),"Construction and Design",IF(AND(B618&gt;=65,C618&gt;=65,D618&gt;=65,E618&gt;=70,F618&gt;=65,G618&gt;=65),"Hospitality and Event Management",IF(AND(B618&gt;=70,C618&gt;=75,D618&gt;=75,E618&gt;=75,F618&gt;=70,G618&gt;=70),"Life Sciences and Environment",IF(AND(B618&gt;=65,C618&gt;=65,D618&gt;=65,E618&gt;=65,F618&gt;=65,G618&gt;=65),"Arts and Media",IF(AND(B618&gt;=65,C618&gt;=65,D618&gt;=65,E618&gt;=65,F618&gt;=65,G618&gt;=65),"Physical Education and Wellness",IF(AND(B618&gt;=65,C618&gt;=70,D618&gt;=70,E618&gt;=65,F618&gt;=65,G618&gt;=70),"Finance, Business, and Marketing",”Not Qualified”))))))))),IF(H618="VOCATIONAL OR SKILL TRAINING",IF(AND(B618&gt;=55, C618&gt;=45, D618&gt;=45, E618&gt;=50, F618&gt;=50, G618&gt;=55), "Computer Science and Information Technology",IF(AND(B618&gt;=50, C618&gt;=45, D618&gt;=45, E618&gt;=45, F618&gt;=50, G618&gt;=50), "Mechanical and Electrical",IF(AND(B618&gt;=50, C618&gt;=45, D618&gt;=45, E618&gt;=45, F618&gt;=45, G618&gt;=50), "Electronics and Communication",IF(AND(B618&gt;=45, C618&gt;=50, D618&gt;=50, E618&gt;=45, F618&gt;=45, G618&gt;=45), "Construction and Design",IF(AND(B618&gt;=45, C618&gt;=45, D618&gt;=45, E618&gt;=50, F618&gt;=45, G618&gt;=45), "Hospitality and Event Management",IF(AND(B618&gt;=50, C618&gt;=55, D618&gt;=55, E618&gt;=55, F618&gt;=50, G618&gt;=50), "Life Sciences and Environment",IF(AND(B618&gt;=45, C618&gt;=45, D618&gt;=45, E618&gt;=45, F618&gt;=45, G618&gt;=45), "Arts and Media",IF(AND(B618&gt;=45, C618&gt;=45, D618&gt;=45, E618&gt;=45, F618&gt;=45, G618&gt;=45), "Physical Education and Wellness",IF(AND(B618&gt;=45, C618&gt;=50, D618&gt;=50, E618&gt;=45, F618&gt;=45, G618&gt;=50), "Finance, Business, and Marketing", "Culinary Studies and Cooking"))))))))),"Failed")))</f>
        <v>Mechanical and Electrical</v>
      </c>
      <c r="J618" s="1"/>
      <c r="K618" s="1"/>
      <c r="L618" s="1"/>
      <c r="M618" s="1"/>
      <c r="N618" s="1"/>
    </row>
    <row r="619" spans="1:14" x14ac:dyDescent="0.25">
      <c r="A619" s="1">
        <v>618</v>
      </c>
      <c r="B619" s="1">
        <v>74</v>
      </c>
      <c r="C619" s="1">
        <v>70</v>
      </c>
      <c r="D619" s="1">
        <v>73</v>
      </c>
      <c r="E619" s="1">
        <v>67</v>
      </c>
      <c r="F619" s="1">
        <v>82</v>
      </c>
      <c r="G619" s="1">
        <v>71</v>
      </c>
      <c r="H619" s="1" t="str">
        <f t="shared" si="10"/>
        <v>ITI</v>
      </c>
      <c r="I619" s="1" t="str" cm="1">
        <f t="array" ref="I619">IF(H619="DIPLOMA",IF(AND(B619&gt;=85,C619&gt;=80,D619&gt;=75,E619&gt;=75,F619&gt;=80,G619&gt;=85),"Computer Science and Information Technology",IF(AND(B619&gt;=80,C619&gt;=75,D619&gt;=75,E619&gt;=75,F619&gt;=80,G619&gt;=80),"Mechanical and Electrical",IF(AND(B619&gt;=80,C619&gt;=75,D619&gt;=75,E619&gt;=75,F619&gt;=75,G619&gt;=80),"Electronics and Communication",IF(AND(B619&gt;=75,C619&gt;=70,D619&gt;=70,E619&gt;=75,F619&gt;=75,G619&gt;=75),"Construction and Design",IF(AND(B619&gt;=75,C619&gt;=75,D619&gt;=75,E619&gt;=80,F619&gt;=75,G619&gt;=75),"Hospitality and Event Management",IF(AND(B619&gt;=80,C619&gt;=85,D619&gt;=85,E619&gt;=85,F619&gt;=80,G619&gt;=80),"Life Sciences and Environment",IF(AND(B619&gt;=75,C619&gt;=75,D619&gt;=75,E619&gt;=75,F619&gt;=75,G619&gt;=75),"Arts and Media",IF(AND(B619&gt;=75,C619&gt;=75,D619&gt;=75,E619&gt;=75,F619&gt;=75,G619&gt;=75),"Physical Education and Wellness",IF(AND(B619&gt;=75,C619&gt;=80,D619&gt;=80,E619&gt;=75,F619&gt;=75,G619&gt;=80),"Finance, Business, and Marketing",”Not Qualified”))))))))),IF(H619="ITI",IF(AND(B619&gt;=75,C619&gt;=65,D619&gt;=65,E619&gt;=70,F619&gt;=70,G619&gt;=75),"Computer Science and Information Technology",IF(AND(B619&gt;=70,C619&gt;=65,D619&gt;=65,E619&gt;=65,F619&gt;=70,G619&gt;=70),"Mechanical and Electrical",IF(AND(B619&gt;=70,C619&gt;=65,D619&gt;=65,E619&gt;=65,F619&gt;=65,G619&gt;=70),"Electronics and Communication",IF(AND(B619&gt;=65,C619&gt;=60,D619&gt;=60,E619&gt;=65,F619&gt;=65,G619&gt;=65),"Construction and Design",IF(AND(B619&gt;=65,C619&gt;=65,D619&gt;=65,E619&gt;=70,F619&gt;=65,G619&gt;=65),"Hospitality and Event Management",IF(AND(B619&gt;=70,C619&gt;=75,D619&gt;=75,E619&gt;=75,F619&gt;=70,G619&gt;=70),"Life Sciences and Environment",IF(AND(B619&gt;=65,C619&gt;=65,D619&gt;=65,E619&gt;=65,F619&gt;=65,G619&gt;=65),"Arts and Media",IF(AND(B619&gt;=65,C619&gt;=65,D619&gt;=65,E619&gt;=65,F619&gt;=65,G619&gt;=65),"Physical Education and Wellness",IF(AND(B619&gt;=65,C619&gt;=70,D619&gt;=70,E619&gt;=65,F619&gt;=65,G619&gt;=70),"Finance, Business, and Marketing",”Not Qualified”))))))))),IF(H619="VOCATIONAL OR SKILL TRAINING",IF(AND(B619&gt;=55, C619&gt;=45, D619&gt;=45, E619&gt;=50, F619&gt;=50, G619&gt;=55), "Computer Science and Information Technology",IF(AND(B619&gt;=50, C619&gt;=45, D619&gt;=45, E619&gt;=45, F619&gt;=50, G619&gt;=50), "Mechanical and Electrical",IF(AND(B619&gt;=50, C619&gt;=45, D619&gt;=45, E619&gt;=45, F619&gt;=45, G619&gt;=50), "Electronics and Communication",IF(AND(B619&gt;=45, C619&gt;=50, D619&gt;=50, E619&gt;=45, F619&gt;=45, G619&gt;=45), "Construction and Design",IF(AND(B619&gt;=45, C619&gt;=45, D619&gt;=45, E619&gt;=50, F619&gt;=45, G619&gt;=45), "Hospitality and Event Management",IF(AND(B619&gt;=50, C619&gt;=55, D619&gt;=55, E619&gt;=55, F619&gt;=50, G619&gt;=50), "Life Sciences and Environment",IF(AND(B619&gt;=45, C619&gt;=45, D619&gt;=45, E619&gt;=45, F619&gt;=45, G619&gt;=45), "Arts and Media",IF(AND(B619&gt;=45, C619&gt;=45, D619&gt;=45, E619&gt;=45, F619&gt;=45, G619&gt;=45), "Physical Education and Wellness",IF(AND(B619&gt;=45, C619&gt;=50, D619&gt;=50, E619&gt;=45, F619&gt;=45, G619&gt;=50), "Finance, Business, and Marketing", "Culinary Studies and Cooking"))))))))),"Failed")))</f>
        <v>Mechanical and Electrical</v>
      </c>
      <c r="J619" s="1"/>
      <c r="K619" s="1"/>
      <c r="L619" s="1"/>
      <c r="M619" s="1"/>
      <c r="N619" s="1"/>
    </row>
    <row r="620" spans="1:14" x14ac:dyDescent="0.25">
      <c r="A620" s="1">
        <v>619</v>
      </c>
      <c r="B620" s="1">
        <v>95</v>
      </c>
      <c r="C620" s="1">
        <v>83</v>
      </c>
      <c r="D620" s="1">
        <v>84</v>
      </c>
      <c r="E620" s="1">
        <v>87</v>
      </c>
      <c r="F620" s="1">
        <v>83</v>
      </c>
      <c r="G620" s="1">
        <v>92</v>
      </c>
      <c r="H620" s="1" t="str">
        <f t="shared" si="10"/>
        <v>DIPLOMA</v>
      </c>
      <c r="I620" s="1" t="str" cm="1">
        <f t="array" ref="I620">IF(H620="DIPLOMA",IF(AND(B620&gt;=85,C620&gt;=80,D620&gt;=75,E620&gt;=75,F620&gt;=80,G620&gt;=85),"Computer Science and Information Technology",IF(AND(B620&gt;=80,C620&gt;=75,D620&gt;=75,E620&gt;=75,F620&gt;=80,G620&gt;=80),"Mechanical and Electrical",IF(AND(B620&gt;=80,C620&gt;=75,D620&gt;=75,E620&gt;=75,F620&gt;=75,G620&gt;=80),"Electronics and Communication",IF(AND(B620&gt;=75,C620&gt;=70,D620&gt;=70,E620&gt;=75,F620&gt;=75,G620&gt;=75),"Construction and Design",IF(AND(B620&gt;=75,C620&gt;=75,D620&gt;=75,E620&gt;=80,F620&gt;=75,G620&gt;=75),"Hospitality and Event Management",IF(AND(B620&gt;=80,C620&gt;=85,D620&gt;=85,E620&gt;=85,F620&gt;=80,G620&gt;=80),"Life Sciences and Environment",IF(AND(B620&gt;=75,C620&gt;=75,D620&gt;=75,E620&gt;=75,F620&gt;=75,G620&gt;=75),"Arts and Media",IF(AND(B620&gt;=75,C620&gt;=75,D620&gt;=75,E620&gt;=75,F620&gt;=75,G620&gt;=75),"Physical Education and Wellness",IF(AND(B620&gt;=75,C620&gt;=80,D620&gt;=80,E620&gt;=75,F620&gt;=75,G620&gt;=80),"Finance, Business, and Marketing",”Not Qualified”))))))))),IF(H620="ITI",IF(AND(B620&gt;=75,C620&gt;=65,D620&gt;=65,E620&gt;=70,F620&gt;=70,G620&gt;=75),"Computer Science and Information Technology",IF(AND(B620&gt;=70,C620&gt;=65,D620&gt;=65,E620&gt;=65,F620&gt;=70,G620&gt;=70),"Mechanical and Electrical",IF(AND(B620&gt;=70,C620&gt;=65,D620&gt;=65,E620&gt;=65,F620&gt;=65,G620&gt;=70),"Electronics and Communication",IF(AND(B620&gt;=65,C620&gt;=60,D620&gt;=60,E620&gt;=65,F620&gt;=65,G620&gt;=65),"Construction and Design",IF(AND(B620&gt;=65,C620&gt;=65,D620&gt;=65,E620&gt;=70,F620&gt;=65,G620&gt;=65),"Hospitality and Event Management",IF(AND(B620&gt;=70,C620&gt;=75,D620&gt;=75,E620&gt;=75,F620&gt;=70,G620&gt;=70),"Life Sciences and Environment",IF(AND(B620&gt;=65,C620&gt;=65,D620&gt;=65,E620&gt;=65,F620&gt;=65,G620&gt;=65),"Arts and Media",IF(AND(B620&gt;=65,C620&gt;=65,D620&gt;=65,E620&gt;=65,F620&gt;=65,G620&gt;=65),"Physical Education and Wellness",IF(AND(B620&gt;=65,C620&gt;=70,D620&gt;=70,E620&gt;=65,F620&gt;=65,G620&gt;=70),"Finance, Business, and Marketing",”Not Qualified”))))))))),IF(H620="VOCATIONAL OR SKILL TRAINING",IF(AND(B620&gt;=55, C620&gt;=45, D620&gt;=45, E620&gt;=50, F620&gt;=50, G620&gt;=55), "Computer Science and Information Technology",IF(AND(B620&gt;=50, C620&gt;=45, D620&gt;=45, E620&gt;=45, F620&gt;=50, G620&gt;=50), "Mechanical and Electrical",IF(AND(B620&gt;=50, C620&gt;=45, D620&gt;=45, E620&gt;=45, F620&gt;=45, G620&gt;=50), "Electronics and Communication",IF(AND(B620&gt;=45, C620&gt;=50, D620&gt;=50, E620&gt;=45, F620&gt;=45, G620&gt;=45), "Construction and Design",IF(AND(B620&gt;=45, C620&gt;=45, D620&gt;=45, E620&gt;=50, F620&gt;=45, G620&gt;=45), "Hospitality and Event Management",IF(AND(B620&gt;=50, C620&gt;=55, D620&gt;=55, E620&gt;=55, F620&gt;=50, G620&gt;=50), "Life Sciences and Environment",IF(AND(B620&gt;=45, C620&gt;=45, D620&gt;=45, E620&gt;=45, F620&gt;=45, G620&gt;=45), "Arts and Media",IF(AND(B620&gt;=45, C620&gt;=45, D620&gt;=45, E620&gt;=45, F620&gt;=45, G620&gt;=45), "Physical Education and Wellness",IF(AND(B620&gt;=45, C620&gt;=50, D620&gt;=50, E620&gt;=45, F620&gt;=45, G620&gt;=50), "Finance, Business, and Marketing", "Culinary Studies and Cooking"))))))))),"Failed")))</f>
        <v>Computer Science and Information Technology</v>
      </c>
      <c r="J620" s="1"/>
      <c r="K620" s="1"/>
      <c r="L620" s="1"/>
      <c r="M620" s="1"/>
      <c r="N620" s="1"/>
    </row>
    <row r="621" spans="1:14" x14ac:dyDescent="0.25">
      <c r="A621" s="1">
        <v>620</v>
      </c>
      <c r="B621" s="1">
        <v>83</v>
      </c>
      <c r="C621" s="1">
        <v>68</v>
      </c>
      <c r="D621" s="1">
        <v>82</v>
      </c>
      <c r="E621" s="1">
        <v>71</v>
      </c>
      <c r="F621" s="1">
        <v>74</v>
      </c>
      <c r="G621" s="1">
        <v>81</v>
      </c>
      <c r="H621" s="1" t="str">
        <f t="shared" si="10"/>
        <v>ITI</v>
      </c>
      <c r="I621" s="1" t="str" cm="1">
        <f t="array" ref="I621">IF(H621="DIPLOMA",IF(AND(B621&gt;=85,C621&gt;=80,D621&gt;=75,E621&gt;=75,F621&gt;=80,G621&gt;=85),"Computer Science and Information Technology",IF(AND(B621&gt;=80,C621&gt;=75,D621&gt;=75,E621&gt;=75,F621&gt;=80,G621&gt;=80),"Mechanical and Electrical",IF(AND(B621&gt;=80,C621&gt;=75,D621&gt;=75,E621&gt;=75,F621&gt;=75,G621&gt;=80),"Electronics and Communication",IF(AND(B621&gt;=75,C621&gt;=70,D621&gt;=70,E621&gt;=75,F621&gt;=75,G621&gt;=75),"Construction and Design",IF(AND(B621&gt;=75,C621&gt;=75,D621&gt;=75,E621&gt;=80,F621&gt;=75,G621&gt;=75),"Hospitality and Event Management",IF(AND(B621&gt;=80,C621&gt;=85,D621&gt;=85,E621&gt;=85,F621&gt;=80,G621&gt;=80),"Life Sciences and Environment",IF(AND(B621&gt;=75,C621&gt;=75,D621&gt;=75,E621&gt;=75,F621&gt;=75,G621&gt;=75),"Arts and Media",IF(AND(B621&gt;=75,C621&gt;=75,D621&gt;=75,E621&gt;=75,F621&gt;=75,G621&gt;=75),"Physical Education and Wellness",IF(AND(B621&gt;=75,C621&gt;=80,D621&gt;=80,E621&gt;=75,F621&gt;=75,G621&gt;=80),"Finance, Business, and Marketing",”Not Qualified”))))))))),IF(H621="ITI",IF(AND(B621&gt;=75,C621&gt;=65,D621&gt;=65,E621&gt;=70,F621&gt;=70,G621&gt;=75),"Computer Science and Information Technology",IF(AND(B621&gt;=70,C621&gt;=65,D621&gt;=65,E621&gt;=65,F621&gt;=70,G621&gt;=70),"Mechanical and Electrical",IF(AND(B621&gt;=70,C621&gt;=65,D621&gt;=65,E621&gt;=65,F621&gt;=65,G621&gt;=70),"Electronics and Communication",IF(AND(B621&gt;=65,C621&gt;=60,D621&gt;=60,E621&gt;=65,F621&gt;=65,G621&gt;=65),"Construction and Design",IF(AND(B621&gt;=65,C621&gt;=65,D621&gt;=65,E621&gt;=70,F621&gt;=65,G621&gt;=65),"Hospitality and Event Management",IF(AND(B621&gt;=70,C621&gt;=75,D621&gt;=75,E621&gt;=75,F621&gt;=70,G621&gt;=70),"Life Sciences and Environment",IF(AND(B621&gt;=65,C621&gt;=65,D621&gt;=65,E621&gt;=65,F621&gt;=65,G621&gt;=65),"Arts and Media",IF(AND(B621&gt;=65,C621&gt;=65,D621&gt;=65,E621&gt;=65,F621&gt;=65,G621&gt;=65),"Physical Education and Wellness",IF(AND(B621&gt;=65,C621&gt;=70,D621&gt;=70,E621&gt;=65,F621&gt;=65,G621&gt;=70),"Finance, Business, and Marketing",”Not Qualified”))))))))),IF(H621="VOCATIONAL OR SKILL TRAINING",IF(AND(B621&gt;=55, C621&gt;=45, D621&gt;=45, E621&gt;=50, F621&gt;=50, G621&gt;=55), "Computer Science and Information Technology",IF(AND(B621&gt;=50, C621&gt;=45, D621&gt;=45, E621&gt;=45, F621&gt;=50, G621&gt;=50), "Mechanical and Electrical",IF(AND(B621&gt;=50, C621&gt;=45, D621&gt;=45, E621&gt;=45, F621&gt;=45, G621&gt;=50), "Electronics and Communication",IF(AND(B621&gt;=45, C621&gt;=50, D621&gt;=50, E621&gt;=45, F621&gt;=45, G621&gt;=45), "Construction and Design",IF(AND(B621&gt;=45, C621&gt;=45, D621&gt;=45, E621&gt;=50, F621&gt;=45, G621&gt;=45), "Hospitality and Event Management",IF(AND(B621&gt;=50, C621&gt;=55, D621&gt;=55, E621&gt;=55, F621&gt;=50, G621&gt;=50), "Life Sciences and Environment",IF(AND(B621&gt;=45, C621&gt;=45, D621&gt;=45, E621&gt;=45, F621&gt;=45, G621&gt;=45), "Arts and Media",IF(AND(B621&gt;=45, C621&gt;=45, D621&gt;=45, E621&gt;=45, F621&gt;=45, G621&gt;=45), "Physical Education and Wellness",IF(AND(B621&gt;=45, C621&gt;=50, D621&gt;=50, E621&gt;=45, F621&gt;=45, G621&gt;=50), "Finance, Business, and Marketing", "Culinary Studies and Cooking"))))))))),"Failed")))</f>
        <v>Computer Science and Information Technology</v>
      </c>
      <c r="J621" s="1"/>
      <c r="K621" s="1"/>
      <c r="L621" s="1"/>
      <c r="M621" s="1"/>
      <c r="N621" s="1"/>
    </row>
    <row r="622" spans="1:14" x14ac:dyDescent="0.25">
      <c r="A622" s="1">
        <v>621</v>
      </c>
      <c r="B622" s="1">
        <v>90</v>
      </c>
      <c r="C622" s="1">
        <v>88</v>
      </c>
      <c r="D622" s="1">
        <v>87</v>
      </c>
      <c r="E622" s="1">
        <v>86</v>
      </c>
      <c r="F622" s="1">
        <v>84</v>
      </c>
      <c r="G622" s="1">
        <v>85</v>
      </c>
      <c r="H622" s="1" t="str">
        <f t="shared" si="10"/>
        <v>DIPLOMA</v>
      </c>
      <c r="I622" s="1" t="str" cm="1">
        <f t="array" ref="I622">IF(H622="DIPLOMA",IF(AND(B622&gt;=85,C622&gt;=80,D622&gt;=75,E622&gt;=75,F622&gt;=80,G622&gt;=85),"Computer Science and Information Technology",IF(AND(B622&gt;=80,C622&gt;=75,D622&gt;=75,E622&gt;=75,F622&gt;=80,G622&gt;=80),"Mechanical and Electrical",IF(AND(B622&gt;=80,C622&gt;=75,D622&gt;=75,E622&gt;=75,F622&gt;=75,G622&gt;=80),"Electronics and Communication",IF(AND(B622&gt;=75,C622&gt;=70,D622&gt;=70,E622&gt;=75,F622&gt;=75,G622&gt;=75),"Construction and Design",IF(AND(B622&gt;=75,C622&gt;=75,D622&gt;=75,E622&gt;=80,F622&gt;=75,G622&gt;=75),"Hospitality and Event Management",IF(AND(B622&gt;=80,C622&gt;=85,D622&gt;=85,E622&gt;=85,F622&gt;=80,G622&gt;=80),"Life Sciences and Environment",IF(AND(B622&gt;=75,C622&gt;=75,D622&gt;=75,E622&gt;=75,F622&gt;=75,G622&gt;=75),"Arts and Media",IF(AND(B622&gt;=75,C622&gt;=75,D622&gt;=75,E622&gt;=75,F622&gt;=75,G622&gt;=75),"Physical Education and Wellness",IF(AND(B622&gt;=75,C622&gt;=80,D622&gt;=80,E622&gt;=75,F622&gt;=75,G622&gt;=80),"Finance, Business, and Marketing",”Not Qualified”))))))))),IF(H622="ITI",IF(AND(B622&gt;=75,C622&gt;=65,D622&gt;=65,E622&gt;=70,F622&gt;=70,G622&gt;=75),"Computer Science and Information Technology",IF(AND(B622&gt;=70,C622&gt;=65,D622&gt;=65,E622&gt;=65,F622&gt;=70,G622&gt;=70),"Mechanical and Electrical",IF(AND(B622&gt;=70,C622&gt;=65,D622&gt;=65,E622&gt;=65,F622&gt;=65,G622&gt;=70),"Electronics and Communication",IF(AND(B622&gt;=65,C622&gt;=60,D622&gt;=60,E622&gt;=65,F622&gt;=65,G622&gt;=65),"Construction and Design",IF(AND(B622&gt;=65,C622&gt;=65,D622&gt;=65,E622&gt;=70,F622&gt;=65,G622&gt;=65),"Hospitality and Event Management",IF(AND(B622&gt;=70,C622&gt;=75,D622&gt;=75,E622&gt;=75,F622&gt;=70,G622&gt;=70),"Life Sciences and Environment",IF(AND(B622&gt;=65,C622&gt;=65,D622&gt;=65,E622&gt;=65,F622&gt;=65,G622&gt;=65),"Arts and Media",IF(AND(B622&gt;=65,C622&gt;=65,D622&gt;=65,E622&gt;=65,F622&gt;=65,G622&gt;=65),"Physical Education and Wellness",IF(AND(B622&gt;=65,C622&gt;=70,D622&gt;=70,E622&gt;=65,F622&gt;=65,G622&gt;=70),"Finance, Business, and Marketing",”Not Qualified”))))))))),IF(H622="VOCATIONAL OR SKILL TRAINING",IF(AND(B622&gt;=55, C622&gt;=45, D622&gt;=45, E622&gt;=50, F622&gt;=50, G622&gt;=55), "Computer Science and Information Technology",IF(AND(B622&gt;=50, C622&gt;=45, D622&gt;=45, E622&gt;=45, F622&gt;=50, G622&gt;=50), "Mechanical and Electrical",IF(AND(B622&gt;=50, C622&gt;=45, D622&gt;=45, E622&gt;=45, F622&gt;=45, G622&gt;=50), "Electronics and Communication",IF(AND(B622&gt;=45, C622&gt;=50, D622&gt;=50, E622&gt;=45, F622&gt;=45, G622&gt;=45), "Construction and Design",IF(AND(B622&gt;=45, C622&gt;=45, D622&gt;=45, E622&gt;=50, F622&gt;=45, G622&gt;=45), "Hospitality and Event Management",IF(AND(B622&gt;=50, C622&gt;=55, D622&gt;=55, E622&gt;=55, F622&gt;=50, G622&gt;=50), "Life Sciences and Environment",IF(AND(B622&gt;=45, C622&gt;=45, D622&gt;=45, E622&gt;=45, F622&gt;=45, G622&gt;=45), "Arts and Media",IF(AND(B622&gt;=45, C622&gt;=45, D622&gt;=45, E622&gt;=45, F622&gt;=45, G622&gt;=45), "Physical Education and Wellness",IF(AND(B622&gt;=45, C622&gt;=50, D622&gt;=50, E622&gt;=45, F622&gt;=45, G622&gt;=50), "Finance, Business, and Marketing", "Culinary Studies and Cooking"))))))))),"Failed")))</f>
        <v>Computer Science and Information Technology</v>
      </c>
      <c r="J622" s="1"/>
      <c r="K622" s="1"/>
      <c r="L622" s="1"/>
      <c r="M622" s="1"/>
      <c r="N622" s="1"/>
    </row>
    <row r="623" spans="1:14" x14ac:dyDescent="0.25">
      <c r="A623" s="1">
        <v>622</v>
      </c>
      <c r="B623" s="1">
        <v>80</v>
      </c>
      <c r="C623" s="1">
        <v>80</v>
      </c>
      <c r="D623" s="1">
        <v>85</v>
      </c>
      <c r="E623" s="1">
        <v>83</v>
      </c>
      <c r="F623" s="1">
        <v>95</v>
      </c>
      <c r="G623" s="1">
        <v>82</v>
      </c>
      <c r="H623" s="1" t="str">
        <f t="shared" si="10"/>
        <v>DIPLOMA</v>
      </c>
      <c r="I623" s="1" t="str" cm="1">
        <f t="array" ref="I623">IF(H623="DIPLOMA",IF(AND(B623&gt;=85,C623&gt;=80,D623&gt;=75,E623&gt;=75,F623&gt;=80,G623&gt;=85),"Computer Science and Information Technology",IF(AND(B623&gt;=80,C623&gt;=75,D623&gt;=75,E623&gt;=75,F623&gt;=80,G623&gt;=80),"Mechanical and Electrical",IF(AND(B623&gt;=80,C623&gt;=75,D623&gt;=75,E623&gt;=75,F623&gt;=75,G623&gt;=80),"Electronics and Communication",IF(AND(B623&gt;=75,C623&gt;=70,D623&gt;=70,E623&gt;=75,F623&gt;=75,G623&gt;=75),"Construction and Design",IF(AND(B623&gt;=75,C623&gt;=75,D623&gt;=75,E623&gt;=80,F623&gt;=75,G623&gt;=75),"Hospitality and Event Management",IF(AND(B623&gt;=80,C623&gt;=85,D623&gt;=85,E623&gt;=85,F623&gt;=80,G623&gt;=80),"Life Sciences and Environment",IF(AND(B623&gt;=75,C623&gt;=75,D623&gt;=75,E623&gt;=75,F623&gt;=75,G623&gt;=75),"Arts and Media",IF(AND(B623&gt;=75,C623&gt;=75,D623&gt;=75,E623&gt;=75,F623&gt;=75,G623&gt;=75),"Physical Education and Wellness",IF(AND(B623&gt;=75,C623&gt;=80,D623&gt;=80,E623&gt;=75,F623&gt;=75,G623&gt;=80),"Finance, Business, and Marketing",”Not Qualified”))))))))),IF(H623="ITI",IF(AND(B623&gt;=75,C623&gt;=65,D623&gt;=65,E623&gt;=70,F623&gt;=70,G623&gt;=75),"Computer Science and Information Technology",IF(AND(B623&gt;=70,C623&gt;=65,D623&gt;=65,E623&gt;=65,F623&gt;=70,G623&gt;=70),"Mechanical and Electrical",IF(AND(B623&gt;=70,C623&gt;=65,D623&gt;=65,E623&gt;=65,F623&gt;=65,G623&gt;=70),"Electronics and Communication",IF(AND(B623&gt;=65,C623&gt;=60,D623&gt;=60,E623&gt;=65,F623&gt;=65,G623&gt;=65),"Construction and Design",IF(AND(B623&gt;=65,C623&gt;=65,D623&gt;=65,E623&gt;=70,F623&gt;=65,G623&gt;=65),"Hospitality and Event Management",IF(AND(B623&gt;=70,C623&gt;=75,D623&gt;=75,E623&gt;=75,F623&gt;=70,G623&gt;=70),"Life Sciences and Environment",IF(AND(B623&gt;=65,C623&gt;=65,D623&gt;=65,E623&gt;=65,F623&gt;=65,G623&gt;=65),"Arts and Media",IF(AND(B623&gt;=65,C623&gt;=65,D623&gt;=65,E623&gt;=65,F623&gt;=65,G623&gt;=65),"Physical Education and Wellness",IF(AND(B623&gt;=65,C623&gt;=70,D623&gt;=70,E623&gt;=65,F623&gt;=65,G623&gt;=70),"Finance, Business, and Marketing",”Not Qualified”))))))))),IF(H623="VOCATIONAL OR SKILL TRAINING",IF(AND(B623&gt;=55, C623&gt;=45, D623&gt;=45, E623&gt;=50, F623&gt;=50, G623&gt;=55), "Computer Science and Information Technology",IF(AND(B623&gt;=50, C623&gt;=45, D623&gt;=45, E623&gt;=45, F623&gt;=50, G623&gt;=50), "Mechanical and Electrical",IF(AND(B623&gt;=50, C623&gt;=45, D623&gt;=45, E623&gt;=45, F623&gt;=45, G623&gt;=50), "Electronics and Communication",IF(AND(B623&gt;=45, C623&gt;=50, D623&gt;=50, E623&gt;=45, F623&gt;=45, G623&gt;=45), "Construction and Design",IF(AND(B623&gt;=45, C623&gt;=45, D623&gt;=45, E623&gt;=50, F623&gt;=45, G623&gt;=45), "Hospitality and Event Management",IF(AND(B623&gt;=50, C623&gt;=55, D623&gt;=55, E623&gt;=55, F623&gt;=50, G623&gt;=50), "Life Sciences and Environment",IF(AND(B623&gt;=45, C623&gt;=45, D623&gt;=45, E623&gt;=45, F623&gt;=45, G623&gt;=45), "Arts and Media",IF(AND(B623&gt;=45, C623&gt;=45, D623&gt;=45, E623&gt;=45, F623&gt;=45, G623&gt;=45), "Physical Education and Wellness",IF(AND(B623&gt;=45, C623&gt;=50, D623&gt;=50, E623&gt;=45, F623&gt;=45, G623&gt;=50), "Finance, Business, and Marketing", "Culinary Studies and Cooking"))))))))),"Failed")))</f>
        <v>Mechanical and Electrical</v>
      </c>
      <c r="J623" s="1"/>
      <c r="K623" s="1"/>
      <c r="L623" s="1"/>
      <c r="M623" s="1"/>
      <c r="N623" s="1"/>
    </row>
    <row r="624" spans="1:14" x14ac:dyDescent="0.25">
      <c r="A624" s="1">
        <v>623</v>
      </c>
      <c r="B624" s="1">
        <v>78</v>
      </c>
      <c r="C624" s="1">
        <v>73</v>
      </c>
      <c r="D624" s="1">
        <v>84</v>
      </c>
      <c r="E624" s="1">
        <v>77</v>
      </c>
      <c r="F624" s="1">
        <v>78</v>
      </c>
      <c r="G624" s="1">
        <v>73</v>
      </c>
      <c r="H624" s="1" t="str">
        <f t="shared" si="10"/>
        <v>ITI</v>
      </c>
      <c r="I624" s="1" t="str" cm="1">
        <f t="array" ref="I624">IF(H624="DIPLOMA",IF(AND(B624&gt;=85,C624&gt;=80,D624&gt;=75,E624&gt;=75,F624&gt;=80,G624&gt;=85),"Computer Science and Information Technology",IF(AND(B624&gt;=80,C624&gt;=75,D624&gt;=75,E624&gt;=75,F624&gt;=80,G624&gt;=80),"Mechanical and Electrical",IF(AND(B624&gt;=80,C624&gt;=75,D624&gt;=75,E624&gt;=75,F624&gt;=75,G624&gt;=80),"Electronics and Communication",IF(AND(B624&gt;=75,C624&gt;=70,D624&gt;=70,E624&gt;=75,F624&gt;=75,G624&gt;=75),"Construction and Design",IF(AND(B624&gt;=75,C624&gt;=75,D624&gt;=75,E624&gt;=80,F624&gt;=75,G624&gt;=75),"Hospitality and Event Management",IF(AND(B624&gt;=80,C624&gt;=85,D624&gt;=85,E624&gt;=85,F624&gt;=80,G624&gt;=80),"Life Sciences and Environment",IF(AND(B624&gt;=75,C624&gt;=75,D624&gt;=75,E624&gt;=75,F624&gt;=75,G624&gt;=75),"Arts and Media",IF(AND(B624&gt;=75,C624&gt;=75,D624&gt;=75,E624&gt;=75,F624&gt;=75,G624&gt;=75),"Physical Education and Wellness",IF(AND(B624&gt;=75,C624&gt;=80,D624&gt;=80,E624&gt;=75,F624&gt;=75,G624&gt;=80),"Finance, Business, and Marketing",”Not Qualified”))))))))),IF(H624="ITI",IF(AND(B624&gt;=75,C624&gt;=65,D624&gt;=65,E624&gt;=70,F624&gt;=70,G624&gt;=75),"Computer Science and Information Technology",IF(AND(B624&gt;=70,C624&gt;=65,D624&gt;=65,E624&gt;=65,F624&gt;=70,G624&gt;=70),"Mechanical and Electrical",IF(AND(B624&gt;=70,C624&gt;=65,D624&gt;=65,E624&gt;=65,F624&gt;=65,G624&gt;=70),"Electronics and Communication",IF(AND(B624&gt;=65,C624&gt;=60,D624&gt;=60,E624&gt;=65,F624&gt;=65,G624&gt;=65),"Construction and Design",IF(AND(B624&gt;=65,C624&gt;=65,D624&gt;=65,E624&gt;=70,F624&gt;=65,G624&gt;=65),"Hospitality and Event Management",IF(AND(B624&gt;=70,C624&gt;=75,D624&gt;=75,E624&gt;=75,F624&gt;=70,G624&gt;=70),"Life Sciences and Environment",IF(AND(B624&gt;=65,C624&gt;=65,D624&gt;=65,E624&gt;=65,F624&gt;=65,G624&gt;=65),"Arts and Media",IF(AND(B624&gt;=65,C624&gt;=65,D624&gt;=65,E624&gt;=65,F624&gt;=65,G624&gt;=65),"Physical Education and Wellness",IF(AND(B624&gt;=65,C624&gt;=70,D624&gt;=70,E624&gt;=65,F624&gt;=65,G624&gt;=70),"Finance, Business, and Marketing",”Not Qualified”))))))))),IF(H624="VOCATIONAL OR SKILL TRAINING",IF(AND(B624&gt;=55, C624&gt;=45, D624&gt;=45, E624&gt;=50, F624&gt;=50, G624&gt;=55), "Computer Science and Information Technology",IF(AND(B624&gt;=50, C624&gt;=45, D624&gt;=45, E624&gt;=45, F624&gt;=50, G624&gt;=50), "Mechanical and Electrical",IF(AND(B624&gt;=50, C624&gt;=45, D624&gt;=45, E624&gt;=45, F624&gt;=45, G624&gt;=50), "Electronics and Communication",IF(AND(B624&gt;=45, C624&gt;=50, D624&gt;=50, E624&gt;=45, F624&gt;=45, G624&gt;=45), "Construction and Design",IF(AND(B624&gt;=45, C624&gt;=45, D624&gt;=45, E624&gt;=50, F624&gt;=45, G624&gt;=45), "Hospitality and Event Management",IF(AND(B624&gt;=50, C624&gt;=55, D624&gt;=55, E624&gt;=55, F624&gt;=50, G624&gt;=50), "Life Sciences and Environment",IF(AND(B624&gt;=45, C624&gt;=45, D624&gt;=45, E624&gt;=45, F624&gt;=45, G624&gt;=45), "Arts and Media",IF(AND(B624&gt;=45, C624&gt;=45, D624&gt;=45, E624&gt;=45, F624&gt;=45, G624&gt;=45), "Physical Education and Wellness",IF(AND(B624&gt;=45, C624&gt;=50, D624&gt;=50, E624&gt;=45, F624&gt;=45, G624&gt;=50), "Finance, Business, and Marketing", "Culinary Studies and Cooking"))))))))),"Failed")))</f>
        <v>Mechanical and Electrical</v>
      </c>
      <c r="J624" s="1"/>
      <c r="K624" s="1"/>
      <c r="L624" s="1"/>
      <c r="M624" s="1"/>
      <c r="N624" s="1"/>
    </row>
    <row r="625" spans="1:14" x14ac:dyDescent="0.25">
      <c r="A625" s="1">
        <v>624</v>
      </c>
      <c r="B625" s="1">
        <v>53</v>
      </c>
      <c r="C625" s="1">
        <v>63</v>
      </c>
      <c r="D625" s="1">
        <v>41</v>
      </c>
      <c r="E625" s="1">
        <v>43</v>
      </c>
      <c r="F625" s="1">
        <v>54</v>
      </c>
      <c r="G625" s="1">
        <v>50</v>
      </c>
      <c r="H625" s="1" t="str">
        <f t="shared" si="10"/>
        <v>VOCATIONAL OR SKILL TRAINING</v>
      </c>
      <c r="I625" s="1" t="str" cm="1">
        <f t="array" ref="I625">IF(H625="DIPLOMA",IF(AND(B625&gt;=85,C625&gt;=80,D625&gt;=75,E625&gt;=75,F625&gt;=80,G625&gt;=85),"Computer Science and Information Technology",IF(AND(B625&gt;=80,C625&gt;=75,D625&gt;=75,E625&gt;=75,F625&gt;=80,G625&gt;=80),"Mechanical and Electrical",IF(AND(B625&gt;=80,C625&gt;=75,D625&gt;=75,E625&gt;=75,F625&gt;=75,G625&gt;=80),"Electronics and Communication",IF(AND(B625&gt;=75,C625&gt;=70,D625&gt;=70,E625&gt;=75,F625&gt;=75,G625&gt;=75),"Construction and Design",IF(AND(B625&gt;=75,C625&gt;=75,D625&gt;=75,E625&gt;=80,F625&gt;=75,G625&gt;=75),"Hospitality and Event Management",IF(AND(B625&gt;=80,C625&gt;=85,D625&gt;=85,E625&gt;=85,F625&gt;=80,G625&gt;=80),"Life Sciences and Environment",IF(AND(B625&gt;=75,C625&gt;=75,D625&gt;=75,E625&gt;=75,F625&gt;=75,G625&gt;=75),"Arts and Media",IF(AND(B625&gt;=75,C625&gt;=75,D625&gt;=75,E625&gt;=75,F625&gt;=75,G625&gt;=75),"Physical Education and Wellness",IF(AND(B625&gt;=75,C625&gt;=80,D625&gt;=80,E625&gt;=75,F625&gt;=75,G625&gt;=80),"Finance, Business, and Marketing",”Not Qualified”))))))))),IF(H625="ITI",IF(AND(B625&gt;=75,C625&gt;=65,D625&gt;=65,E625&gt;=70,F625&gt;=70,G625&gt;=75),"Computer Science and Information Technology",IF(AND(B625&gt;=70,C625&gt;=65,D625&gt;=65,E625&gt;=65,F625&gt;=70,G625&gt;=70),"Mechanical and Electrical",IF(AND(B625&gt;=70,C625&gt;=65,D625&gt;=65,E625&gt;=65,F625&gt;=65,G625&gt;=70),"Electronics and Communication",IF(AND(B625&gt;=65,C625&gt;=60,D625&gt;=60,E625&gt;=65,F625&gt;=65,G625&gt;=65),"Construction and Design",IF(AND(B625&gt;=65,C625&gt;=65,D625&gt;=65,E625&gt;=70,F625&gt;=65,G625&gt;=65),"Hospitality and Event Management",IF(AND(B625&gt;=70,C625&gt;=75,D625&gt;=75,E625&gt;=75,F625&gt;=70,G625&gt;=70),"Life Sciences and Environment",IF(AND(B625&gt;=65,C625&gt;=65,D625&gt;=65,E625&gt;=65,F625&gt;=65,G625&gt;=65),"Arts and Media",IF(AND(B625&gt;=65,C625&gt;=65,D625&gt;=65,E625&gt;=65,F625&gt;=65,G625&gt;=65),"Physical Education and Wellness",IF(AND(B625&gt;=65,C625&gt;=70,D625&gt;=70,E625&gt;=65,F625&gt;=65,G625&gt;=70),"Finance, Business, and Marketing",”Not Qualified”))))))))),IF(H625="VOCATIONAL OR SKILL TRAINING",IF(AND(B625&gt;=55, C625&gt;=45, D625&gt;=45, E625&gt;=50, F625&gt;=50, G625&gt;=55), "Computer Science and Information Technology",IF(AND(B625&gt;=50, C625&gt;=45, D625&gt;=45, E625&gt;=45, F625&gt;=50, G625&gt;=50), "Mechanical and Electrical",IF(AND(B625&gt;=50, C625&gt;=45, D625&gt;=45, E625&gt;=45, F625&gt;=45, G625&gt;=50), "Electronics and Communication",IF(AND(B625&gt;=45, C625&gt;=50, D625&gt;=50, E625&gt;=45, F625&gt;=45, G625&gt;=45), "Construction and Design",IF(AND(B625&gt;=45, C625&gt;=45, D625&gt;=45, E625&gt;=50, F625&gt;=45, G625&gt;=45), "Hospitality and Event Management",IF(AND(B625&gt;=50, C625&gt;=55, D625&gt;=55, E625&gt;=55, F625&gt;=50, G625&gt;=50), "Life Sciences and Environment",IF(AND(B625&gt;=45, C625&gt;=45, D625&gt;=45, E625&gt;=45, F625&gt;=45, G625&gt;=45), "Arts and Media",IF(AND(B625&gt;=45, C625&gt;=45, D625&gt;=45, E625&gt;=45, F625&gt;=45, G625&gt;=45), "Physical Education and Wellness",IF(AND(B625&gt;=45, C625&gt;=50, D625&gt;=50, E625&gt;=45, F625&gt;=45, G625&gt;=50), "Finance, Business, and Marketing", "Culinary Studies and Cooking"))))))))),"Failed")))</f>
        <v>Culinary Studies and Cooking</v>
      </c>
      <c r="J625" s="1"/>
      <c r="K625" s="1"/>
      <c r="L625" s="1"/>
      <c r="M625" s="1"/>
      <c r="N625" s="1"/>
    </row>
    <row r="626" spans="1:14" x14ac:dyDescent="0.25">
      <c r="A626" s="1">
        <v>625</v>
      </c>
      <c r="B626" s="1">
        <v>76</v>
      </c>
      <c r="C626" s="1">
        <v>76</v>
      </c>
      <c r="D626" s="1">
        <v>85</v>
      </c>
      <c r="E626" s="1">
        <v>83</v>
      </c>
      <c r="F626" s="1">
        <v>79</v>
      </c>
      <c r="G626" s="1">
        <v>67</v>
      </c>
      <c r="H626" s="1" t="str">
        <f t="shared" si="10"/>
        <v>ITI</v>
      </c>
      <c r="I626" s="1" t="str" cm="1">
        <f t="array" ref="I626">IF(H626="DIPLOMA",IF(AND(B626&gt;=85,C626&gt;=80,D626&gt;=75,E626&gt;=75,F626&gt;=80,G626&gt;=85),"Computer Science and Information Technology",IF(AND(B626&gt;=80,C626&gt;=75,D626&gt;=75,E626&gt;=75,F626&gt;=80,G626&gt;=80),"Mechanical and Electrical",IF(AND(B626&gt;=80,C626&gt;=75,D626&gt;=75,E626&gt;=75,F626&gt;=75,G626&gt;=80),"Electronics and Communication",IF(AND(B626&gt;=75,C626&gt;=70,D626&gt;=70,E626&gt;=75,F626&gt;=75,G626&gt;=75),"Construction and Design",IF(AND(B626&gt;=75,C626&gt;=75,D626&gt;=75,E626&gt;=80,F626&gt;=75,G626&gt;=75),"Hospitality and Event Management",IF(AND(B626&gt;=80,C626&gt;=85,D626&gt;=85,E626&gt;=85,F626&gt;=80,G626&gt;=80),"Life Sciences and Environment",IF(AND(B626&gt;=75,C626&gt;=75,D626&gt;=75,E626&gt;=75,F626&gt;=75,G626&gt;=75),"Arts and Media",IF(AND(B626&gt;=75,C626&gt;=75,D626&gt;=75,E626&gt;=75,F626&gt;=75,G626&gt;=75),"Physical Education and Wellness",IF(AND(B626&gt;=75,C626&gt;=80,D626&gt;=80,E626&gt;=75,F626&gt;=75,G626&gt;=80),"Finance, Business, and Marketing",”Not Qualified”))))))))),IF(H626="ITI",IF(AND(B626&gt;=75,C626&gt;=65,D626&gt;=65,E626&gt;=70,F626&gt;=70,G626&gt;=75),"Computer Science and Information Technology",IF(AND(B626&gt;=70,C626&gt;=65,D626&gt;=65,E626&gt;=65,F626&gt;=70,G626&gt;=70),"Mechanical and Electrical",IF(AND(B626&gt;=70,C626&gt;=65,D626&gt;=65,E626&gt;=65,F626&gt;=65,G626&gt;=70),"Electronics and Communication",IF(AND(B626&gt;=65,C626&gt;=60,D626&gt;=60,E626&gt;=65,F626&gt;=65,G626&gt;=65),"Construction and Design",IF(AND(B626&gt;=65,C626&gt;=65,D626&gt;=65,E626&gt;=70,F626&gt;=65,G626&gt;=65),"Hospitality and Event Management",IF(AND(B626&gt;=70,C626&gt;=75,D626&gt;=75,E626&gt;=75,F626&gt;=70,G626&gt;=70),"Life Sciences and Environment",IF(AND(B626&gt;=65,C626&gt;=65,D626&gt;=65,E626&gt;=65,F626&gt;=65,G626&gt;=65),"Arts and Media",IF(AND(B626&gt;=65,C626&gt;=65,D626&gt;=65,E626&gt;=65,F626&gt;=65,G626&gt;=65),"Physical Education and Wellness",IF(AND(B626&gt;=65,C626&gt;=70,D626&gt;=70,E626&gt;=65,F626&gt;=65,G626&gt;=70),"Finance, Business, and Marketing",”Not Qualified”))))))))),IF(H626="VOCATIONAL OR SKILL TRAINING",IF(AND(B626&gt;=55, C626&gt;=45, D626&gt;=45, E626&gt;=50, F626&gt;=50, G626&gt;=55), "Computer Science and Information Technology",IF(AND(B626&gt;=50, C626&gt;=45, D626&gt;=45, E626&gt;=45, F626&gt;=50, G626&gt;=50), "Mechanical and Electrical",IF(AND(B626&gt;=50, C626&gt;=45, D626&gt;=45, E626&gt;=45, F626&gt;=45, G626&gt;=50), "Electronics and Communication",IF(AND(B626&gt;=45, C626&gt;=50, D626&gt;=50, E626&gt;=45, F626&gt;=45, G626&gt;=45), "Construction and Design",IF(AND(B626&gt;=45, C626&gt;=45, D626&gt;=45, E626&gt;=50, F626&gt;=45, G626&gt;=45), "Hospitality and Event Management",IF(AND(B626&gt;=50, C626&gt;=55, D626&gt;=55, E626&gt;=55, F626&gt;=50, G626&gt;=50), "Life Sciences and Environment",IF(AND(B626&gt;=45, C626&gt;=45, D626&gt;=45, E626&gt;=45, F626&gt;=45, G626&gt;=45), "Arts and Media",IF(AND(B626&gt;=45, C626&gt;=45, D626&gt;=45, E626&gt;=45, F626&gt;=45, G626&gt;=45), "Physical Education and Wellness",IF(AND(B626&gt;=45, C626&gt;=50, D626&gt;=50, E626&gt;=45, F626&gt;=45, G626&gt;=50), "Finance, Business, and Marketing", "Culinary Studies and Cooking"))))))))),"Failed")))</f>
        <v>Construction and Design</v>
      </c>
      <c r="J626" s="1"/>
      <c r="K626" s="1"/>
      <c r="L626" s="1"/>
      <c r="M626" s="1"/>
      <c r="N626" s="1"/>
    </row>
    <row r="627" spans="1:14" x14ac:dyDescent="0.25">
      <c r="A627" s="1">
        <v>626</v>
      </c>
      <c r="B627" s="1">
        <v>42</v>
      </c>
      <c r="C627" s="1">
        <v>40</v>
      </c>
      <c r="D627" s="1">
        <v>52</v>
      </c>
      <c r="E627" s="1">
        <v>48</v>
      </c>
      <c r="F627" s="1">
        <v>45</v>
      </c>
      <c r="G627" s="1">
        <v>62</v>
      </c>
      <c r="H627" s="1" t="str">
        <f t="shared" si="10"/>
        <v>VOCATIONAL OR SKILL TRAINING</v>
      </c>
      <c r="I627" s="1" t="str" cm="1">
        <f t="array" ref="I627">IF(H627="DIPLOMA",IF(AND(B627&gt;=85,C627&gt;=80,D627&gt;=75,E627&gt;=75,F627&gt;=80,G627&gt;=85),"Computer Science and Information Technology",IF(AND(B627&gt;=80,C627&gt;=75,D627&gt;=75,E627&gt;=75,F627&gt;=80,G627&gt;=80),"Mechanical and Electrical",IF(AND(B627&gt;=80,C627&gt;=75,D627&gt;=75,E627&gt;=75,F627&gt;=75,G627&gt;=80),"Electronics and Communication",IF(AND(B627&gt;=75,C627&gt;=70,D627&gt;=70,E627&gt;=75,F627&gt;=75,G627&gt;=75),"Construction and Design",IF(AND(B627&gt;=75,C627&gt;=75,D627&gt;=75,E627&gt;=80,F627&gt;=75,G627&gt;=75),"Hospitality and Event Management",IF(AND(B627&gt;=80,C627&gt;=85,D627&gt;=85,E627&gt;=85,F627&gt;=80,G627&gt;=80),"Life Sciences and Environment",IF(AND(B627&gt;=75,C627&gt;=75,D627&gt;=75,E627&gt;=75,F627&gt;=75,G627&gt;=75),"Arts and Media",IF(AND(B627&gt;=75,C627&gt;=75,D627&gt;=75,E627&gt;=75,F627&gt;=75,G627&gt;=75),"Physical Education and Wellness",IF(AND(B627&gt;=75,C627&gt;=80,D627&gt;=80,E627&gt;=75,F627&gt;=75,G627&gt;=80),"Finance, Business, and Marketing",”Not Qualified”))))))))),IF(H627="ITI",IF(AND(B627&gt;=75,C627&gt;=65,D627&gt;=65,E627&gt;=70,F627&gt;=70,G627&gt;=75),"Computer Science and Information Technology",IF(AND(B627&gt;=70,C627&gt;=65,D627&gt;=65,E627&gt;=65,F627&gt;=70,G627&gt;=70),"Mechanical and Electrical",IF(AND(B627&gt;=70,C627&gt;=65,D627&gt;=65,E627&gt;=65,F627&gt;=65,G627&gt;=70),"Electronics and Communication",IF(AND(B627&gt;=65,C627&gt;=60,D627&gt;=60,E627&gt;=65,F627&gt;=65,G627&gt;=65),"Construction and Design",IF(AND(B627&gt;=65,C627&gt;=65,D627&gt;=65,E627&gt;=70,F627&gt;=65,G627&gt;=65),"Hospitality and Event Management",IF(AND(B627&gt;=70,C627&gt;=75,D627&gt;=75,E627&gt;=75,F627&gt;=70,G627&gt;=70),"Life Sciences and Environment",IF(AND(B627&gt;=65,C627&gt;=65,D627&gt;=65,E627&gt;=65,F627&gt;=65,G627&gt;=65),"Arts and Media",IF(AND(B627&gt;=65,C627&gt;=65,D627&gt;=65,E627&gt;=65,F627&gt;=65,G627&gt;=65),"Physical Education and Wellness",IF(AND(B627&gt;=65,C627&gt;=70,D627&gt;=70,E627&gt;=65,F627&gt;=65,G627&gt;=70),"Finance, Business, and Marketing",”Not Qualified”))))))))),IF(H627="VOCATIONAL OR SKILL TRAINING",IF(AND(B627&gt;=55, C627&gt;=45, D627&gt;=45, E627&gt;=50, F627&gt;=50, G627&gt;=55), "Computer Science and Information Technology",IF(AND(B627&gt;=50, C627&gt;=45, D627&gt;=45, E627&gt;=45, F627&gt;=50, G627&gt;=50), "Mechanical and Electrical",IF(AND(B627&gt;=50, C627&gt;=45, D627&gt;=45, E627&gt;=45, F627&gt;=45, G627&gt;=50), "Electronics and Communication",IF(AND(B627&gt;=45, C627&gt;=50, D627&gt;=50, E627&gt;=45, F627&gt;=45, G627&gt;=45), "Construction and Design",IF(AND(B627&gt;=45, C627&gt;=45, D627&gt;=45, E627&gt;=50, F627&gt;=45, G627&gt;=45), "Hospitality and Event Management",IF(AND(B627&gt;=50, C627&gt;=55, D627&gt;=55, E627&gt;=55, F627&gt;=50, G627&gt;=50), "Life Sciences and Environment",IF(AND(B627&gt;=45, C627&gt;=45, D627&gt;=45, E627&gt;=45, F627&gt;=45, G627&gt;=45), "Arts and Media",IF(AND(B627&gt;=45, C627&gt;=45, D627&gt;=45, E627&gt;=45, F627&gt;=45, G627&gt;=45), "Physical Education and Wellness",IF(AND(B627&gt;=45, C627&gt;=50, D627&gt;=50, E627&gt;=45, F627&gt;=45, G627&gt;=50), "Finance, Business, and Marketing", "Culinary Studies and Cooking"))))))))),"Failed")))</f>
        <v>Culinary Studies and Cooking</v>
      </c>
      <c r="J627" s="1"/>
      <c r="K627" s="1"/>
      <c r="L627" s="1"/>
      <c r="M627" s="1"/>
      <c r="N627" s="1"/>
    </row>
    <row r="628" spans="1:14" x14ac:dyDescent="0.25">
      <c r="A628" s="1">
        <v>627</v>
      </c>
      <c r="B628" s="1">
        <v>79</v>
      </c>
      <c r="C628" s="1">
        <v>70</v>
      </c>
      <c r="D628" s="1">
        <v>82</v>
      </c>
      <c r="E628" s="1">
        <v>71</v>
      </c>
      <c r="F628" s="1">
        <v>67</v>
      </c>
      <c r="G628" s="1">
        <v>72</v>
      </c>
      <c r="H628" s="1" t="str">
        <f t="shared" si="10"/>
        <v>ITI</v>
      </c>
      <c r="I628" s="1" t="str" cm="1">
        <f t="array" ref="I628">IF(H628="DIPLOMA",IF(AND(B628&gt;=85,C628&gt;=80,D628&gt;=75,E628&gt;=75,F628&gt;=80,G628&gt;=85),"Computer Science and Information Technology",IF(AND(B628&gt;=80,C628&gt;=75,D628&gt;=75,E628&gt;=75,F628&gt;=80,G628&gt;=80),"Mechanical and Electrical",IF(AND(B628&gt;=80,C628&gt;=75,D628&gt;=75,E628&gt;=75,F628&gt;=75,G628&gt;=80),"Electronics and Communication",IF(AND(B628&gt;=75,C628&gt;=70,D628&gt;=70,E628&gt;=75,F628&gt;=75,G628&gt;=75),"Construction and Design",IF(AND(B628&gt;=75,C628&gt;=75,D628&gt;=75,E628&gt;=80,F628&gt;=75,G628&gt;=75),"Hospitality and Event Management",IF(AND(B628&gt;=80,C628&gt;=85,D628&gt;=85,E628&gt;=85,F628&gt;=80,G628&gt;=80),"Life Sciences and Environment",IF(AND(B628&gt;=75,C628&gt;=75,D628&gt;=75,E628&gt;=75,F628&gt;=75,G628&gt;=75),"Arts and Media",IF(AND(B628&gt;=75,C628&gt;=75,D628&gt;=75,E628&gt;=75,F628&gt;=75,G628&gt;=75),"Physical Education and Wellness",IF(AND(B628&gt;=75,C628&gt;=80,D628&gt;=80,E628&gt;=75,F628&gt;=75,G628&gt;=80),"Finance, Business, and Marketing",”Not Qualified”))))))))),IF(H628="ITI",IF(AND(B628&gt;=75,C628&gt;=65,D628&gt;=65,E628&gt;=70,F628&gt;=70,G628&gt;=75),"Computer Science and Information Technology",IF(AND(B628&gt;=70,C628&gt;=65,D628&gt;=65,E628&gt;=65,F628&gt;=70,G628&gt;=70),"Mechanical and Electrical",IF(AND(B628&gt;=70,C628&gt;=65,D628&gt;=65,E628&gt;=65,F628&gt;=65,G628&gt;=70),"Electronics and Communication",IF(AND(B628&gt;=65,C628&gt;=60,D628&gt;=60,E628&gt;=65,F628&gt;=65,G628&gt;=65),"Construction and Design",IF(AND(B628&gt;=65,C628&gt;=65,D628&gt;=65,E628&gt;=70,F628&gt;=65,G628&gt;=65),"Hospitality and Event Management",IF(AND(B628&gt;=70,C628&gt;=75,D628&gt;=75,E628&gt;=75,F628&gt;=70,G628&gt;=70),"Life Sciences and Environment",IF(AND(B628&gt;=65,C628&gt;=65,D628&gt;=65,E628&gt;=65,F628&gt;=65,G628&gt;=65),"Arts and Media",IF(AND(B628&gt;=65,C628&gt;=65,D628&gt;=65,E628&gt;=65,F628&gt;=65,G628&gt;=65),"Physical Education and Wellness",IF(AND(B628&gt;=65,C628&gt;=70,D628&gt;=70,E628&gt;=65,F628&gt;=65,G628&gt;=70),"Finance, Business, and Marketing",”Not Qualified”))))))))),IF(H628="VOCATIONAL OR SKILL TRAINING",IF(AND(B628&gt;=55, C628&gt;=45, D628&gt;=45, E628&gt;=50, F628&gt;=50, G628&gt;=55), "Computer Science and Information Technology",IF(AND(B628&gt;=50, C628&gt;=45, D628&gt;=45, E628&gt;=45, F628&gt;=50, G628&gt;=50), "Mechanical and Electrical",IF(AND(B628&gt;=50, C628&gt;=45, D628&gt;=45, E628&gt;=45, F628&gt;=45, G628&gt;=50), "Electronics and Communication",IF(AND(B628&gt;=45, C628&gt;=50, D628&gt;=50, E628&gt;=45, F628&gt;=45, G628&gt;=45), "Construction and Design",IF(AND(B628&gt;=45, C628&gt;=45, D628&gt;=45, E628&gt;=50, F628&gt;=45, G628&gt;=45), "Hospitality and Event Management",IF(AND(B628&gt;=50, C628&gt;=55, D628&gt;=55, E628&gt;=55, F628&gt;=50, G628&gt;=50), "Life Sciences and Environment",IF(AND(B628&gt;=45, C628&gt;=45, D628&gt;=45, E628&gt;=45, F628&gt;=45, G628&gt;=45), "Arts and Media",IF(AND(B628&gt;=45, C628&gt;=45, D628&gt;=45, E628&gt;=45, F628&gt;=45, G628&gt;=45), "Physical Education and Wellness",IF(AND(B628&gt;=45, C628&gt;=50, D628&gt;=50, E628&gt;=45, F628&gt;=45, G628&gt;=50), "Finance, Business, and Marketing", "Culinary Studies and Cooking"))))))))),"Failed")))</f>
        <v>Electronics and Communication</v>
      </c>
      <c r="J628" s="1"/>
      <c r="K628" s="1"/>
      <c r="L628" s="1"/>
      <c r="M628" s="1"/>
      <c r="N628" s="1"/>
    </row>
    <row r="629" spans="1:14" x14ac:dyDescent="0.25">
      <c r="A629" s="1">
        <v>628</v>
      </c>
      <c r="B629" s="1">
        <v>90</v>
      </c>
      <c r="C629" s="1">
        <v>86</v>
      </c>
      <c r="D629" s="1">
        <v>90</v>
      </c>
      <c r="E629" s="1">
        <v>83</v>
      </c>
      <c r="F629" s="1">
        <v>95</v>
      </c>
      <c r="G629" s="1">
        <v>82</v>
      </c>
      <c r="H629" s="1" t="str">
        <f t="shared" si="10"/>
        <v>DIPLOMA</v>
      </c>
      <c r="I629" s="1" t="str" cm="1">
        <f t="array" ref="I629">IF(H629="DIPLOMA",IF(AND(B629&gt;=85,C629&gt;=80,D629&gt;=75,E629&gt;=75,F629&gt;=80,G629&gt;=85),"Computer Science and Information Technology",IF(AND(B629&gt;=80,C629&gt;=75,D629&gt;=75,E629&gt;=75,F629&gt;=80,G629&gt;=80),"Mechanical and Electrical",IF(AND(B629&gt;=80,C629&gt;=75,D629&gt;=75,E629&gt;=75,F629&gt;=75,G629&gt;=80),"Electronics and Communication",IF(AND(B629&gt;=75,C629&gt;=70,D629&gt;=70,E629&gt;=75,F629&gt;=75,G629&gt;=75),"Construction and Design",IF(AND(B629&gt;=75,C629&gt;=75,D629&gt;=75,E629&gt;=80,F629&gt;=75,G629&gt;=75),"Hospitality and Event Management",IF(AND(B629&gt;=80,C629&gt;=85,D629&gt;=85,E629&gt;=85,F629&gt;=80,G629&gt;=80),"Life Sciences and Environment",IF(AND(B629&gt;=75,C629&gt;=75,D629&gt;=75,E629&gt;=75,F629&gt;=75,G629&gt;=75),"Arts and Media",IF(AND(B629&gt;=75,C629&gt;=75,D629&gt;=75,E629&gt;=75,F629&gt;=75,G629&gt;=75),"Physical Education and Wellness",IF(AND(B629&gt;=75,C629&gt;=80,D629&gt;=80,E629&gt;=75,F629&gt;=75,G629&gt;=80),"Finance, Business, and Marketing",”Not Qualified”))))))))),IF(H629="ITI",IF(AND(B629&gt;=75,C629&gt;=65,D629&gt;=65,E629&gt;=70,F629&gt;=70,G629&gt;=75),"Computer Science and Information Technology",IF(AND(B629&gt;=70,C629&gt;=65,D629&gt;=65,E629&gt;=65,F629&gt;=70,G629&gt;=70),"Mechanical and Electrical",IF(AND(B629&gt;=70,C629&gt;=65,D629&gt;=65,E629&gt;=65,F629&gt;=65,G629&gt;=70),"Electronics and Communication",IF(AND(B629&gt;=65,C629&gt;=60,D629&gt;=60,E629&gt;=65,F629&gt;=65,G629&gt;=65),"Construction and Design",IF(AND(B629&gt;=65,C629&gt;=65,D629&gt;=65,E629&gt;=70,F629&gt;=65,G629&gt;=65),"Hospitality and Event Management",IF(AND(B629&gt;=70,C629&gt;=75,D629&gt;=75,E629&gt;=75,F629&gt;=70,G629&gt;=70),"Life Sciences and Environment",IF(AND(B629&gt;=65,C629&gt;=65,D629&gt;=65,E629&gt;=65,F629&gt;=65,G629&gt;=65),"Arts and Media",IF(AND(B629&gt;=65,C629&gt;=65,D629&gt;=65,E629&gt;=65,F629&gt;=65,G629&gt;=65),"Physical Education and Wellness",IF(AND(B629&gt;=65,C629&gt;=70,D629&gt;=70,E629&gt;=65,F629&gt;=65,G629&gt;=70),"Finance, Business, and Marketing",”Not Qualified”))))))))),IF(H629="VOCATIONAL OR SKILL TRAINING",IF(AND(B629&gt;=55, C629&gt;=45, D629&gt;=45, E629&gt;=50, F629&gt;=50, G629&gt;=55), "Computer Science and Information Technology",IF(AND(B629&gt;=50, C629&gt;=45, D629&gt;=45, E629&gt;=45, F629&gt;=50, G629&gt;=50), "Mechanical and Electrical",IF(AND(B629&gt;=50, C629&gt;=45, D629&gt;=45, E629&gt;=45, F629&gt;=45, G629&gt;=50), "Electronics and Communication",IF(AND(B629&gt;=45, C629&gt;=50, D629&gt;=50, E629&gt;=45, F629&gt;=45, G629&gt;=45), "Construction and Design",IF(AND(B629&gt;=45, C629&gt;=45, D629&gt;=45, E629&gt;=50, F629&gt;=45, G629&gt;=45), "Hospitality and Event Management",IF(AND(B629&gt;=50, C629&gt;=55, D629&gt;=55, E629&gt;=55, F629&gt;=50, G629&gt;=50), "Life Sciences and Environment",IF(AND(B629&gt;=45, C629&gt;=45, D629&gt;=45, E629&gt;=45, F629&gt;=45, G629&gt;=45), "Arts and Media",IF(AND(B629&gt;=45, C629&gt;=45, D629&gt;=45, E629&gt;=45, F629&gt;=45, G629&gt;=45), "Physical Education and Wellness",IF(AND(B629&gt;=45, C629&gt;=50, D629&gt;=50, E629&gt;=45, F629&gt;=45, G629&gt;=50), "Finance, Business, and Marketing", "Culinary Studies and Cooking"))))))))),"Failed")))</f>
        <v>Mechanical and Electrical</v>
      </c>
      <c r="J629" s="1"/>
      <c r="K629" s="1"/>
      <c r="L629" s="1"/>
      <c r="M629" s="1"/>
      <c r="N629" s="1"/>
    </row>
    <row r="630" spans="1:14" x14ac:dyDescent="0.25">
      <c r="A630" s="1">
        <v>629</v>
      </c>
      <c r="B630" s="1">
        <v>54</v>
      </c>
      <c r="C630" s="1">
        <v>65</v>
      </c>
      <c r="D630" s="1">
        <v>40</v>
      </c>
      <c r="E630" s="1">
        <v>45</v>
      </c>
      <c r="F630" s="1">
        <v>48</v>
      </c>
      <c r="G630" s="1">
        <v>61</v>
      </c>
      <c r="H630" s="1" t="str">
        <f t="shared" si="10"/>
        <v>VOCATIONAL OR SKILL TRAINING</v>
      </c>
      <c r="I630" s="1" t="str" cm="1">
        <f t="array" ref="I630">IF(H630="DIPLOMA",IF(AND(B630&gt;=85,C630&gt;=80,D630&gt;=75,E630&gt;=75,F630&gt;=80,G630&gt;=85),"Computer Science and Information Technology",IF(AND(B630&gt;=80,C630&gt;=75,D630&gt;=75,E630&gt;=75,F630&gt;=80,G630&gt;=80),"Mechanical and Electrical",IF(AND(B630&gt;=80,C630&gt;=75,D630&gt;=75,E630&gt;=75,F630&gt;=75,G630&gt;=80),"Electronics and Communication",IF(AND(B630&gt;=75,C630&gt;=70,D630&gt;=70,E630&gt;=75,F630&gt;=75,G630&gt;=75),"Construction and Design",IF(AND(B630&gt;=75,C630&gt;=75,D630&gt;=75,E630&gt;=80,F630&gt;=75,G630&gt;=75),"Hospitality and Event Management",IF(AND(B630&gt;=80,C630&gt;=85,D630&gt;=85,E630&gt;=85,F630&gt;=80,G630&gt;=80),"Life Sciences and Environment",IF(AND(B630&gt;=75,C630&gt;=75,D630&gt;=75,E630&gt;=75,F630&gt;=75,G630&gt;=75),"Arts and Media",IF(AND(B630&gt;=75,C630&gt;=75,D630&gt;=75,E630&gt;=75,F630&gt;=75,G630&gt;=75),"Physical Education and Wellness",IF(AND(B630&gt;=75,C630&gt;=80,D630&gt;=80,E630&gt;=75,F630&gt;=75,G630&gt;=80),"Finance, Business, and Marketing",”Not Qualified”))))))))),IF(H630="ITI",IF(AND(B630&gt;=75,C630&gt;=65,D630&gt;=65,E630&gt;=70,F630&gt;=70,G630&gt;=75),"Computer Science and Information Technology",IF(AND(B630&gt;=70,C630&gt;=65,D630&gt;=65,E630&gt;=65,F630&gt;=70,G630&gt;=70),"Mechanical and Electrical",IF(AND(B630&gt;=70,C630&gt;=65,D630&gt;=65,E630&gt;=65,F630&gt;=65,G630&gt;=70),"Electronics and Communication",IF(AND(B630&gt;=65,C630&gt;=60,D630&gt;=60,E630&gt;=65,F630&gt;=65,G630&gt;=65),"Construction and Design",IF(AND(B630&gt;=65,C630&gt;=65,D630&gt;=65,E630&gt;=70,F630&gt;=65,G630&gt;=65),"Hospitality and Event Management",IF(AND(B630&gt;=70,C630&gt;=75,D630&gt;=75,E630&gt;=75,F630&gt;=70,G630&gt;=70),"Life Sciences and Environment",IF(AND(B630&gt;=65,C630&gt;=65,D630&gt;=65,E630&gt;=65,F630&gt;=65,G630&gt;=65),"Arts and Media",IF(AND(B630&gt;=65,C630&gt;=65,D630&gt;=65,E630&gt;=65,F630&gt;=65,G630&gt;=65),"Physical Education and Wellness",IF(AND(B630&gt;=65,C630&gt;=70,D630&gt;=70,E630&gt;=65,F630&gt;=65,G630&gt;=70),"Finance, Business, and Marketing",”Not Qualified”))))))))),IF(H630="VOCATIONAL OR SKILL TRAINING",IF(AND(B630&gt;=55, C630&gt;=45, D630&gt;=45, E630&gt;=50, F630&gt;=50, G630&gt;=55), "Computer Science and Information Technology",IF(AND(B630&gt;=50, C630&gt;=45, D630&gt;=45, E630&gt;=45, F630&gt;=50, G630&gt;=50), "Mechanical and Electrical",IF(AND(B630&gt;=50, C630&gt;=45, D630&gt;=45, E630&gt;=45, F630&gt;=45, G630&gt;=50), "Electronics and Communication",IF(AND(B630&gt;=45, C630&gt;=50, D630&gt;=50, E630&gt;=45, F630&gt;=45, G630&gt;=45), "Construction and Design",IF(AND(B630&gt;=45, C630&gt;=45, D630&gt;=45, E630&gt;=50, F630&gt;=45, G630&gt;=45), "Hospitality and Event Management",IF(AND(B630&gt;=50, C630&gt;=55, D630&gt;=55, E630&gt;=55, F630&gt;=50, G630&gt;=50), "Life Sciences and Environment",IF(AND(B630&gt;=45, C630&gt;=45, D630&gt;=45, E630&gt;=45, F630&gt;=45, G630&gt;=45), "Arts and Media",IF(AND(B630&gt;=45, C630&gt;=45, D630&gt;=45, E630&gt;=45, F630&gt;=45, G630&gt;=45), "Physical Education and Wellness",IF(AND(B630&gt;=45, C630&gt;=50, D630&gt;=50, E630&gt;=45, F630&gt;=45, G630&gt;=50), "Finance, Business, and Marketing", "Culinary Studies and Cooking"))))))))),"Failed")))</f>
        <v>Culinary Studies and Cooking</v>
      </c>
      <c r="J630" s="1"/>
      <c r="K630" s="1"/>
      <c r="L630" s="1"/>
      <c r="M630" s="1"/>
      <c r="N630" s="1"/>
    </row>
    <row r="631" spans="1:14" x14ac:dyDescent="0.25">
      <c r="A631" s="1">
        <v>630</v>
      </c>
      <c r="B631" s="1">
        <v>76</v>
      </c>
      <c r="C631" s="1">
        <v>72</v>
      </c>
      <c r="D631" s="1">
        <v>79</v>
      </c>
      <c r="E631" s="1">
        <v>81</v>
      </c>
      <c r="F631" s="1">
        <v>67</v>
      </c>
      <c r="G631" s="1">
        <v>67</v>
      </c>
      <c r="H631" s="1" t="str">
        <f t="shared" si="10"/>
        <v>ITI</v>
      </c>
      <c r="I631" s="1" t="str" cm="1">
        <f t="array" ref="I631">IF(H631="DIPLOMA",IF(AND(B631&gt;=85,C631&gt;=80,D631&gt;=75,E631&gt;=75,F631&gt;=80,G631&gt;=85),"Computer Science and Information Technology",IF(AND(B631&gt;=80,C631&gt;=75,D631&gt;=75,E631&gt;=75,F631&gt;=80,G631&gt;=80),"Mechanical and Electrical",IF(AND(B631&gt;=80,C631&gt;=75,D631&gt;=75,E631&gt;=75,F631&gt;=75,G631&gt;=80),"Electronics and Communication",IF(AND(B631&gt;=75,C631&gt;=70,D631&gt;=70,E631&gt;=75,F631&gt;=75,G631&gt;=75),"Construction and Design",IF(AND(B631&gt;=75,C631&gt;=75,D631&gt;=75,E631&gt;=80,F631&gt;=75,G631&gt;=75),"Hospitality and Event Management",IF(AND(B631&gt;=80,C631&gt;=85,D631&gt;=85,E631&gt;=85,F631&gt;=80,G631&gt;=80),"Life Sciences and Environment",IF(AND(B631&gt;=75,C631&gt;=75,D631&gt;=75,E631&gt;=75,F631&gt;=75,G631&gt;=75),"Arts and Media",IF(AND(B631&gt;=75,C631&gt;=75,D631&gt;=75,E631&gt;=75,F631&gt;=75,G631&gt;=75),"Physical Education and Wellness",IF(AND(B631&gt;=75,C631&gt;=80,D631&gt;=80,E631&gt;=75,F631&gt;=75,G631&gt;=80),"Finance, Business, and Marketing",”Not Qualified”))))))))),IF(H631="ITI",IF(AND(B631&gt;=75,C631&gt;=65,D631&gt;=65,E631&gt;=70,F631&gt;=70,G631&gt;=75),"Computer Science and Information Technology",IF(AND(B631&gt;=70,C631&gt;=65,D631&gt;=65,E631&gt;=65,F631&gt;=70,G631&gt;=70),"Mechanical and Electrical",IF(AND(B631&gt;=70,C631&gt;=65,D631&gt;=65,E631&gt;=65,F631&gt;=65,G631&gt;=70),"Electronics and Communication",IF(AND(B631&gt;=65,C631&gt;=60,D631&gt;=60,E631&gt;=65,F631&gt;=65,G631&gt;=65),"Construction and Design",IF(AND(B631&gt;=65,C631&gt;=65,D631&gt;=65,E631&gt;=70,F631&gt;=65,G631&gt;=65),"Hospitality and Event Management",IF(AND(B631&gt;=70,C631&gt;=75,D631&gt;=75,E631&gt;=75,F631&gt;=70,G631&gt;=70),"Life Sciences and Environment",IF(AND(B631&gt;=65,C631&gt;=65,D631&gt;=65,E631&gt;=65,F631&gt;=65,G631&gt;=65),"Arts and Media",IF(AND(B631&gt;=65,C631&gt;=65,D631&gt;=65,E631&gt;=65,F631&gt;=65,G631&gt;=65),"Physical Education and Wellness",IF(AND(B631&gt;=65,C631&gt;=70,D631&gt;=70,E631&gt;=65,F631&gt;=65,G631&gt;=70),"Finance, Business, and Marketing",”Not Qualified”))))))))),IF(H631="VOCATIONAL OR SKILL TRAINING",IF(AND(B631&gt;=55, C631&gt;=45, D631&gt;=45, E631&gt;=50, F631&gt;=50, G631&gt;=55), "Computer Science and Information Technology",IF(AND(B631&gt;=50, C631&gt;=45, D631&gt;=45, E631&gt;=45, F631&gt;=50, G631&gt;=50), "Mechanical and Electrical",IF(AND(B631&gt;=50, C631&gt;=45, D631&gt;=45, E631&gt;=45, F631&gt;=45, G631&gt;=50), "Electronics and Communication",IF(AND(B631&gt;=45, C631&gt;=50, D631&gt;=50, E631&gt;=45, F631&gt;=45, G631&gt;=45), "Construction and Design",IF(AND(B631&gt;=45, C631&gt;=45, D631&gt;=45, E631&gt;=50, F631&gt;=45, G631&gt;=45), "Hospitality and Event Management",IF(AND(B631&gt;=50, C631&gt;=55, D631&gt;=55, E631&gt;=55, F631&gt;=50, G631&gt;=50), "Life Sciences and Environment",IF(AND(B631&gt;=45, C631&gt;=45, D631&gt;=45, E631&gt;=45, F631&gt;=45, G631&gt;=45), "Arts and Media",IF(AND(B631&gt;=45, C631&gt;=45, D631&gt;=45, E631&gt;=45, F631&gt;=45, G631&gt;=45), "Physical Education and Wellness",IF(AND(B631&gt;=45, C631&gt;=50, D631&gt;=50, E631&gt;=45, F631&gt;=45, G631&gt;=50), "Finance, Business, and Marketing", "Culinary Studies and Cooking"))))))))),"Failed")))</f>
        <v>Construction and Design</v>
      </c>
      <c r="J631" s="1"/>
      <c r="K631" s="1"/>
      <c r="L631" s="1"/>
      <c r="M631" s="1"/>
      <c r="N631" s="1"/>
    </row>
    <row r="632" spans="1:14" x14ac:dyDescent="0.25">
      <c r="A632" s="1">
        <v>631</v>
      </c>
      <c r="B632" s="1">
        <v>65</v>
      </c>
      <c r="C632" s="1">
        <v>51</v>
      </c>
      <c r="D632" s="1">
        <v>45</v>
      </c>
      <c r="E632" s="1">
        <v>47</v>
      </c>
      <c r="F632" s="1">
        <v>56</v>
      </c>
      <c r="G632" s="1">
        <v>64</v>
      </c>
      <c r="H632" s="1" t="str">
        <f t="shared" si="10"/>
        <v>VOCATIONAL OR SKILL TRAINING</v>
      </c>
      <c r="I632" s="1" t="str" cm="1">
        <f t="array" ref="I632">IF(H632="DIPLOMA",IF(AND(B632&gt;=85,C632&gt;=80,D632&gt;=75,E632&gt;=75,F632&gt;=80,G632&gt;=85),"Computer Science and Information Technology",IF(AND(B632&gt;=80,C632&gt;=75,D632&gt;=75,E632&gt;=75,F632&gt;=80,G632&gt;=80),"Mechanical and Electrical",IF(AND(B632&gt;=80,C632&gt;=75,D632&gt;=75,E632&gt;=75,F632&gt;=75,G632&gt;=80),"Electronics and Communication",IF(AND(B632&gt;=75,C632&gt;=70,D632&gt;=70,E632&gt;=75,F632&gt;=75,G632&gt;=75),"Construction and Design",IF(AND(B632&gt;=75,C632&gt;=75,D632&gt;=75,E632&gt;=80,F632&gt;=75,G632&gt;=75),"Hospitality and Event Management",IF(AND(B632&gt;=80,C632&gt;=85,D632&gt;=85,E632&gt;=85,F632&gt;=80,G632&gt;=80),"Life Sciences and Environment",IF(AND(B632&gt;=75,C632&gt;=75,D632&gt;=75,E632&gt;=75,F632&gt;=75,G632&gt;=75),"Arts and Media",IF(AND(B632&gt;=75,C632&gt;=75,D632&gt;=75,E632&gt;=75,F632&gt;=75,G632&gt;=75),"Physical Education and Wellness",IF(AND(B632&gt;=75,C632&gt;=80,D632&gt;=80,E632&gt;=75,F632&gt;=75,G632&gt;=80),"Finance, Business, and Marketing",”Not Qualified”))))))))),IF(H632="ITI",IF(AND(B632&gt;=75,C632&gt;=65,D632&gt;=65,E632&gt;=70,F632&gt;=70,G632&gt;=75),"Computer Science and Information Technology",IF(AND(B632&gt;=70,C632&gt;=65,D632&gt;=65,E632&gt;=65,F632&gt;=70,G632&gt;=70),"Mechanical and Electrical",IF(AND(B632&gt;=70,C632&gt;=65,D632&gt;=65,E632&gt;=65,F632&gt;=65,G632&gt;=70),"Electronics and Communication",IF(AND(B632&gt;=65,C632&gt;=60,D632&gt;=60,E632&gt;=65,F632&gt;=65,G632&gt;=65),"Construction and Design",IF(AND(B632&gt;=65,C632&gt;=65,D632&gt;=65,E632&gt;=70,F632&gt;=65,G632&gt;=65),"Hospitality and Event Management",IF(AND(B632&gt;=70,C632&gt;=75,D632&gt;=75,E632&gt;=75,F632&gt;=70,G632&gt;=70),"Life Sciences and Environment",IF(AND(B632&gt;=65,C632&gt;=65,D632&gt;=65,E632&gt;=65,F632&gt;=65,G632&gt;=65),"Arts and Media",IF(AND(B632&gt;=65,C632&gt;=65,D632&gt;=65,E632&gt;=65,F632&gt;=65,G632&gt;=65),"Physical Education and Wellness",IF(AND(B632&gt;=65,C632&gt;=70,D632&gt;=70,E632&gt;=65,F632&gt;=65,G632&gt;=70),"Finance, Business, and Marketing",”Not Qualified”))))))))),IF(H632="VOCATIONAL OR SKILL TRAINING",IF(AND(B632&gt;=55, C632&gt;=45, D632&gt;=45, E632&gt;=50, F632&gt;=50, G632&gt;=55), "Computer Science and Information Technology",IF(AND(B632&gt;=50, C632&gt;=45, D632&gt;=45, E632&gt;=45, F632&gt;=50, G632&gt;=50), "Mechanical and Electrical",IF(AND(B632&gt;=50, C632&gt;=45, D632&gt;=45, E632&gt;=45, F632&gt;=45, G632&gt;=50), "Electronics and Communication",IF(AND(B632&gt;=45, C632&gt;=50, D632&gt;=50, E632&gt;=45, F632&gt;=45, G632&gt;=45), "Construction and Design",IF(AND(B632&gt;=45, C632&gt;=45, D632&gt;=45, E632&gt;=50, F632&gt;=45, G632&gt;=45), "Hospitality and Event Management",IF(AND(B632&gt;=50, C632&gt;=55, D632&gt;=55, E632&gt;=55, F632&gt;=50, G632&gt;=50), "Life Sciences and Environment",IF(AND(B632&gt;=45, C632&gt;=45, D632&gt;=45, E632&gt;=45, F632&gt;=45, G632&gt;=45), "Arts and Media",IF(AND(B632&gt;=45, C632&gt;=45, D632&gt;=45, E632&gt;=45, F632&gt;=45, G632&gt;=45), "Physical Education and Wellness",IF(AND(B632&gt;=45, C632&gt;=50, D632&gt;=50, E632&gt;=45, F632&gt;=45, G632&gt;=50), "Finance, Business, and Marketing", "Culinary Studies and Cooking"))))))))),"Failed")))</f>
        <v>Mechanical and Electrical</v>
      </c>
      <c r="J632" s="1"/>
      <c r="K632" s="1"/>
      <c r="L632" s="1"/>
      <c r="M632" s="1"/>
      <c r="N632" s="1"/>
    </row>
    <row r="633" spans="1:14" x14ac:dyDescent="0.25">
      <c r="A633" s="1">
        <v>632</v>
      </c>
      <c r="B633" s="1">
        <v>76</v>
      </c>
      <c r="C633" s="1">
        <v>68</v>
      </c>
      <c r="D633" s="1">
        <v>73</v>
      </c>
      <c r="E633" s="1">
        <v>71</v>
      </c>
      <c r="F633" s="1">
        <v>76</v>
      </c>
      <c r="G633" s="1">
        <v>80</v>
      </c>
      <c r="H633" s="1" t="str">
        <f t="shared" si="10"/>
        <v>ITI</v>
      </c>
      <c r="I633" s="1" t="str" cm="1">
        <f t="array" ref="I633">IF(H633="DIPLOMA",IF(AND(B633&gt;=85,C633&gt;=80,D633&gt;=75,E633&gt;=75,F633&gt;=80,G633&gt;=85),"Computer Science and Information Technology",IF(AND(B633&gt;=80,C633&gt;=75,D633&gt;=75,E633&gt;=75,F633&gt;=80,G633&gt;=80),"Mechanical and Electrical",IF(AND(B633&gt;=80,C633&gt;=75,D633&gt;=75,E633&gt;=75,F633&gt;=75,G633&gt;=80),"Electronics and Communication",IF(AND(B633&gt;=75,C633&gt;=70,D633&gt;=70,E633&gt;=75,F633&gt;=75,G633&gt;=75),"Construction and Design",IF(AND(B633&gt;=75,C633&gt;=75,D633&gt;=75,E633&gt;=80,F633&gt;=75,G633&gt;=75),"Hospitality and Event Management",IF(AND(B633&gt;=80,C633&gt;=85,D633&gt;=85,E633&gt;=85,F633&gt;=80,G633&gt;=80),"Life Sciences and Environment",IF(AND(B633&gt;=75,C633&gt;=75,D633&gt;=75,E633&gt;=75,F633&gt;=75,G633&gt;=75),"Arts and Media",IF(AND(B633&gt;=75,C633&gt;=75,D633&gt;=75,E633&gt;=75,F633&gt;=75,G633&gt;=75),"Physical Education and Wellness",IF(AND(B633&gt;=75,C633&gt;=80,D633&gt;=80,E633&gt;=75,F633&gt;=75,G633&gt;=80),"Finance, Business, and Marketing",”Not Qualified”))))))))),IF(H633="ITI",IF(AND(B633&gt;=75,C633&gt;=65,D633&gt;=65,E633&gt;=70,F633&gt;=70,G633&gt;=75),"Computer Science and Information Technology",IF(AND(B633&gt;=70,C633&gt;=65,D633&gt;=65,E633&gt;=65,F633&gt;=70,G633&gt;=70),"Mechanical and Electrical",IF(AND(B633&gt;=70,C633&gt;=65,D633&gt;=65,E633&gt;=65,F633&gt;=65,G633&gt;=70),"Electronics and Communication",IF(AND(B633&gt;=65,C633&gt;=60,D633&gt;=60,E633&gt;=65,F633&gt;=65,G633&gt;=65),"Construction and Design",IF(AND(B633&gt;=65,C633&gt;=65,D633&gt;=65,E633&gt;=70,F633&gt;=65,G633&gt;=65),"Hospitality and Event Management",IF(AND(B633&gt;=70,C633&gt;=75,D633&gt;=75,E633&gt;=75,F633&gt;=70,G633&gt;=70),"Life Sciences and Environment",IF(AND(B633&gt;=65,C633&gt;=65,D633&gt;=65,E633&gt;=65,F633&gt;=65,G633&gt;=65),"Arts and Media",IF(AND(B633&gt;=65,C633&gt;=65,D633&gt;=65,E633&gt;=65,F633&gt;=65,G633&gt;=65),"Physical Education and Wellness",IF(AND(B633&gt;=65,C633&gt;=70,D633&gt;=70,E633&gt;=65,F633&gt;=65,G633&gt;=70),"Finance, Business, and Marketing",”Not Qualified”))))))))),IF(H633="VOCATIONAL OR SKILL TRAINING",IF(AND(B633&gt;=55, C633&gt;=45, D633&gt;=45, E633&gt;=50, F633&gt;=50, G633&gt;=55), "Computer Science and Information Technology",IF(AND(B633&gt;=50, C633&gt;=45, D633&gt;=45, E633&gt;=45, F633&gt;=50, G633&gt;=50), "Mechanical and Electrical",IF(AND(B633&gt;=50, C633&gt;=45, D633&gt;=45, E633&gt;=45, F633&gt;=45, G633&gt;=50), "Electronics and Communication",IF(AND(B633&gt;=45, C633&gt;=50, D633&gt;=50, E633&gt;=45, F633&gt;=45, G633&gt;=45), "Construction and Design",IF(AND(B633&gt;=45, C633&gt;=45, D633&gt;=45, E633&gt;=50, F633&gt;=45, G633&gt;=45), "Hospitality and Event Management",IF(AND(B633&gt;=50, C633&gt;=55, D633&gt;=55, E633&gt;=55, F633&gt;=50, G633&gt;=50), "Life Sciences and Environment",IF(AND(B633&gt;=45, C633&gt;=45, D633&gt;=45, E633&gt;=45, F633&gt;=45, G633&gt;=45), "Arts and Media",IF(AND(B633&gt;=45, C633&gt;=45, D633&gt;=45, E633&gt;=45, F633&gt;=45, G633&gt;=45), "Physical Education and Wellness",IF(AND(B633&gt;=45, C633&gt;=50, D633&gt;=50, E633&gt;=45, F633&gt;=45, G633&gt;=50), "Finance, Business, and Marketing", "Culinary Studies and Cooking"))))))))),"Failed")))</f>
        <v>Computer Science and Information Technology</v>
      </c>
      <c r="J633" s="1"/>
      <c r="K633" s="1"/>
      <c r="L633" s="1"/>
      <c r="M633" s="1"/>
      <c r="N633" s="1"/>
    </row>
    <row r="634" spans="1:14" x14ac:dyDescent="0.25">
      <c r="A634" s="1">
        <v>633</v>
      </c>
      <c r="B634" s="1">
        <v>69</v>
      </c>
      <c r="C634" s="1">
        <v>81</v>
      </c>
      <c r="D634" s="1">
        <v>65</v>
      </c>
      <c r="E634" s="1">
        <v>77</v>
      </c>
      <c r="F634" s="1">
        <v>84</v>
      </c>
      <c r="G634" s="1">
        <v>78</v>
      </c>
      <c r="H634" s="1" t="str">
        <f t="shared" si="10"/>
        <v>ITI</v>
      </c>
      <c r="I634" s="1" t="str" cm="1">
        <f t="array" ref="I634">IF(H634="DIPLOMA",IF(AND(B634&gt;=85,C634&gt;=80,D634&gt;=75,E634&gt;=75,F634&gt;=80,G634&gt;=85),"Computer Science and Information Technology",IF(AND(B634&gt;=80,C634&gt;=75,D634&gt;=75,E634&gt;=75,F634&gt;=80,G634&gt;=80),"Mechanical and Electrical",IF(AND(B634&gt;=80,C634&gt;=75,D634&gt;=75,E634&gt;=75,F634&gt;=75,G634&gt;=80),"Electronics and Communication",IF(AND(B634&gt;=75,C634&gt;=70,D634&gt;=70,E634&gt;=75,F634&gt;=75,G634&gt;=75),"Construction and Design",IF(AND(B634&gt;=75,C634&gt;=75,D634&gt;=75,E634&gt;=80,F634&gt;=75,G634&gt;=75),"Hospitality and Event Management",IF(AND(B634&gt;=80,C634&gt;=85,D634&gt;=85,E634&gt;=85,F634&gt;=80,G634&gt;=80),"Life Sciences and Environment",IF(AND(B634&gt;=75,C634&gt;=75,D634&gt;=75,E634&gt;=75,F634&gt;=75,G634&gt;=75),"Arts and Media",IF(AND(B634&gt;=75,C634&gt;=75,D634&gt;=75,E634&gt;=75,F634&gt;=75,G634&gt;=75),"Physical Education and Wellness",IF(AND(B634&gt;=75,C634&gt;=80,D634&gt;=80,E634&gt;=75,F634&gt;=75,G634&gt;=80),"Finance, Business, and Marketing",”Not Qualified”))))))))),IF(H634="ITI",IF(AND(B634&gt;=75,C634&gt;=65,D634&gt;=65,E634&gt;=70,F634&gt;=70,G634&gt;=75),"Computer Science and Information Technology",IF(AND(B634&gt;=70,C634&gt;=65,D634&gt;=65,E634&gt;=65,F634&gt;=70,G634&gt;=70),"Mechanical and Electrical",IF(AND(B634&gt;=70,C634&gt;=65,D634&gt;=65,E634&gt;=65,F634&gt;=65,G634&gt;=70),"Electronics and Communication",IF(AND(B634&gt;=65,C634&gt;=60,D634&gt;=60,E634&gt;=65,F634&gt;=65,G634&gt;=65),"Construction and Design",IF(AND(B634&gt;=65,C634&gt;=65,D634&gt;=65,E634&gt;=70,F634&gt;=65,G634&gt;=65),"Hospitality and Event Management",IF(AND(B634&gt;=70,C634&gt;=75,D634&gt;=75,E634&gt;=75,F634&gt;=70,G634&gt;=70),"Life Sciences and Environment",IF(AND(B634&gt;=65,C634&gt;=65,D634&gt;=65,E634&gt;=65,F634&gt;=65,G634&gt;=65),"Arts and Media",IF(AND(B634&gt;=65,C634&gt;=65,D634&gt;=65,E634&gt;=65,F634&gt;=65,G634&gt;=65),"Physical Education and Wellness",IF(AND(B634&gt;=65,C634&gt;=70,D634&gt;=70,E634&gt;=65,F634&gt;=65,G634&gt;=70),"Finance, Business, and Marketing",”Not Qualified”))))))))),IF(H634="VOCATIONAL OR SKILL TRAINING",IF(AND(B634&gt;=55, C634&gt;=45, D634&gt;=45, E634&gt;=50, F634&gt;=50, G634&gt;=55), "Computer Science and Information Technology",IF(AND(B634&gt;=50, C634&gt;=45, D634&gt;=45, E634&gt;=45, F634&gt;=50, G634&gt;=50), "Mechanical and Electrical",IF(AND(B634&gt;=50, C634&gt;=45, D634&gt;=45, E634&gt;=45, F634&gt;=45, G634&gt;=50), "Electronics and Communication",IF(AND(B634&gt;=45, C634&gt;=50, D634&gt;=50, E634&gt;=45, F634&gt;=45, G634&gt;=45), "Construction and Design",IF(AND(B634&gt;=45, C634&gt;=45, D634&gt;=45, E634&gt;=50, F634&gt;=45, G634&gt;=45), "Hospitality and Event Management",IF(AND(B634&gt;=50, C634&gt;=55, D634&gt;=55, E634&gt;=55, F634&gt;=50, G634&gt;=50), "Life Sciences and Environment",IF(AND(B634&gt;=45, C634&gt;=45, D634&gt;=45, E634&gt;=45, F634&gt;=45, G634&gt;=45), "Arts and Media",IF(AND(B634&gt;=45, C634&gt;=45, D634&gt;=45, E634&gt;=45, F634&gt;=45, G634&gt;=45), "Physical Education and Wellness",IF(AND(B634&gt;=45, C634&gt;=50, D634&gt;=50, E634&gt;=45, F634&gt;=45, G634&gt;=50), "Finance, Business, and Marketing", "Culinary Studies and Cooking"))))))))),"Failed")))</f>
        <v>Construction and Design</v>
      </c>
      <c r="J634" s="1"/>
      <c r="K634" s="1"/>
      <c r="L634" s="1"/>
      <c r="M634" s="1"/>
      <c r="N634" s="1"/>
    </row>
    <row r="635" spans="1:14" x14ac:dyDescent="0.25">
      <c r="A635" s="1">
        <v>634</v>
      </c>
      <c r="B635" s="1">
        <v>74</v>
      </c>
      <c r="C635" s="1">
        <v>76</v>
      </c>
      <c r="D635" s="1">
        <v>66</v>
      </c>
      <c r="E635" s="1">
        <v>83</v>
      </c>
      <c r="F635" s="1">
        <v>67</v>
      </c>
      <c r="G635" s="1">
        <v>85</v>
      </c>
      <c r="H635" s="1" t="str">
        <f t="shared" si="10"/>
        <v>ITI</v>
      </c>
      <c r="I635" s="1" t="str" cm="1">
        <f t="array" ref="I635">IF(H635="DIPLOMA",IF(AND(B635&gt;=85,C635&gt;=80,D635&gt;=75,E635&gt;=75,F635&gt;=80,G635&gt;=85),"Computer Science and Information Technology",IF(AND(B635&gt;=80,C635&gt;=75,D635&gt;=75,E635&gt;=75,F635&gt;=80,G635&gt;=80),"Mechanical and Electrical",IF(AND(B635&gt;=80,C635&gt;=75,D635&gt;=75,E635&gt;=75,F635&gt;=75,G635&gt;=80),"Electronics and Communication",IF(AND(B635&gt;=75,C635&gt;=70,D635&gt;=70,E635&gt;=75,F635&gt;=75,G635&gt;=75),"Construction and Design",IF(AND(B635&gt;=75,C635&gt;=75,D635&gt;=75,E635&gt;=80,F635&gt;=75,G635&gt;=75),"Hospitality and Event Management",IF(AND(B635&gt;=80,C635&gt;=85,D635&gt;=85,E635&gt;=85,F635&gt;=80,G635&gt;=80),"Life Sciences and Environment",IF(AND(B635&gt;=75,C635&gt;=75,D635&gt;=75,E635&gt;=75,F635&gt;=75,G635&gt;=75),"Arts and Media",IF(AND(B635&gt;=75,C635&gt;=75,D635&gt;=75,E635&gt;=75,F635&gt;=75,G635&gt;=75),"Physical Education and Wellness",IF(AND(B635&gt;=75,C635&gt;=80,D635&gt;=80,E635&gt;=75,F635&gt;=75,G635&gt;=80),"Finance, Business, and Marketing",”Not Qualified”))))))))),IF(H635="ITI",IF(AND(B635&gt;=75,C635&gt;=65,D635&gt;=65,E635&gt;=70,F635&gt;=70,G635&gt;=75),"Computer Science and Information Technology",IF(AND(B635&gt;=70,C635&gt;=65,D635&gt;=65,E635&gt;=65,F635&gt;=70,G635&gt;=70),"Mechanical and Electrical",IF(AND(B635&gt;=70,C635&gt;=65,D635&gt;=65,E635&gt;=65,F635&gt;=65,G635&gt;=70),"Electronics and Communication",IF(AND(B635&gt;=65,C635&gt;=60,D635&gt;=60,E635&gt;=65,F635&gt;=65,G635&gt;=65),"Construction and Design",IF(AND(B635&gt;=65,C635&gt;=65,D635&gt;=65,E635&gt;=70,F635&gt;=65,G635&gt;=65),"Hospitality and Event Management",IF(AND(B635&gt;=70,C635&gt;=75,D635&gt;=75,E635&gt;=75,F635&gt;=70,G635&gt;=70),"Life Sciences and Environment",IF(AND(B635&gt;=65,C635&gt;=65,D635&gt;=65,E635&gt;=65,F635&gt;=65,G635&gt;=65),"Arts and Media",IF(AND(B635&gt;=65,C635&gt;=65,D635&gt;=65,E635&gt;=65,F635&gt;=65,G635&gt;=65),"Physical Education and Wellness",IF(AND(B635&gt;=65,C635&gt;=70,D635&gt;=70,E635&gt;=65,F635&gt;=65,G635&gt;=70),"Finance, Business, and Marketing",”Not Qualified”))))))))),IF(H635="VOCATIONAL OR SKILL TRAINING",IF(AND(B635&gt;=55, C635&gt;=45, D635&gt;=45, E635&gt;=50, F635&gt;=50, G635&gt;=55), "Computer Science and Information Technology",IF(AND(B635&gt;=50, C635&gt;=45, D635&gt;=45, E635&gt;=45, F635&gt;=50, G635&gt;=50), "Mechanical and Electrical",IF(AND(B635&gt;=50, C635&gt;=45, D635&gt;=45, E635&gt;=45, F635&gt;=45, G635&gt;=50), "Electronics and Communication",IF(AND(B635&gt;=45, C635&gt;=50, D635&gt;=50, E635&gt;=45, F635&gt;=45, G635&gt;=45), "Construction and Design",IF(AND(B635&gt;=45, C635&gt;=45, D635&gt;=45, E635&gt;=50, F635&gt;=45, G635&gt;=45), "Hospitality and Event Management",IF(AND(B635&gt;=50, C635&gt;=55, D635&gt;=55, E635&gt;=55, F635&gt;=50, G635&gt;=50), "Life Sciences and Environment",IF(AND(B635&gt;=45, C635&gt;=45, D635&gt;=45, E635&gt;=45, F635&gt;=45, G635&gt;=45), "Arts and Media",IF(AND(B635&gt;=45, C635&gt;=45, D635&gt;=45, E635&gt;=45, F635&gt;=45, G635&gt;=45), "Physical Education and Wellness",IF(AND(B635&gt;=45, C635&gt;=50, D635&gt;=50, E635&gt;=45, F635&gt;=45, G635&gt;=50), "Finance, Business, and Marketing", "Culinary Studies and Cooking"))))))))),"Failed")))</f>
        <v>Electronics and Communication</v>
      </c>
      <c r="J635" s="1"/>
      <c r="K635" s="1"/>
      <c r="L635" s="1"/>
      <c r="M635" s="1"/>
      <c r="N635" s="1"/>
    </row>
    <row r="636" spans="1:14" x14ac:dyDescent="0.25">
      <c r="A636" s="1">
        <v>635</v>
      </c>
      <c r="B636" s="1">
        <v>76</v>
      </c>
      <c r="C636" s="1">
        <v>67</v>
      </c>
      <c r="D636" s="1">
        <v>75</v>
      </c>
      <c r="E636" s="1">
        <v>70</v>
      </c>
      <c r="F636" s="1">
        <v>79</v>
      </c>
      <c r="G636" s="1">
        <v>76</v>
      </c>
      <c r="H636" s="1" t="str">
        <f t="shared" si="10"/>
        <v>ITI</v>
      </c>
      <c r="I636" s="1" t="str" cm="1">
        <f t="array" ref="I636">IF(H636="DIPLOMA",IF(AND(B636&gt;=85,C636&gt;=80,D636&gt;=75,E636&gt;=75,F636&gt;=80,G636&gt;=85),"Computer Science and Information Technology",IF(AND(B636&gt;=80,C636&gt;=75,D636&gt;=75,E636&gt;=75,F636&gt;=80,G636&gt;=80),"Mechanical and Electrical",IF(AND(B636&gt;=80,C636&gt;=75,D636&gt;=75,E636&gt;=75,F636&gt;=75,G636&gt;=80),"Electronics and Communication",IF(AND(B636&gt;=75,C636&gt;=70,D636&gt;=70,E636&gt;=75,F636&gt;=75,G636&gt;=75),"Construction and Design",IF(AND(B636&gt;=75,C636&gt;=75,D636&gt;=75,E636&gt;=80,F636&gt;=75,G636&gt;=75),"Hospitality and Event Management",IF(AND(B636&gt;=80,C636&gt;=85,D636&gt;=85,E636&gt;=85,F636&gt;=80,G636&gt;=80),"Life Sciences and Environment",IF(AND(B636&gt;=75,C636&gt;=75,D636&gt;=75,E636&gt;=75,F636&gt;=75,G636&gt;=75),"Arts and Media",IF(AND(B636&gt;=75,C636&gt;=75,D636&gt;=75,E636&gt;=75,F636&gt;=75,G636&gt;=75),"Physical Education and Wellness",IF(AND(B636&gt;=75,C636&gt;=80,D636&gt;=80,E636&gt;=75,F636&gt;=75,G636&gt;=80),"Finance, Business, and Marketing",”Not Qualified”))))))))),IF(H636="ITI",IF(AND(B636&gt;=75,C636&gt;=65,D636&gt;=65,E636&gt;=70,F636&gt;=70,G636&gt;=75),"Computer Science and Information Technology",IF(AND(B636&gt;=70,C636&gt;=65,D636&gt;=65,E636&gt;=65,F636&gt;=70,G636&gt;=70),"Mechanical and Electrical",IF(AND(B636&gt;=70,C636&gt;=65,D636&gt;=65,E636&gt;=65,F636&gt;=65,G636&gt;=70),"Electronics and Communication",IF(AND(B636&gt;=65,C636&gt;=60,D636&gt;=60,E636&gt;=65,F636&gt;=65,G636&gt;=65),"Construction and Design",IF(AND(B636&gt;=65,C636&gt;=65,D636&gt;=65,E636&gt;=70,F636&gt;=65,G636&gt;=65),"Hospitality and Event Management",IF(AND(B636&gt;=70,C636&gt;=75,D636&gt;=75,E636&gt;=75,F636&gt;=70,G636&gt;=70),"Life Sciences and Environment",IF(AND(B636&gt;=65,C636&gt;=65,D636&gt;=65,E636&gt;=65,F636&gt;=65,G636&gt;=65),"Arts and Media",IF(AND(B636&gt;=65,C636&gt;=65,D636&gt;=65,E636&gt;=65,F636&gt;=65,G636&gt;=65),"Physical Education and Wellness",IF(AND(B636&gt;=65,C636&gt;=70,D636&gt;=70,E636&gt;=65,F636&gt;=65,G636&gt;=70),"Finance, Business, and Marketing",”Not Qualified”))))))))),IF(H636="VOCATIONAL OR SKILL TRAINING",IF(AND(B636&gt;=55, C636&gt;=45, D636&gt;=45, E636&gt;=50, F636&gt;=50, G636&gt;=55), "Computer Science and Information Technology",IF(AND(B636&gt;=50, C636&gt;=45, D636&gt;=45, E636&gt;=45, F636&gt;=50, G636&gt;=50), "Mechanical and Electrical",IF(AND(B636&gt;=50, C636&gt;=45, D636&gt;=45, E636&gt;=45, F636&gt;=45, G636&gt;=50), "Electronics and Communication",IF(AND(B636&gt;=45, C636&gt;=50, D636&gt;=50, E636&gt;=45, F636&gt;=45, G636&gt;=45), "Construction and Design",IF(AND(B636&gt;=45, C636&gt;=45, D636&gt;=45, E636&gt;=50, F636&gt;=45, G636&gt;=45), "Hospitality and Event Management",IF(AND(B636&gt;=50, C636&gt;=55, D636&gt;=55, E636&gt;=55, F636&gt;=50, G636&gt;=50), "Life Sciences and Environment",IF(AND(B636&gt;=45, C636&gt;=45, D636&gt;=45, E636&gt;=45, F636&gt;=45, G636&gt;=45), "Arts and Media",IF(AND(B636&gt;=45, C636&gt;=45, D636&gt;=45, E636&gt;=45, F636&gt;=45, G636&gt;=45), "Physical Education and Wellness",IF(AND(B636&gt;=45, C636&gt;=50, D636&gt;=50, E636&gt;=45, F636&gt;=45, G636&gt;=50), "Finance, Business, and Marketing", "Culinary Studies and Cooking"))))))))),"Failed")))</f>
        <v>Computer Science and Information Technology</v>
      </c>
      <c r="J636" s="1"/>
      <c r="K636" s="1"/>
      <c r="L636" s="1"/>
      <c r="M636" s="1"/>
      <c r="N636" s="1"/>
    </row>
    <row r="637" spans="1:14" x14ac:dyDescent="0.25">
      <c r="A637" s="1">
        <v>636</v>
      </c>
      <c r="B637" s="1">
        <v>93</v>
      </c>
      <c r="C637" s="1">
        <v>80</v>
      </c>
      <c r="D637" s="1">
        <v>80</v>
      </c>
      <c r="E637" s="1">
        <v>94</v>
      </c>
      <c r="F637" s="1">
        <v>87</v>
      </c>
      <c r="G637" s="1">
        <v>95</v>
      </c>
      <c r="H637" s="1" t="str">
        <f t="shared" si="10"/>
        <v>DIPLOMA</v>
      </c>
      <c r="I637" s="1" t="str" cm="1">
        <f t="array" ref="I637">IF(H637="DIPLOMA",IF(AND(B637&gt;=85,C637&gt;=80,D637&gt;=75,E637&gt;=75,F637&gt;=80,G637&gt;=85),"Computer Science and Information Technology",IF(AND(B637&gt;=80,C637&gt;=75,D637&gt;=75,E637&gt;=75,F637&gt;=80,G637&gt;=80),"Mechanical and Electrical",IF(AND(B637&gt;=80,C637&gt;=75,D637&gt;=75,E637&gt;=75,F637&gt;=75,G637&gt;=80),"Electronics and Communication",IF(AND(B637&gt;=75,C637&gt;=70,D637&gt;=70,E637&gt;=75,F637&gt;=75,G637&gt;=75),"Construction and Design",IF(AND(B637&gt;=75,C637&gt;=75,D637&gt;=75,E637&gt;=80,F637&gt;=75,G637&gt;=75),"Hospitality and Event Management",IF(AND(B637&gt;=80,C637&gt;=85,D637&gt;=85,E637&gt;=85,F637&gt;=80,G637&gt;=80),"Life Sciences and Environment",IF(AND(B637&gt;=75,C637&gt;=75,D637&gt;=75,E637&gt;=75,F637&gt;=75,G637&gt;=75),"Arts and Media",IF(AND(B637&gt;=75,C637&gt;=75,D637&gt;=75,E637&gt;=75,F637&gt;=75,G637&gt;=75),"Physical Education and Wellness",IF(AND(B637&gt;=75,C637&gt;=80,D637&gt;=80,E637&gt;=75,F637&gt;=75,G637&gt;=80),"Finance, Business, and Marketing",”Not Qualified”))))))))),IF(H637="ITI",IF(AND(B637&gt;=75,C637&gt;=65,D637&gt;=65,E637&gt;=70,F637&gt;=70,G637&gt;=75),"Computer Science and Information Technology",IF(AND(B637&gt;=70,C637&gt;=65,D637&gt;=65,E637&gt;=65,F637&gt;=70,G637&gt;=70),"Mechanical and Electrical",IF(AND(B637&gt;=70,C637&gt;=65,D637&gt;=65,E637&gt;=65,F637&gt;=65,G637&gt;=70),"Electronics and Communication",IF(AND(B637&gt;=65,C637&gt;=60,D637&gt;=60,E637&gt;=65,F637&gt;=65,G637&gt;=65),"Construction and Design",IF(AND(B637&gt;=65,C637&gt;=65,D637&gt;=65,E637&gt;=70,F637&gt;=65,G637&gt;=65),"Hospitality and Event Management",IF(AND(B637&gt;=70,C637&gt;=75,D637&gt;=75,E637&gt;=75,F637&gt;=70,G637&gt;=70),"Life Sciences and Environment",IF(AND(B637&gt;=65,C637&gt;=65,D637&gt;=65,E637&gt;=65,F637&gt;=65,G637&gt;=65),"Arts and Media",IF(AND(B637&gt;=65,C637&gt;=65,D637&gt;=65,E637&gt;=65,F637&gt;=65,G637&gt;=65),"Physical Education and Wellness",IF(AND(B637&gt;=65,C637&gt;=70,D637&gt;=70,E637&gt;=65,F637&gt;=65,G637&gt;=70),"Finance, Business, and Marketing",”Not Qualified”))))))))),IF(H637="VOCATIONAL OR SKILL TRAINING",IF(AND(B637&gt;=55, C637&gt;=45, D637&gt;=45, E637&gt;=50, F637&gt;=50, G637&gt;=55), "Computer Science and Information Technology",IF(AND(B637&gt;=50, C637&gt;=45, D637&gt;=45, E637&gt;=45, F637&gt;=50, G637&gt;=50), "Mechanical and Electrical",IF(AND(B637&gt;=50, C637&gt;=45, D637&gt;=45, E637&gt;=45, F637&gt;=45, G637&gt;=50), "Electronics and Communication",IF(AND(B637&gt;=45, C637&gt;=50, D637&gt;=50, E637&gt;=45, F637&gt;=45, G637&gt;=45), "Construction and Design",IF(AND(B637&gt;=45, C637&gt;=45, D637&gt;=45, E637&gt;=50, F637&gt;=45, G637&gt;=45), "Hospitality and Event Management",IF(AND(B637&gt;=50, C637&gt;=55, D637&gt;=55, E637&gt;=55, F637&gt;=50, G637&gt;=50), "Life Sciences and Environment",IF(AND(B637&gt;=45, C637&gt;=45, D637&gt;=45, E637&gt;=45, F637&gt;=45, G637&gt;=45), "Arts and Media",IF(AND(B637&gt;=45, C637&gt;=45, D637&gt;=45, E637&gt;=45, F637&gt;=45, G637&gt;=45), "Physical Education and Wellness",IF(AND(B637&gt;=45, C637&gt;=50, D637&gt;=50, E637&gt;=45, F637&gt;=45, G637&gt;=50), "Finance, Business, and Marketing", "Culinary Studies and Cooking"))))))))),"Failed")))</f>
        <v>Computer Science and Information Technology</v>
      </c>
      <c r="J637" s="1"/>
      <c r="K637" s="1"/>
      <c r="L637" s="1"/>
      <c r="M637" s="1"/>
      <c r="N637" s="1"/>
    </row>
    <row r="638" spans="1:14" x14ac:dyDescent="0.25">
      <c r="A638" s="1">
        <v>637</v>
      </c>
      <c r="B638" s="1">
        <v>81</v>
      </c>
      <c r="C638" s="1">
        <v>95</v>
      </c>
      <c r="D638" s="1">
        <v>92</v>
      </c>
      <c r="E638" s="1">
        <v>86</v>
      </c>
      <c r="F638" s="1">
        <v>89</v>
      </c>
      <c r="G638" s="1">
        <v>84</v>
      </c>
      <c r="H638" s="1" t="str">
        <f t="shared" si="10"/>
        <v>DIPLOMA</v>
      </c>
      <c r="I638" s="1" t="str" cm="1">
        <f t="array" ref="I638">IF(H638="DIPLOMA",IF(AND(B638&gt;=85,C638&gt;=80,D638&gt;=75,E638&gt;=75,F638&gt;=80,G638&gt;=85),"Computer Science and Information Technology",IF(AND(B638&gt;=80,C638&gt;=75,D638&gt;=75,E638&gt;=75,F638&gt;=80,G638&gt;=80),"Mechanical and Electrical",IF(AND(B638&gt;=80,C638&gt;=75,D638&gt;=75,E638&gt;=75,F638&gt;=75,G638&gt;=80),"Electronics and Communication",IF(AND(B638&gt;=75,C638&gt;=70,D638&gt;=70,E638&gt;=75,F638&gt;=75,G638&gt;=75),"Construction and Design",IF(AND(B638&gt;=75,C638&gt;=75,D638&gt;=75,E638&gt;=80,F638&gt;=75,G638&gt;=75),"Hospitality and Event Management",IF(AND(B638&gt;=80,C638&gt;=85,D638&gt;=85,E638&gt;=85,F638&gt;=80,G638&gt;=80),"Life Sciences and Environment",IF(AND(B638&gt;=75,C638&gt;=75,D638&gt;=75,E638&gt;=75,F638&gt;=75,G638&gt;=75),"Arts and Media",IF(AND(B638&gt;=75,C638&gt;=75,D638&gt;=75,E638&gt;=75,F638&gt;=75,G638&gt;=75),"Physical Education and Wellness",IF(AND(B638&gt;=75,C638&gt;=80,D638&gt;=80,E638&gt;=75,F638&gt;=75,G638&gt;=80),"Finance, Business, and Marketing",”Not Qualified”))))))))),IF(H638="ITI",IF(AND(B638&gt;=75,C638&gt;=65,D638&gt;=65,E638&gt;=70,F638&gt;=70,G638&gt;=75),"Computer Science and Information Technology",IF(AND(B638&gt;=70,C638&gt;=65,D638&gt;=65,E638&gt;=65,F638&gt;=70,G638&gt;=70),"Mechanical and Electrical",IF(AND(B638&gt;=70,C638&gt;=65,D638&gt;=65,E638&gt;=65,F638&gt;=65,G638&gt;=70),"Electronics and Communication",IF(AND(B638&gt;=65,C638&gt;=60,D638&gt;=60,E638&gt;=65,F638&gt;=65,G638&gt;=65),"Construction and Design",IF(AND(B638&gt;=65,C638&gt;=65,D638&gt;=65,E638&gt;=70,F638&gt;=65,G638&gt;=65),"Hospitality and Event Management",IF(AND(B638&gt;=70,C638&gt;=75,D638&gt;=75,E638&gt;=75,F638&gt;=70,G638&gt;=70),"Life Sciences and Environment",IF(AND(B638&gt;=65,C638&gt;=65,D638&gt;=65,E638&gt;=65,F638&gt;=65,G638&gt;=65),"Arts and Media",IF(AND(B638&gt;=65,C638&gt;=65,D638&gt;=65,E638&gt;=65,F638&gt;=65,G638&gt;=65),"Physical Education and Wellness",IF(AND(B638&gt;=65,C638&gt;=70,D638&gt;=70,E638&gt;=65,F638&gt;=65,G638&gt;=70),"Finance, Business, and Marketing",”Not Qualified”))))))))),IF(H638="VOCATIONAL OR SKILL TRAINING",IF(AND(B638&gt;=55, C638&gt;=45, D638&gt;=45, E638&gt;=50, F638&gt;=50, G638&gt;=55), "Computer Science and Information Technology",IF(AND(B638&gt;=50, C638&gt;=45, D638&gt;=45, E638&gt;=45, F638&gt;=50, G638&gt;=50), "Mechanical and Electrical",IF(AND(B638&gt;=50, C638&gt;=45, D638&gt;=45, E638&gt;=45, F638&gt;=45, G638&gt;=50), "Electronics and Communication",IF(AND(B638&gt;=45, C638&gt;=50, D638&gt;=50, E638&gt;=45, F638&gt;=45, G638&gt;=45), "Construction and Design",IF(AND(B638&gt;=45, C638&gt;=45, D638&gt;=45, E638&gt;=50, F638&gt;=45, G638&gt;=45), "Hospitality and Event Management",IF(AND(B638&gt;=50, C638&gt;=55, D638&gt;=55, E638&gt;=55, F638&gt;=50, G638&gt;=50), "Life Sciences and Environment",IF(AND(B638&gt;=45, C638&gt;=45, D638&gt;=45, E638&gt;=45, F638&gt;=45, G638&gt;=45), "Arts and Media",IF(AND(B638&gt;=45, C638&gt;=45, D638&gt;=45, E638&gt;=45, F638&gt;=45, G638&gt;=45), "Physical Education and Wellness",IF(AND(B638&gt;=45, C638&gt;=50, D638&gt;=50, E638&gt;=45, F638&gt;=45, G638&gt;=50), "Finance, Business, and Marketing", "Culinary Studies and Cooking"))))))))),"Failed")))</f>
        <v>Mechanical and Electrical</v>
      </c>
      <c r="J638" s="1"/>
      <c r="K638" s="1"/>
      <c r="L638" s="1"/>
      <c r="M638" s="1"/>
      <c r="N638" s="1"/>
    </row>
    <row r="639" spans="1:14" x14ac:dyDescent="0.25">
      <c r="A639" s="1">
        <v>638</v>
      </c>
      <c r="B639" s="1">
        <v>74</v>
      </c>
      <c r="C639" s="1">
        <v>69</v>
      </c>
      <c r="D639" s="1">
        <v>67</v>
      </c>
      <c r="E639" s="1">
        <v>65</v>
      </c>
      <c r="F639" s="1">
        <v>73</v>
      </c>
      <c r="G639" s="1">
        <v>67</v>
      </c>
      <c r="H639" s="1" t="str">
        <f t="shared" si="10"/>
        <v>ITI</v>
      </c>
      <c r="I639" s="1" t="str" cm="1">
        <f t="array" ref="I639">IF(H639="DIPLOMA",IF(AND(B639&gt;=85,C639&gt;=80,D639&gt;=75,E639&gt;=75,F639&gt;=80,G639&gt;=85),"Computer Science and Information Technology",IF(AND(B639&gt;=80,C639&gt;=75,D639&gt;=75,E639&gt;=75,F639&gt;=80,G639&gt;=80),"Mechanical and Electrical",IF(AND(B639&gt;=80,C639&gt;=75,D639&gt;=75,E639&gt;=75,F639&gt;=75,G639&gt;=80),"Electronics and Communication",IF(AND(B639&gt;=75,C639&gt;=70,D639&gt;=70,E639&gt;=75,F639&gt;=75,G639&gt;=75),"Construction and Design",IF(AND(B639&gt;=75,C639&gt;=75,D639&gt;=75,E639&gt;=80,F639&gt;=75,G639&gt;=75),"Hospitality and Event Management",IF(AND(B639&gt;=80,C639&gt;=85,D639&gt;=85,E639&gt;=85,F639&gt;=80,G639&gt;=80),"Life Sciences and Environment",IF(AND(B639&gt;=75,C639&gt;=75,D639&gt;=75,E639&gt;=75,F639&gt;=75,G639&gt;=75),"Arts and Media",IF(AND(B639&gt;=75,C639&gt;=75,D639&gt;=75,E639&gt;=75,F639&gt;=75,G639&gt;=75),"Physical Education and Wellness",IF(AND(B639&gt;=75,C639&gt;=80,D639&gt;=80,E639&gt;=75,F639&gt;=75,G639&gt;=80),"Finance, Business, and Marketing",”Not Qualified”))))))))),IF(H639="ITI",IF(AND(B639&gt;=75,C639&gt;=65,D639&gt;=65,E639&gt;=70,F639&gt;=70,G639&gt;=75),"Computer Science and Information Technology",IF(AND(B639&gt;=70,C639&gt;=65,D639&gt;=65,E639&gt;=65,F639&gt;=70,G639&gt;=70),"Mechanical and Electrical",IF(AND(B639&gt;=70,C639&gt;=65,D639&gt;=65,E639&gt;=65,F639&gt;=65,G639&gt;=70),"Electronics and Communication",IF(AND(B639&gt;=65,C639&gt;=60,D639&gt;=60,E639&gt;=65,F639&gt;=65,G639&gt;=65),"Construction and Design",IF(AND(B639&gt;=65,C639&gt;=65,D639&gt;=65,E639&gt;=70,F639&gt;=65,G639&gt;=65),"Hospitality and Event Management",IF(AND(B639&gt;=70,C639&gt;=75,D639&gt;=75,E639&gt;=75,F639&gt;=70,G639&gt;=70),"Life Sciences and Environment",IF(AND(B639&gt;=65,C639&gt;=65,D639&gt;=65,E639&gt;=65,F639&gt;=65,G639&gt;=65),"Arts and Media",IF(AND(B639&gt;=65,C639&gt;=65,D639&gt;=65,E639&gt;=65,F639&gt;=65,G639&gt;=65),"Physical Education and Wellness",IF(AND(B639&gt;=65,C639&gt;=70,D639&gt;=70,E639&gt;=65,F639&gt;=65,G639&gt;=70),"Finance, Business, and Marketing",”Not Qualified”))))))))),IF(H639="VOCATIONAL OR SKILL TRAINING",IF(AND(B639&gt;=55, C639&gt;=45, D639&gt;=45, E639&gt;=50, F639&gt;=50, G639&gt;=55), "Computer Science and Information Technology",IF(AND(B639&gt;=50, C639&gt;=45, D639&gt;=45, E639&gt;=45, F639&gt;=50, G639&gt;=50), "Mechanical and Electrical",IF(AND(B639&gt;=50, C639&gt;=45, D639&gt;=45, E639&gt;=45, F639&gt;=45, G639&gt;=50), "Electronics and Communication",IF(AND(B639&gt;=45, C639&gt;=50, D639&gt;=50, E639&gt;=45, F639&gt;=45, G639&gt;=45), "Construction and Design",IF(AND(B639&gt;=45, C639&gt;=45, D639&gt;=45, E639&gt;=50, F639&gt;=45, G639&gt;=45), "Hospitality and Event Management",IF(AND(B639&gt;=50, C639&gt;=55, D639&gt;=55, E639&gt;=55, F639&gt;=50, G639&gt;=50), "Life Sciences and Environment",IF(AND(B639&gt;=45, C639&gt;=45, D639&gt;=45, E639&gt;=45, F639&gt;=45, G639&gt;=45), "Arts and Media",IF(AND(B639&gt;=45, C639&gt;=45, D639&gt;=45, E639&gt;=45, F639&gt;=45, G639&gt;=45), "Physical Education and Wellness",IF(AND(B639&gt;=45, C639&gt;=50, D639&gt;=50, E639&gt;=45, F639&gt;=45, G639&gt;=50), "Finance, Business, and Marketing", "Culinary Studies and Cooking"))))))))),"Failed")))</f>
        <v>Construction and Design</v>
      </c>
      <c r="J639" s="1"/>
      <c r="K639" s="1"/>
      <c r="L639" s="1"/>
      <c r="M639" s="1"/>
      <c r="N639" s="1"/>
    </row>
    <row r="640" spans="1:14" x14ac:dyDescent="0.25">
      <c r="A640" s="1">
        <v>639</v>
      </c>
      <c r="B640" s="1">
        <v>62</v>
      </c>
      <c r="C640" s="1">
        <v>40</v>
      </c>
      <c r="D640" s="1">
        <v>51</v>
      </c>
      <c r="E640" s="1">
        <v>55</v>
      </c>
      <c r="F640" s="1">
        <v>60</v>
      </c>
      <c r="G640" s="1">
        <v>47</v>
      </c>
      <c r="H640" s="1" t="str">
        <f t="shared" si="10"/>
        <v>VOCATIONAL OR SKILL TRAINING</v>
      </c>
      <c r="I640" s="1" t="str" cm="1">
        <f t="array" ref="I640">IF(H640="DIPLOMA",IF(AND(B640&gt;=85,C640&gt;=80,D640&gt;=75,E640&gt;=75,F640&gt;=80,G640&gt;=85),"Computer Science and Information Technology",IF(AND(B640&gt;=80,C640&gt;=75,D640&gt;=75,E640&gt;=75,F640&gt;=80,G640&gt;=80),"Mechanical and Electrical",IF(AND(B640&gt;=80,C640&gt;=75,D640&gt;=75,E640&gt;=75,F640&gt;=75,G640&gt;=80),"Electronics and Communication",IF(AND(B640&gt;=75,C640&gt;=70,D640&gt;=70,E640&gt;=75,F640&gt;=75,G640&gt;=75),"Construction and Design",IF(AND(B640&gt;=75,C640&gt;=75,D640&gt;=75,E640&gt;=80,F640&gt;=75,G640&gt;=75),"Hospitality and Event Management",IF(AND(B640&gt;=80,C640&gt;=85,D640&gt;=85,E640&gt;=85,F640&gt;=80,G640&gt;=80),"Life Sciences and Environment",IF(AND(B640&gt;=75,C640&gt;=75,D640&gt;=75,E640&gt;=75,F640&gt;=75,G640&gt;=75),"Arts and Media",IF(AND(B640&gt;=75,C640&gt;=75,D640&gt;=75,E640&gt;=75,F640&gt;=75,G640&gt;=75),"Physical Education and Wellness",IF(AND(B640&gt;=75,C640&gt;=80,D640&gt;=80,E640&gt;=75,F640&gt;=75,G640&gt;=80),"Finance, Business, and Marketing",”Not Qualified”))))))))),IF(H640="ITI",IF(AND(B640&gt;=75,C640&gt;=65,D640&gt;=65,E640&gt;=70,F640&gt;=70,G640&gt;=75),"Computer Science and Information Technology",IF(AND(B640&gt;=70,C640&gt;=65,D640&gt;=65,E640&gt;=65,F640&gt;=70,G640&gt;=70),"Mechanical and Electrical",IF(AND(B640&gt;=70,C640&gt;=65,D640&gt;=65,E640&gt;=65,F640&gt;=65,G640&gt;=70),"Electronics and Communication",IF(AND(B640&gt;=65,C640&gt;=60,D640&gt;=60,E640&gt;=65,F640&gt;=65,G640&gt;=65),"Construction and Design",IF(AND(B640&gt;=65,C640&gt;=65,D640&gt;=65,E640&gt;=70,F640&gt;=65,G640&gt;=65),"Hospitality and Event Management",IF(AND(B640&gt;=70,C640&gt;=75,D640&gt;=75,E640&gt;=75,F640&gt;=70,G640&gt;=70),"Life Sciences and Environment",IF(AND(B640&gt;=65,C640&gt;=65,D640&gt;=65,E640&gt;=65,F640&gt;=65,G640&gt;=65),"Arts and Media",IF(AND(B640&gt;=65,C640&gt;=65,D640&gt;=65,E640&gt;=65,F640&gt;=65,G640&gt;=65),"Physical Education and Wellness",IF(AND(B640&gt;=65,C640&gt;=70,D640&gt;=70,E640&gt;=65,F640&gt;=65,G640&gt;=70),"Finance, Business, and Marketing",”Not Qualified”))))))))),IF(H640="VOCATIONAL OR SKILL TRAINING",IF(AND(B640&gt;=55, C640&gt;=45, D640&gt;=45, E640&gt;=50, F640&gt;=50, G640&gt;=55), "Computer Science and Information Technology",IF(AND(B640&gt;=50, C640&gt;=45, D640&gt;=45, E640&gt;=45, F640&gt;=50, G640&gt;=50), "Mechanical and Electrical",IF(AND(B640&gt;=50, C640&gt;=45, D640&gt;=45, E640&gt;=45, F640&gt;=45, G640&gt;=50), "Electronics and Communication",IF(AND(B640&gt;=45, C640&gt;=50, D640&gt;=50, E640&gt;=45, F640&gt;=45, G640&gt;=45), "Construction and Design",IF(AND(B640&gt;=45, C640&gt;=45, D640&gt;=45, E640&gt;=50, F640&gt;=45, G640&gt;=45), "Hospitality and Event Management",IF(AND(B640&gt;=50, C640&gt;=55, D640&gt;=55, E640&gt;=55, F640&gt;=50, G640&gt;=50), "Life Sciences and Environment",IF(AND(B640&gt;=45, C640&gt;=45, D640&gt;=45, E640&gt;=45, F640&gt;=45, G640&gt;=45), "Arts and Media",IF(AND(B640&gt;=45, C640&gt;=45, D640&gt;=45, E640&gt;=45, F640&gt;=45, G640&gt;=45), "Physical Education and Wellness",IF(AND(B640&gt;=45, C640&gt;=50, D640&gt;=50, E640&gt;=45, F640&gt;=45, G640&gt;=50), "Finance, Business, and Marketing", "Culinary Studies and Cooking"))))))))),"Failed")))</f>
        <v>Culinary Studies and Cooking</v>
      </c>
      <c r="J640" s="1"/>
      <c r="K640" s="1"/>
      <c r="L640" s="1"/>
      <c r="M640" s="1"/>
      <c r="N640" s="1"/>
    </row>
    <row r="641" spans="1:14" x14ac:dyDescent="0.25">
      <c r="A641" s="1">
        <v>640</v>
      </c>
      <c r="B641" s="1">
        <v>92</v>
      </c>
      <c r="C641" s="1">
        <v>89</v>
      </c>
      <c r="D641" s="1">
        <v>84</v>
      </c>
      <c r="E641" s="1">
        <v>87</v>
      </c>
      <c r="F641" s="1">
        <v>91</v>
      </c>
      <c r="G641" s="1">
        <v>81</v>
      </c>
      <c r="H641" s="1" t="str">
        <f t="shared" si="10"/>
        <v>DIPLOMA</v>
      </c>
      <c r="I641" s="1" t="str" cm="1">
        <f t="array" ref="I641">IF(H641="DIPLOMA",IF(AND(B641&gt;=85,C641&gt;=80,D641&gt;=75,E641&gt;=75,F641&gt;=80,G641&gt;=85),"Computer Science and Information Technology",IF(AND(B641&gt;=80,C641&gt;=75,D641&gt;=75,E641&gt;=75,F641&gt;=80,G641&gt;=80),"Mechanical and Electrical",IF(AND(B641&gt;=80,C641&gt;=75,D641&gt;=75,E641&gt;=75,F641&gt;=75,G641&gt;=80),"Electronics and Communication",IF(AND(B641&gt;=75,C641&gt;=70,D641&gt;=70,E641&gt;=75,F641&gt;=75,G641&gt;=75),"Construction and Design",IF(AND(B641&gt;=75,C641&gt;=75,D641&gt;=75,E641&gt;=80,F641&gt;=75,G641&gt;=75),"Hospitality and Event Management",IF(AND(B641&gt;=80,C641&gt;=85,D641&gt;=85,E641&gt;=85,F641&gt;=80,G641&gt;=80),"Life Sciences and Environment",IF(AND(B641&gt;=75,C641&gt;=75,D641&gt;=75,E641&gt;=75,F641&gt;=75,G641&gt;=75),"Arts and Media",IF(AND(B641&gt;=75,C641&gt;=75,D641&gt;=75,E641&gt;=75,F641&gt;=75,G641&gt;=75),"Physical Education and Wellness",IF(AND(B641&gt;=75,C641&gt;=80,D641&gt;=80,E641&gt;=75,F641&gt;=75,G641&gt;=80),"Finance, Business, and Marketing",”Not Qualified”))))))))),IF(H641="ITI",IF(AND(B641&gt;=75,C641&gt;=65,D641&gt;=65,E641&gt;=70,F641&gt;=70,G641&gt;=75),"Computer Science and Information Technology",IF(AND(B641&gt;=70,C641&gt;=65,D641&gt;=65,E641&gt;=65,F641&gt;=70,G641&gt;=70),"Mechanical and Electrical",IF(AND(B641&gt;=70,C641&gt;=65,D641&gt;=65,E641&gt;=65,F641&gt;=65,G641&gt;=70),"Electronics and Communication",IF(AND(B641&gt;=65,C641&gt;=60,D641&gt;=60,E641&gt;=65,F641&gt;=65,G641&gt;=65),"Construction and Design",IF(AND(B641&gt;=65,C641&gt;=65,D641&gt;=65,E641&gt;=70,F641&gt;=65,G641&gt;=65),"Hospitality and Event Management",IF(AND(B641&gt;=70,C641&gt;=75,D641&gt;=75,E641&gt;=75,F641&gt;=70,G641&gt;=70),"Life Sciences and Environment",IF(AND(B641&gt;=65,C641&gt;=65,D641&gt;=65,E641&gt;=65,F641&gt;=65,G641&gt;=65),"Arts and Media",IF(AND(B641&gt;=65,C641&gt;=65,D641&gt;=65,E641&gt;=65,F641&gt;=65,G641&gt;=65),"Physical Education and Wellness",IF(AND(B641&gt;=65,C641&gt;=70,D641&gt;=70,E641&gt;=65,F641&gt;=65,G641&gt;=70),"Finance, Business, and Marketing",”Not Qualified”))))))))),IF(H641="VOCATIONAL OR SKILL TRAINING",IF(AND(B641&gt;=55, C641&gt;=45, D641&gt;=45, E641&gt;=50, F641&gt;=50, G641&gt;=55), "Computer Science and Information Technology",IF(AND(B641&gt;=50, C641&gt;=45, D641&gt;=45, E641&gt;=45, F641&gt;=50, G641&gt;=50), "Mechanical and Electrical",IF(AND(B641&gt;=50, C641&gt;=45, D641&gt;=45, E641&gt;=45, F641&gt;=45, G641&gt;=50), "Electronics and Communication",IF(AND(B641&gt;=45, C641&gt;=50, D641&gt;=50, E641&gt;=45, F641&gt;=45, G641&gt;=45), "Construction and Design",IF(AND(B641&gt;=45, C641&gt;=45, D641&gt;=45, E641&gt;=50, F641&gt;=45, G641&gt;=45), "Hospitality and Event Management",IF(AND(B641&gt;=50, C641&gt;=55, D641&gt;=55, E641&gt;=55, F641&gt;=50, G641&gt;=50), "Life Sciences and Environment",IF(AND(B641&gt;=45, C641&gt;=45, D641&gt;=45, E641&gt;=45, F641&gt;=45, G641&gt;=45), "Arts and Media",IF(AND(B641&gt;=45, C641&gt;=45, D641&gt;=45, E641&gt;=45, F641&gt;=45, G641&gt;=45), "Physical Education and Wellness",IF(AND(B641&gt;=45, C641&gt;=50, D641&gt;=50, E641&gt;=45, F641&gt;=45, G641&gt;=50), "Finance, Business, and Marketing", "Culinary Studies and Cooking"))))))))),"Failed")))</f>
        <v>Mechanical and Electrical</v>
      </c>
      <c r="J641" s="1"/>
      <c r="K641" s="1"/>
      <c r="L641" s="1"/>
      <c r="M641" s="1"/>
      <c r="N641" s="1"/>
    </row>
    <row r="642" spans="1:14" x14ac:dyDescent="0.25">
      <c r="A642" s="1">
        <v>641</v>
      </c>
      <c r="B642" s="1">
        <v>42</v>
      </c>
      <c r="C642" s="1">
        <v>40</v>
      </c>
      <c r="D642" s="1">
        <v>47</v>
      </c>
      <c r="E642" s="1">
        <v>57</v>
      </c>
      <c r="F642" s="1">
        <v>41</v>
      </c>
      <c r="G642" s="1">
        <v>46</v>
      </c>
      <c r="H642" s="1" t="str">
        <f t="shared" ref="H642:H705" si="11">IF(AND(B642&gt;=75,C642&gt;=75,D642&gt;=75,E642&gt;=65,F642&gt;=75,G642&gt;=75),"DIPLOMA",IF(AND(B642&gt;=65,C642&gt;=65,D642&gt;=65,E642&gt;=55,F642&gt;=65,G642&gt;=65),"ITI","VOCATIONAL OR SKILL TRAINING"))</f>
        <v>VOCATIONAL OR SKILL TRAINING</v>
      </c>
      <c r="I642" s="1" t="str" cm="1">
        <f t="array" ref="I642">IF(H642="DIPLOMA",IF(AND(B642&gt;=85,C642&gt;=80,D642&gt;=75,E642&gt;=75,F642&gt;=80,G642&gt;=85),"Computer Science and Information Technology",IF(AND(B642&gt;=80,C642&gt;=75,D642&gt;=75,E642&gt;=75,F642&gt;=80,G642&gt;=80),"Mechanical and Electrical",IF(AND(B642&gt;=80,C642&gt;=75,D642&gt;=75,E642&gt;=75,F642&gt;=75,G642&gt;=80),"Electronics and Communication",IF(AND(B642&gt;=75,C642&gt;=70,D642&gt;=70,E642&gt;=75,F642&gt;=75,G642&gt;=75),"Construction and Design",IF(AND(B642&gt;=75,C642&gt;=75,D642&gt;=75,E642&gt;=80,F642&gt;=75,G642&gt;=75),"Hospitality and Event Management",IF(AND(B642&gt;=80,C642&gt;=85,D642&gt;=85,E642&gt;=85,F642&gt;=80,G642&gt;=80),"Life Sciences and Environment",IF(AND(B642&gt;=75,C642&gt;=75,D642&gt;=75,E642&gt;=75,F642&gt;=75,G642&gt;=75),"Arts and Media",IF(AND(B642&gt;=75,C642&gt;=75,D642&gt;=75,E642&gt;=75,F642&gt;=75,G642&gt;=75),"Physical Education and Wellness",IF(AND(B642&gt;=75,C642&gt;=80,D642&gt;=80,E642&gt;=75,F642&gt;=75,G642&gt;=80),"Finance, Business, and Marketing",”Not Qualified”))))))))),IF(H642="ITI",IF(AND(B642&gt;=75,C642&gt;=65,D642&gt;=65,E642&gt;=70,F642&gt;=70,G642&gt;=75),"Computer Science and Information Technology",IF(AND(B642&gt;=70,C642&gt;=65,D642&gt;=65,E642&gt;=65,F642&gt;=70,G642&gt;=70),"Mechanical and Electrical",IF(AND(B642&gt;=70,C642&gt;=65,D642&gt;=65,E642&gt;=65,F642&gt;=65,G642&gt;=70),"Electronics and Communication",IF(AND(B642&gt;=65,C642&gt;=60,D642&gt;=60,E642&gt;=65,F642&gt;=65,G642&gt;=65),"Construction and Design",IF(AND(B642&gt;=65,C642&gt;=65,D642&gt;=65,E642&gt;=70,F642&gt;=65,G642&gt;=65),"Hospitality and Event Management",IF(AND(B642&gt;=70,C642&gt;=75,D642&gt;=75,E642&gt;=75,F642&gt;=70,G642&gt;=70),"Life Sciences and Environment",IF(AND(B642&gt;=65,C642&gt;=65,D642&gt;=65,E642&gt;=65,F642&gt;=65,G642&gt;=65),"Arts and Media",IF(AND(B642&gt;=65,C642&gt;=65,D642&gt;=65,E642&gt;=65,F642&gt;=65,G642&gt;=65),"Physical Education and Wellness",IF(AND(B642&gt;=65,C642&gt;=70,D642&gt;=70,E642&gt;=65,F642&gt;=65,G642&gt;=70),"Finance, Business, and Marketing",”Not Qualified”))))))))),IF(H642="VOCATIONAL OR SKILL TRAINING",IF(AND(B642&gt;=55, C642&gt;=45, D642&gt;=45, E642&gt;=50, F642&gt;=50, G642&gt;=55), "Computer Science and Information Technology",IF(AND(B642&gt;=50, C642&gt;=45, D642&gt;=45, E642&gt;=45, F642&gt;=50, G642&gt;=50), "Mechanical and Electrical",IF(AND(B642&gt;=50, C642&gt;=45, D642&gt;=45, E642&gt;=45, F642&gt;=45, G642&gt;=50), "Electronics and Communication",IF(AND(B642&gt;=45, C642&gt;=50, D642&gt;=50, E642&gt;=45, F642&gt;=45, G642&gt;=45), "Construction and Design",IF(AND(B642&gt;=45, C642&gt;=45, D642&gt;=45, E642&gt;=50, F642&gt;=45, G642&gt;=45), "Hospitality and Event Management",IF(AND(B642&gt;=50, C642&gt;=55, D642&gt;=55, E642&gt;=55, F642&gt;=50, G642&gt;=50), "Life Sciences and Environment",IF(AND(B642&gt;=45, C642&gt;=45, D642&gt;=45, E642&gt;=45, F642&gt;=45, G642&gt;=45), "Arts and Media",IF(AND(B642&gt;=45, C642&gt;=45, D642&gt;=45, E642&gt;=45, F642&gt;=45, G642&gt;=45), "Physical Education and Wellness",IF(AND(B642&gt;=45, C642&gt;=50, D642&gt;=50, E642&gt;=45, F642&gt;=45, G642&gt;=50), "Finance, Business, and Marketing", "Culinary Studies and Cooking"))))))))),"Failed")))</f>
        <v>Culinary Studies and Cooking</v>
      </c>
      <c r="J642" s="1"/>
      <c r="K642" s="1"/>
      <c r="L642" s="1"/>
      <c r="M642" s="1"/>
      <c r="N642" s="1"/>
    </row>
    <row r="643" spans="1:14" x14ac:dyDescent="0.25">
      <c r="A643" s="1">
        <v>642</v>
      </c>
      <c r="B643" s="1">
        <v>84</v>
      </c>
      <c r="C643" s="1">
        <v>69</v>
      </c>
      <c r="D643" s="1">
        <v>65</v>
      </c>
      <c r="E643" s="1">
        <v>72</v>
      </c>
      <c r="F643" s="1">
        <v>80</v>
      </c>
      <c r="G643" s="1">
        <v>78</v>
      </c>
      <c r="H643" s="1" t="str">
        <f t="shared" si="11"/>
        <v>ITI</v>
      </c>
      <c r="I643" s="1" t="str" cm="1">
        <f t="array" ref="I643">IF(H643="DIPLOMA",IF(AND(B643&gt;=85,C643&gt;=80,D643&gt;=75,E643&gt;=75,F643&gt;=80,G643&gt;=85),"Computer Science and Information Technology",IF(AND(B643&gt;=80,C643&gt;=75,D643&gt;=75,E643&gt;=75,F643&gt;=80,G643&gt;=80),"Mechanical and Electrical",IF(AND(B643&gt;=80,C643&gt;=75,D643&gt;=75,E643&gt;=75,F643&gt;=75,G643&gt;=80),"Electronics and Communication",IF(AND(B643&gt;=75,C643&gt;=70,D643&gt;=70,E643&gt;=75,F643&gt;=75,G643&gt;=75),"Construction and Design",IF(AND(B643&gt;=75,C643&gt;=75,D643&gt;=75,E643&gt;=80,F643&gt;=75,G643&gt;=75),"Hospitality and Event Management",IF(AND(B643&gt;=80,C643&gt;=85,D643&gt;=85,E643&gt;=85,F643&gt;=80,G643&gt;=80),"Life Sciences and Environment",IF(AND(B643&gt;=75,C643&gt;=75,D643&gt;=75,E643&gt;=75,F643&gt;=75,G643&gt;=75),"Arts and Media",IF(AND(B643&gt;=75,C643&gt;=75,D643&gt;=75,E643&gt;=75,F643&gt;=75,G643&gt;=75),"Physical Education and Wellness",IF(AND(B643&gt;=75,C643&gt;=80,D643&gt;=80,E643&gt;=75,F643&gt;=75,G643&gt;=80),"Finance, Business, and Marketing",”Not Qualified”))))))))),IF(H643="ITI",IF(AND(B643&gt;=75,C643&gt;=65,D643&gt;=65,E643&gt;=70,F643&gt;=70,G643&gt;=75),"Computer Science and Information Technology",IF(AND(B643&gt;=70,C643&gt;=65,D643&gt;=65,E643&gt;=65,F643&gt;=70,G643&gt;=70),"Mechanical and Electrical",IF(AND(B643&gt;=70,C643&gt;=65,D643&gt;=65,E643&gt;=65,F643&gt;=65,G643&gt;=70),"Electronics and Communication",IF(AND(B643&gt;=65,C643&gt;=60,D643&gt;=60,E643&gt;=65,F643&gt;=65,G643&gt;=65),"Construction and Design",IF(AND(B643&gt;=65,C643&gt;=65,D643&gt;=65,E643&gt;=70,F643&gt;=65,G643&gt;=65),"Hospitality and Event Management",IF(AND(B643&gt;=70,C643&gt;=75,D643&gt;=75,E643&gt;=75,F643&gt;=70,G643&gt;=70),"Life Sciences and Environment",IF(AND(B643&gt;=65,C643&gt;=65,D643&gt;=65,E643&gt;=65,F643&gt;=65,G643&gt;=65),"Arts and Media",IF(AND(B643&gt;=65,C643&gt;=65,D643&gt;=65,E643&gt;=65,F643&gt;=65,G643&gt;=65),"Physical Education and Wellness",IF(AND(B643&gt;=65,C643&gt;=70,D643&gt;=70,E643&gt;=65,F643&gt;=65,G643&gt;=70),"Finance, Business, and Marketing",”Not Qualified”))))))))),IF(H643="VOCATIONAL OR SKILL TRAINING",IF(AND(B643&gt;=55, C643&gt;=45, D643&gt;=45, E643&gt;=50, F643&gt;=50, G643&gt;=55), "Computer Science and Information Technology",IF(AND(B643&gt;=50, C643&gt;=45, D643&gt;=45, E643&gt;=45, F643&gt;=50, G643&gt;=50), "Mechanical and Electrical",IF(AND(B643&gt;=50, C643&gt;=45, D643&gt;=45, E643&gt;=45, F643&gt;=45, G643&gt;=50), "Electronics and Communication",IF(AND(B643&gt;=45, C643&gt;=50, D643&gt;=50, E643&gt;=45, F643&gt;=45, G643&gt;=45), "Construction and Design",IF(AND(B643&gt;=45, C643&gt;=45, D643&gt;=45, E643&gt;=50, F643&gt;=45, G643&gt;=45), "Hospitality and Event Management",IF(AND(B643&gt;=50, C643&gt;=55, D643&gt;=55, E643&gt;=55, F643&gt;=50, G643&gt;=50), "Life Sciences and Environment",IF(AND(B643&gt;=45, C643&gt;=45, D643&gt;=45, E643&gt;=45, F643&gt;=45, G643&gt;=45), "Arts and Media",IF(AND(B643&gt;=45, C643&gt;=45, D643&gt;=45, E643&gt;=45, F643&gt;=45, G643&gt;=45), "Physical Education and Wellness",IF(AND(B643&gt;=45, C643&gt;=50, D643&gt;=50, E643&gt;=45, F643&gt;=45, G643&gt;=50), "Finance, Business, and Marketing", "Culinary Studies and Cooking"))))))))),"Failed")))</f>
        <v>Computer Science and Information Technology</v>
      </c>
      <c r="J643" s="1"/>
      <c r="K643" s="1"/>
      <c r="L643" s="1"/>
      <c r="M643" s="1"/>
      <c r="N643" s="1"/>
    </row>
    <row r="644" spans="1:14" x14ac:dyDescent="0.25">
      <c r="A644" s="1">
        <v>643</v>
      </c>
      <c r="B644" s="1">
        <v>89</v>
      </c>
      <c r="C644" s="1">
        <v>84</v>
      </c>
      <c r="D644" s="1">
        <v>82</v>
      </c>
      <c r="E644" s="1">
        <v>94</v>
      </c>
      <c r="F644" s="1">
        <v>80</v>
      </c>
      <c r="G644" s="1">
        <v>86</v>
      </c>
      <c r="H644" s="1" t="str">
        <f t="shared" si="11"/>
        <v>DIPLOMA</v>
      </c>
      <c r="I644" s="1" t="str" cm="1">
        <f t="array" ref="I644">IF(H644="DIPLOMA",IF(AND(B644&gt;=85,C644&gt;=80,D644&gt;=75,E644&gt;=75,F644&gt;=80,G644&gt;=85),"Computer Science and Information Technology",IF(AND(B644&gt;=80,C644&gt;=75,D644&gt;=75,E644&gt;=75,F644&gt;=80,G644&gt;=80),"Mechanical and Electrical",IF(AND(B644&gt;=80,C644&gt;=75,D644&gt;=75,E644&gt;=75,F644&gt;=75,G644&gt;=80),"Electronics and Communication",IF(AND(B644&gt;=75,C644&gt;=70,D644&gt;=70,E644&gt;=75,F644&gt;=75,G644&gt;=75),"Construction and Design",IF(AND(B644&gt;=75,C644&gt;=75,D644&gt;=75,E644&gt;=80,F644&gt;=75,G644&gt;=75),"Hospitality and Event Management",IF(AND(B644&gt;=80,C644&gt;=85,D644&gt;=85,E644&gt;=85,F644&gt;=80,G644&gt;=80),"Life Sciences and Environment",IF(AND(B644&gt;=75,C644&gt;=75,D644&gt;=75,E644&gt;=75,F644&gt;=75,G644&gt;=75),"Arts and Media",IF(AND(B644&gt;=75,C644&gt;=75,D644&gt;=75,E644&gt;=75,F644&gt;=75,G644&gt;=75),"Physical Education and Wellness",IF(AND(B644&gt;=75,C644&gt;=80,D644&gt;=80,E644&gt;=75,F644&gt;=75,G644&gt;=80),"Finance, Business, and Marketing",”Not Qualified”))))))))),IF(H644="ITI",IF(AND(B644&gt;=75,C644&gt;=65,D644&gt;=65,E644&gt;=70,F644&gt;=70,G644&gt;=75),"Computer Science and Information Technology",IF(AND(B644&gt;=70,C644&gt;=65,D644&gt;=65,E644&gt;=65,F644&gt;=70,G644&gt;=70),"Mechanical and Electrical",IF(AND(B644&gt;=70,C644&gt;=65,D644&gt;=65,E644&gt;=65,F644&gt;=65,G644&gt;=70),"Electronics and Communication",IF(AND(B644&gt;=65,C644&gt;=60,D644&gt;=60,E644&gt;=65,F644&gt;=65,G644&gt;=65),"Construction and Design",IF(AND(B644&gt;=65,C644&gt;=65,D644&gt;=65,E644&gt;=70,F644&gt;=65,G644&gt;=65),"Hospitality and Event Management",IF(AND(B644&gt;=70,C644&gt;=75,D644&gt;=75,E644&gt;=75,F644&gt;=70,G644&gt;=70),"Life Sciences and Environment",IF(AND(B644&gt;=65,C644&gt;=65,D644&gt;=65,E644&gt;=65,F644&gt;=65,G644&gt;=65),"Arts and Media",IF(AND(B644&gt;=65,C644&gt;=65,D644&gt;=65,E644&gt;=65,F644&gt;=65,G644&gt;=65),"Physical Education and Wellness",IF(AND(B644&gt;=65,C644&gt;=70,D644&gt;=70,E644&gt;=65,F644&gt;=65,G644&gt;=70),"Finance, Business, and Marketing",”Not Qualified”))))))))),IF(H644="VOCATIONAL OR SKILL TRAINING",IF(AND(B644&gt;=55, C644&gt;=45, D644&gt;=45, E644&gt;=50, F644&gt;=50, G644&gt;=55), "Computer Science and Information Technology",IF(AND(B644&gt;=50, C644&gt;=45, D644&gt;=45, E644&gt;=45, F644&gt;=50, G644&gt;=50), "Mechanical and Electrical",IF(AND(B644&gt;=50, C644&gt;=45, D644&gt;=45, E644&gt;=45, F644&gt;=45, G644&gt;=50), "Electronics and Communication",IF(AND(B644&gt;=45, C644&gt;=50, D644&gt;=50, E644&gt;=45, F644&gt;=45, G644&gt;=45), "Construction and Design",IF(AND(B644&gt;=45, C644&gt;=45, D644&gt;=45, E644&gt;=50, F644&gt;=45, G644&gt;=45), "Hospitality and Event Management",IF(AND(B644&gt;=50, C644&gt;=55, D644&gt;=55, E644&gt;=55, F644&gt;=50, G644&gt;=50), "Life Sciences and Environment",IF(AND(B644&gt;=45, C644&gt;=45, D644&gt;=45, E644&gt;=45, F644&gt;=45, G644&gt;=45), "Arts and Media",IF(AND(B644&gt;=45, C644&gt;=45, D644&gt;=45, E644&gt;=45, F644&gt;=45, G644&gt;=45), "Physical Education and Wellness",IF(AND(B644&gt;=45, C644&gt;=50, D644&gt;=50, E644&gt;=45, F644&gt;=45, G644&gt;=50), "Finance, Business, and Marketing", "Culinary Studies and Cooking"))))))))),"Failed")))</f>
        <v>Computer Science and Information Technology</v>
      </c>
      <c r="J644" s="1"/>
      <c r="K644" s="1"/>
      <c r="L644" s="1"/>
      <c r="M644" s="1"/>
      <c r="N644" s="1"/>
    </row>
    <row r="645" spans="1:14" x14ac:dyDescent="0.25">
      <c r="A645" s="1">
        <v>644</v>
      </c>
      <c r="B645" s="1">
        <v>45</v>
      </c>
      <c r="C645" s="1">
        <v>42</v>
      </c>
      <c r="D645" s="1">
        <v>47</v>
      </c>
      <c r="E645" s="1">
        <v>52</v>
      </c>
      <c r="F645" s="1">
        <v>56</v>
      </c>
      <c r="G645" s="1">
        <v>45</v>
      </c>
      <c r="H645" s="1" t="str">
        <f t="shared" si="11"/>
        <v>VOCATIONAL OR SKILL TRAINING</v>
      </c>
      <c r="I645" s="1" t="str" cm="1">
        <f t="array" ref="I645">IF(H645="DIPLOMA",IF(AND(B645&gt;=85,C645&gt;=80,D645&gt;=75,E645&gt;=75,F645&gt;=80,G645&gt;=85),"Computer Science and Information Technology",IF(AND(B645&gt;=80,C645&gt;=75,D645&gt;=75,E645&gt;=75,F645&gt;=80,G645&gt;=80),"Mechanical and Electrical",IF(AND(B645&gt;=80,C645&gt;=75,D645&gt;=75,E645&gt;=75,F645&gt;=75,G645&gt;=80),"Electronics and Communication",IF(AND(B645&gt;=75,C645&gt;=70,D645&gt;=70,E645&gt;=75,F645&gt;=75,G645&gt;=75),"Construction and Design",IF(AND(B645&gt;=75,C645&gt;=75,D645&gt;=75,E645&gt;=80,F645&gt;=75,G645&gt;=75),"Hospitality and Event Management",IF(AND(B645&gt;=80,C645&gt;=85,D645&gt;=85,E645&gt;=85,F645&gt;=80,G645&gt;=80),"Life Sciences and Environment",IF(AND(B645&gt;=75,C645&gt;=75,D645&gt;=75,E645&gt;=75,F645&gt;=75,G645&gt;=75),"Arts and Media",IF(AND(B645&gt;=75,C645&gt;=75,D645&gt;=75,E645&gt;=75,F645&gt;=75,G645&gt;=75),"Physical Education and Wellness",IF(AND(B645&gt;=75,C645&gt;=80,D645&gt;=80,E645&gt;=75,F645&gt;=75,G645&gt;=80),"Finance, Business, and Marketing",”Not Qualified”))))))))),IF(H645="ITI",IF(AND(B645&gt;=75,C645&gt;=65,D645&gt;=65,E645&gt;=70,F645&gt;=70,G645&gt;=75),"Computer Science and Information Technology",IF(AND(B645&gt;=70,C645&gt;=65,D645&gt;=65,E645&gt;=65,F645&gt;=70,G645&gt;=70),"Mechanical and Electrical",IF(AND(B645&gt;=70,C645&gt;=65,D645&gt;=65,E645&gt;=65,F645&gt;=65,G645&gt;=70),"Electronics and Communication",IF(AND(B645&gt;=65,C645&gt;=60,D645&gt;=60,E645&gt;=65,F645&gt;=65,G645&gt;=65),"Construction and Design",IF(AND(B645&gt;=65,C645&gt;=65,D645&gt;=65,E645&gt;=70,F645&gt;=65,G645&gt;=65),"Hospitality and Event Management",IF(AND(B645&gt;=70,C645&gt;=75,D645&gt;=75,E645&gt;=75,F645&gt;=70,G645&gt;=70),"Life Sciences and Environment",IF(AND(B645&gt;=65,C645&gt;=65,D645&gt;=65,E645&gt;=65,F645&gt;=65,G645&gt;=65),"Arts and Media",IF(AND(B645&gt;=65,C645&gt;=65,D645&gt;=65,E645&gt;=65,F645&gt;=65,G645&gt;=65),"Physical Education and Wellness",IF(AND(B645&gt;=65,C645&gt;=70,D645&gt;=70,E645&gt;=65,F645&gt;=65,G645&gt;=70),"Finance, Business, and Marketing",”Not Qualified”))))))))),IF(H645="VOCATIONAL OR SKILL TRAINING",IF(AND(B645&gt;=55, C645&gt;=45, D645&gt;=45, E645&gt;=50, F645&gt;=50, G645&gt;=55), "Computer Science and Information Technology",IF(AND(B645&gt;=50, C645&gt;=45, D645&gt;=45, E645&gt;=45, F645&gt;=50, G645&gt;=50), "Mechanical and Electrical",IF(AND(B645&gt;=50, C645&gt;=45, D645&gt;=45, E645&gt;=45, F645&gt;=45, G645&gt;=50), "Electronics and Communication",IF(AND(B645&gt;=45, C645&gt;=50, D645&gt;=50, E645&gt;=45, F645&gt;=45, G645&gt;=45), "Construction and Design",IF(AND(B645&gt;=45, C645&gt;=45, D645&gt;=45, E645&gt;=50, F645&gt;=45, G645&gt;=45), "Hospitality and Event Management",IF(AND(B645&gt;=50, C645&gt;=55, D645&gt;=55, E645&gt;=55, F645&gt;=50, G645&gt;=50), "Life Sciences and Environment",IF(AND(B645&gt;=45, C645&gt;=45, D645&gt;=45, E645&gt;=45, F645&gt;=45, G645&gt;=45), "Arts and Media",IF(AND(B645&gt;=45, C645&gt;=45, D645&gt;=45, E645&gt;=45, F645&gt;=45, G645&gt;=45), "Physical Education and Wellness",IF(AND(B645&gt;=45, C645&gt;=50, D645&gt;=50, E645&gt;=45, F645&gt;=45, G645&gt;=50), "Finance, Business, and Marketing", "Culinary Studies and Cooking"))))))))),"Failed")))</f>
        <v>Culinary Studies and Cooking</v>
      </c>
      <c r="J645" s="1"/>
      <c r="K645" s="1"/>
      <c r="L645" s="1"/>
      <c r="M645" s="1"/>
      <c r="N645" s="1"/>
    </row>
    <row r="646" spans="1:14" x14ac:dyDescent="0.25">
      <c r="A646" s="1">
        <v>645</v>
      </c>
      <c r="B646" s="1">
        <v>60</v>
      </c>
      <c r="C646" s="1">
        <v>61</v>
      </c>
      <c r="D646" s="1">
        <v>41</v>
      </c>
      <c r="E646" s="1">
        <v>53</v>
      </c>
      <c r="F646" s="1">
        <v>57</v>
      </c>
      <c r="G646" s="1">
        <v>49</v>
      </c>
      <c r="H646" s="1" t="str">
        <f t="shared" si="11"/>
        <v>VOCATIONAL OR SKILL TRAINING</v>
      </c>
      <c r="I646" s="1" t="str" cm="1">
        <f t="array" ref="I646">IF(H646="DIPLOMA",IF(AND(B646&gt;=85,C646&gt;=80,D646&gt;=75,E646&gt;=75,F646&gt;=80,G646&gt;=85),"Computer Science and Information Technology",IF(AND(B646&gt;=80,C646&gt;=75,D646&gt;=75,E646&gt;=75,F646&gt;=80,G646&gt;=80),"Mechanical and Electrical",IF(AND(B646&gt;=80,C646&gt;=75,D646&gt;=75,E646&gt;=75,F646&gt;=75,G646&gt;=80),"Electronics and Communication",IF(AND(B646&gt;=75,C646&gt;=70,D646&gt;=70,E646&gt;=75,F646&gt;=75,G646&gt;=75),"Construction and Design",IF(AND(B646&gt;=75,C646&gt;=75,D646&gt;=75,E646&gt;=80,F646&gt;=75,G646&gt;=75),"Hospitality and Event Management",IF(AND(B646&gt;=80,C646&gt;=85,D646&gt;=85,E646&gt;=85,F646&gt;=80,G646&gt;=80),"Life Sciences and Environment",IF(AND(B646&gt;=75,C646&gt;=75,D646&gt;=75,E646&gt;=75,F646&gt;=75,G646&gt;=75),"Arts and Media",IF(AND(B646&gt;=75,C646&gt;=75,D646&gt;=75,E646&gt;=75,F646&gt;=75,G646&gt;=75),"Physical Education and Wellness",IF(AND(B646&gt;=75,C646&gt;=80,D646&gt;=80,E646&gt;=75,F646&gt;=75,G646&gt;=80),"Finance, Business, and Marketing",”Not Qualified”))))))))),IF(H646="ITI",IF(AND(B646&gt;=75,C646&gt;=65,D646&gt;=65,E646&gt;=70,F646&gt;=70,G646&gt;=75),"Computer Science and Information Technology",IF(AND(B646&gt;=70,C646&gt;=65,D646&gt;=65,E646&gt;=65,F646&gt;=70,G646&gt;=70),"Mechanical and Electrical",IF(AND(B646&gt;=70,C646&gt;=65,D646&gt;=65,E646&gt;=65,F646&gt;=65,G646&gt;=70),"Electronics and Communication",IF(AND(B646&gt;=65,C646&gt;=60,D646&gt;=60,E646&gt;=65,F646&gt;=65,G646&gt;=65),"Construction and Design",IF(AND(B646&gt;=65,C646&gt;=65,D646&gt;=65,E646&gt;=70,F646&gt;=65,G646&gt;=65),"Hospitality and Event Management",IF(AND(B646&gt;=70,C646&gt;=75,D646&gt;=75,E646&gt;=75,F646&gt;=70,G646&gt;=70),"Life Sciences and Environment",IF(AND(B646&gt;=65,C646&gt;=65,D646&gt;=65,E646&gt;=65,F646&gt;=65,G646&gt;=65),"Arts and Media",IF(AND(B646&gt;=65,C646&gt;=65,D646&gt;=65,E646&gt;=65,F646&gt;=65,G646&gt;=65),"Physical Education and Wellness",IF(AND(B646&gt;=65,C646&gt;=70,D646&gt;=70,E646&gt;=65,F646&gt;=65,G646&gt;=70),"Finance, Business, and Marketing",”Not Qualified”))))))))),IF(H646="VOCATIONAL OR SKILL TRAINING",IF(AND(B646&gt;=55, C646&gt;=45, D646&gt;=45, E646&gt;=50, F646&gt;=50, G646&gt;=55), "Computer Science and Information Technology",IF(AND(B646&gt;=50, C646&gt;=45, D646&gt;=45, E646&gt;=45, F646&gt;=50, G646&gt;=50), "Mechanical and Electrical",IF(AND(B646&gt;=50, C646&gt;=45, D646&gt;=45, E646&gt;=45, F646&gt;=45, G646&gt;=50), "Electronics and Communication",IF(AND(B646&gt;=45, C646&gt;=50, D646&gt;=50, E646&gt;=45, F646&gt;=45, G646&gt;=45), "Construction and Design",IF(AND(B646&gt;=45, C646&gt;=45, D646&gt;=45, E646&gt;=50, F646&gt;=45, G646&gt;=45), "Hospitality and Event Management",IF(AND(B646&gt;=50, C646&gt;=55, D646&gt;=55, E646&gt;=55, F646&gt;=50, G646&gt;=50), "Life Sciences and Environment",IF(AND(B646&gt;=45, C646&gt;=45, D646&gt;=45, E646&gt;=45, F646&gt;=45, G646&gt;=45), "Arts and Media",IF(AND(B646&gt;=45, C646&gt;=45, D646&gt;=45, E646&gt;=45, F646&gt;=45, G646&gt;=45), "Physical Education and Wellness",IF(AND(B646&gt;=45, C646&gt;=50, D646&gt;=50, E646&gt;=45, F646&gt;=45, G646&gt;=50), "Finance, Business, and Marketing", "Culinary Studies and Cooking"))))))))),"Failed")))</f>
        <v>Culinary Studies and Cooking</v>
      </c>
      <c r="J646" s="1"/>
      <c r="K646" s="1"/>
      <c r="L646" s="1"/>
      <c r="M646" s="1"/>
      <c r="N646" s="1"/>
    </row>
    <row r="647" spans="1:14" x14ac:dyDescent="0.25">
      <c r="A647" s="1">
        <v>646</v>
      </c>
      <c r="B647" s="1">
        <v>90</v>
      </c>
      <c r="C647" s="1">
        <v>93</v>
      </c>
      <c r="D647" s="1">
        <v>89</v>
      </c>
      <c r="E647" s="1">
        <v>83</v>
      </c>
      <c r="F647" s="1">
        <v>87</v>
      </c>
      <c r="G647" s="1">
        <v>93</v>
      </c>
      <c r="H647" s="1" t="str">
        <f t="shared" si="11"/>
        <v>DIPLOMA</v>
      </c>
      <c r="I647" s="1" t="str" cm="1">
        <f t="array" ref="I647">IF(H647="DIPLOMA",IF(AND(B647&gt;=85,C647&gt;=80,D647&gt;=75,E647&gt;=75,F647&gt;=80,G647&gt;=85),"Computer Science and Information Technology",IF(AND(B647&gt;=80,C647&gt;=75,D647&gt;=75,E647&gt;=75,F647&gt;=80,G647&gt;=80),"Mechanical and Electrical",IF(AND(B647&gt;=80,C647&gt;=75,D647&gt;=75,E647&gt;=75,F647&gt;=75,G647&gt;=80),"Electronics and Communication",IF(AND(B647&gt;=75,C647&gt;=70,D647&gt;=70,E647&gt;=75,F647&gt;=75,G647&gt;=75),"Construction and Design",IF(AND(B647&gt;=75,C647&gt;=75,D647&gt;=75,E647&gt;=80,F647&gt;=75,G647&gt;=75),"Hospitality and Event Management",IF(AND(B647&gt;=80,C647&gt;=85,D647&gt;=85,E647&gt;=85,F647&gt;=80,G647&gt;=80),"Life Sciences and Environment",IF(AND(B647&gt;=75,C647&gt;=75,D647&gt;=75,E647&gt;=75,F647&gt;=75,G647&gt;=75),"Arts and Media",IF(AND(B647&gt;=75,C647&gt;=75,D647&gt;=75,E647&gt;=75,F647&gt;=75,G647&gt;=75),"Physical Education and Wellness",IF(AND(B647&gt;=75,C647&gt;=80,D647&gt;=80,E647&gt;=75,F647&gt;=75,G647&gt;=80),"Finance, Business, and Marketing",”Not Qualified”))))))))),IF(H647="ITI",IF(AND(B647&gt;=75,C647&gt;=65,D647&gt;=65,E647&gt;=70,F647&gt;=70,G647&gt;=75),"Computer Science and Information Technology",IF(AND(B647&gt;=70,C647&gt;=65,D647&gt;=65,E647&gt;=65,F647&gt;=70,G647&gt;=70),"Mechanical and Electrical",IF(AND(B647&gt;=70,C647&gt;=65,D647&gt;=65,E647&gt;=65,F647&gt;=65,G647&gt;=70),"Electronics and Communication",IF(AND(B647&gt;=65,C647&gt;=60,D647&gt;=60,E647&gt;=65,F647&gt;=65,G647&gt;=65),"Construction and Design",IF(AND(B647&gt;=65,C647&gt;=65,D647&gt;=65,E647&gt;=70,F647&gt;=65,G647&gt;=65),"Hospitality and Event Management",IF(AND(B647&gt;=70,C647&gt;=75,D647&gt;=75,E647&gt;=75,F647&gt;=70,G647&gt;=70),"Life Sciences and Environment",IF(AND(B647&gt;=65,C647&gt;=65,D647&gt;=65,E647&gt;=65,F647&gt;=65,G647&gt;=65),"Arts and Media",IF(AND(B647&gt;=65,C647&gt;=65,D647&gt;=65,E647&gt;=65,F647&gt;=65,G647&gt;=65),"Physical Education and Wellness",IF(AND(B647&gt;=65,C647&gt;=70,D647&gt;=70,E647&gt;=65,F647&gt;=65,G647&gt;=70),"Finance, Business, and Marketing",”Not Qualified”))))))))),IF(H647="VOCATIONAL OR SKILL TRAINING",IF(AND(B647&gt;=55, C647&gt;=45, D647&gt;=45, E647&gt;=50, F647&gt;=50, G647&gt;=55), "Computer Science and Information Technology",IF(AND(B647&gt;=50, C647&gt;=45, D647&gt;=45, E647&gt;=45, F647&gt;=50, G647&gt;=50), "Mechanical and Electrical",IF(AND(B647&gt;=50, C647&gt;=45, D647&gt;=45, E647&gt;=45, F647&gt;=45, G647&gt;=50), "Electronics and Communication",IF(AND(B647&gt;=45, C647&gt;=50, D647&gt;=50, E647&gt;=45, F647&gt;=45, G647&gt;=45), "Construction and Design",IF(AND(B647&gt;=45, C647&gt;=45, D647&gt;=45, E647&gt;=50, F647&gt;=45, G647&gt;=45), "Hospitality and Event Management",IF(AND(B647&gt;=50, C647&gt;=55, D647&gt;=55, E647&gt;=55, F647&gt;=50, G647&gt;=50), "Life Sciences and Environment",IF(AND(B647&gt;=45, C647&gt;=45, D647&gt;=45, E647&gt;=45, F647&gt;=45, G647&gt;=45), "Arts and Media",IF(AND(B647&gt;=45, C647&gt;=45, D647&gt;=45, E647&gt;=45, F647&gt;=45, G647&gt;=45), "Physical Education and Wellness",IF(AND(B647&gt;=45, C647&gt;=50, D647&gt;=50, E647&gt;=45, F647&gt;=45, G647&gt;=50), "Finance, Business, and Marketing", "Culinary Studies and Cooking"))))))))),"Failed")))</f>
        <v>Computer Science and Information Technology</v>
      </c>
      <c r="J647" s="1"/>
      <c r="K647" s="1"/>
      <c r="L647" s="1"/>
      <c r="M647" s="1"/>
      <c r="N647" s="1"/>
    </row>
    <row r="648" spans="1:14" x14ac:dyDescent="0.25">
      <c r="A648" s="1">
        <v>647</v>
      </c>
      <c r="B648" s="1">
        <v>56</v>
      </c>
      <c r="C648" s="1">
        <v>55</v>
      </c>
      <c r="D648" s="1">
        <v>60</v>
      </c>
      <c r="E648" s="1">
        <v>59</v>
      </c>
      <c r="F648" s="1">
        <v>48</v>
      </c>
      <c r="G648" s="1">
        <v>55</v>
      </c>
      <c r="H648" s="1" t="str">
        <f t="shared" si="11"/>
        <v>VOCATIONAL OR SKILL TRAINING</v>
      </c>
      <c r="I648" s="1" t="str" cm="1">
        <f t="array" ref="I648">IF(H648="DIPLOMA",IF(AND(B648&gt;=85,C648&gt;=80,D648&gt;=75,E648&gt;=75,F648&gt;=80,G648&gt;=85),"Computer Science and Information Technology",IF(AND(B648&gt;=80,C648&gt;=75,D648&gt;=75,E648&gt;=75,F648&gt;=80,G648&gt;=80),"Mechanical and Electrical",IF(AND(B648&gt;=80,C648&gt;=75,D648&gt;=75,E648&gt;=75,F648&gt;=75,G648&gt;=80),"Electronics and Communication",IF(AND(B648&gt;=75,C648&gt;=70,D648&gt;=70,E648&gt;=75,F648&gt;=75,G648&gt;=75),"Construction and Design",IF(AND(B648&gt;=75,C648&gt;=75,D648&gt;=75,E648&gt;=80,F648&gt;=75,G648&gt;=75),"Hospitality and Event Management",IF(AND(B648&gt;=80,C648&gt;=85,D648&gt;=85,E648&gt;=85,F648&gt;=80,G648&gt;=80),"Life Sciences and Environment",IF(AND(B648&gt;=75,C648&gt;=75,D648&gt;=75,E648&gt;=75,F648&gt;=75,G648&gt;=75),"Arts and Media",IF(AND(B648&gt;=75,C648&gt;=75,D648&gt;=75,E648&gt;=75,F648&gt;=75,G648&gt;=75),"Physical Education and Wellness",IF(AND(B648&gt;=75,C648&gt;=80,D648&gt;=80,E648&gt;=75,F648&gt;=75,G648&gt;=80),"Finance, Business, and Marketing",”Not Qualified”))))))))),IF(H648="ITI",IF(AND(B648&gt;=75,C648&gt;=65,D648&gt;=65,E648&gt;=70,F648&gt;=70,G648&gt;=75),"Computer Science and Information Technology",IF(AND(B648&gt;=70,C648&gt;=65,D648&gt;=65,E648&gt;=65,F648&gt;=70,G648&gt;=70),"Mechanical and Electrical",IF(AND(B648&gt;=70,C648&gt;=65,D648&gt;=65,E648&gt;=65,F648&gt;=65,G648&gt;=70),"Electronics and Communication",IF(AND(B648&gt;=65,C648&gt;=60,D648&gt;=60,E648&gt;=65,F648&gt;=65,G648&gt;=65),"Construction and Design",IF(AND(B648&gt;=65,C648&gt;=65,D648&gt;=65,E648&gt;=70,F648&gt;=65,G648&gt;=65),"Hospitality and Event Management",IF(AND(B648&gt;=70,C648&gt;=75,D648&gt;=75,E648&gt;=75,F648&gt;=70,G648&gt;=70),"Life Sciences and Environment",IF(AND(B648&gt;=65,C648&gt;=65,D648&gt;=65,E648&gt;=65,F648&gt;=65,G648&gt;=65),"Arts and Media",IF(AND(B648&gt;=65,C648&gt;=65,D648&gt;=65,E648&gt;=65,F648&gt;=65,G648&gt;=65),"Physical Education and Wellness",IF(AND(B648&gt;=65,C648&gt;=70,D648&gt;=70,E648&gt;=65,F648&gt;=65,G648&gt;=70),"Finance, Business, and Marketing",”Not Qualified”))))))))),IF(H648="VOCATIONAL OR SKILL TRAINING",IF(AND(B648&gt;=55, C648&gt;=45, D648&gt;=45, E648&gt;=50, F648&gt;=50, G648&gt;=55), "Computer Science and Information Technology",IF(AND(B648&gt;=50, C648&gt;=45, D648&gt;=45, E648&gt;=45, F648&gt;=50, G648&gt;=50), "Mechanical and Electrical",IF(AND(B648&gt;=50, C648&gt;=45, D648&gt;=45, E648&gt;=45, F648&gt;=45, G648&gt;=50), "Electronics and Communication",IF(AND(B648&gt;=45, C648&gt;=50, D648&gt;=50, E648&gt;=45, F648&gt;=45, G648&gt;=45), "Construction and Design",IF(AND(B648&gt;=45, C648&gt;=45, D648&gt;=45, E648&gt;=50, F648&gt;=45, G648&gt;=45), "Hospitality and Event Management",IF(AND(B648&gt;=50, C648&gt;=55, D648&gt;=55, E648&gt;=55, F648&gt;=50, G648&gt;=50), "Life Sciences and Environment",IF(AND(B648&gt;=45, C648&gt;=45, D648&gt;=45, E648&gt;=45, F648&gt;=45, G648&gt;=45), "Arts and Media",IF(AND(B648&gt;=45, C648&gt;=45, D648&gt;=45, E648&gt;=45, F648&gt;=45, G648&gt;=45), "Physical Education and Wellness",IF(AND(B648&gt;=45, C648&gt;=50, D648&gt;=50, E648&gt;=45, F648&gt;=45, G648&gt;=50), "Finance, Business, and Marketing", "Culinary Studies and Cooking"))))))))),"Failed")))</f>
        <v>Electronics and Communication</v>
      </c>
      <c r="J648" s="1"/>
      <c r="K648" s="1"/>
      <c r="L648" s="1"/>
      <c r="M648" s="1"/>
      <c r="N648" s="1"/>
    </row>
    <row r="649" spans="1:14" x14ac:dyDescent="0.25">
      <c r="A649" s="1">
        <v>648</v>
      </c>
      <c r="B649" s="1">
        <v>89</v>
      </c>
      <c r="C649" s="1">
        <v>83</v>
      </c>
      <c r="D649" s="1">
        <v>83</v>
      </c>
      <c r="E649" s="1">
        <v>93</v>
      </c>
      <c r="F649" s="1">
        <v>91</v>
      </c>
      <c r="G649" s="1">
        <v>85</v>
      </c>
      <c r="H649" s="1" t="str">
        <f t="shared" si="11"/>
        <v>DIPLOMA</v>
      </c>
      <c r="I649" s="1" t="str" cm="1">
        <f t="array" ref="I649">IF(H649="DIPLOMA",IF(AND(B649&gt;=85,C649&gt;=80,D649&gt;=75,E649&gt;=75,F649&gt;=80,G649&gt;=85),"Computer Science and Information Technology",IF(AND(B649&gt;=80,C649&gt;=75,D649&gt;=75,E649&gt;=75,F649&gt;=80,G649&gt;=80),"Mechanical and Electrical",IF(AND(B649&gt;=80,C649&gt;=75,D649&gt;=75,E649&gt;=75,F649&gt;=75,G649&gt;=80),"Electronics and Communication",IF(AND(B649&gt;=75,C649&gt;=70,D649&gt;=70,E649&gt;=75,F649&gt;=75,G649&gt;=75),"Construction and Design",IF(AND(B649&gt;=75,C649&gt;=75,D649&gt;=75,E649&gt;=80,F649&gt;=75,G649&gt;=75),"Hospitality and Event Management",IF(AND(B649&gt;=80,C649&gt;=85,D649&gt;=85,E649&gt;=85,F649&gt;=80,G649&gt;=80),"Life Sciences and Environment",IF(AND(B649&gt;=75,C649&gt;=75,D649&gt;=75,E649&gt;=75,F649&gt;=75,G649&gt;=75),"Arts and Media",IF(AND(B649&gt;=75,C649&gt;=75,D649&gt;=75,E649&gt;=75,F649&gt;=75,G649&gt;=75),"Physical Education and Wellness",IF(AND(B649&gt;=75,C649&gt;=80,D649&gt;=80,E649&gt;=75,F649&gt;=75,G649&gt;=80),"Finance, Business, and Marketing",”Not Qualified”))))))))),IF(H649="ITI",IF(AND(B649&gt;=75,C649&gt;=65,D649&gt;=65,E649&gt;=70,F649&gt;=70,G649&gt;=75),"Computer Science and Information Technology",IF(AND(B649&gt;=70,C649&gt;=65,D649&gt;=65,E649&gt;=65,F649&gt;=70,G649&gt;=70),"Mechanical and Electrical",IF(AND(B649&gt;=70,C649&gt;=65,D649&gt;=65,E649&gt;=65,F649&gt;=65,G649&gt;=70),"Electronics and Communication",IF(AND(B649&gt;=65,C649&gt;=60,D649&gt;=60,E649&gt;=65,F649&gt;=65,G649&gt;=65),"Construction and Design",IF(AND(B649&gt;=65,C649&gt;=65,D649&gt;=65,E649&gt;=70,F649&gt;=65,G649&gt;=65),"Hospitality and Event Management",IF(AND(B649&gt;=70,C649&gt;=75,D649&gt;=75,E649&gt;=75,F649&gt;=70,G649&gt;=70),"Life Sciences and Environment",IF(AND(B649&gt;=65,C649&gt;=65,D649&gt;=65,E649&gt;=65,F649&gt;=65,G649&gt;=65),"Arts and Media",IF(AND(B649&gt;=65,C649&gt;=65,D649&gt;=65,E649&gt;=65,F649&gt;=65,G649&gt;=65),"Physical Education and Wellness",IF(AND(B649&gt;=65,C649&gt;=70,D649&gt;=70,E649&gt;=65,F649&gt;=65,G649&gt;=70),"Finance, Business, and Marketing",”Not Qualified”))))))))),IF(H649="VOCATIONAL OR SKILL TRAINING",IF(AND(B649&gt;=55, C649&gt;=45, D649&gt;=45, E649&gt;=50, F649&gt;=50, G649&gt;=55), "Computer Science and Information Technology",IF(AND(B649&gt;=50, C649&gt;=45, D649&gt;=45, E649&gt;=45, F649&gt;=50, G649&gt;=50), "Mechanical and Electrical",IF(AND(B649&gt;=50, C649&gt;=45, D649&gt;=45, E649&gt;=45, F649&gt;=45, G649&gt;=50), "Electronics and Communication",IF(AND(B649&gt;=45, C649&gt;=50, D649&gt;=50, E649&gt;=45, F649&gt;=45, G649&gt;=45), "Construction and Design",IF(AND(B649&gt;=45, C649&gt;=45, D649&gt;=45, E649&gt;=50, F649&gt;=45, G649&gt;=45), "Hospitality and Event Management",IF(AND(B649&gt;=50, C649&gt;=55, D649&gt;=55, E649&gt;=55, F649&gt;=50, G649&gt;=50), "Life Sciences and Environment",IF(AND(B649&gt;=45, C649&gt;=45, D649&gt;=45, E649&gt;=45, F649&gt;=45, G649&gt;=45), "Arts and Media",IF(AND(B649&gt;=45, C649&gt;=45, D649&gt;=45, E649&gt;=45, F649&gt;=45, G649&gt;=45), "Physical Education and Wellness",IF(AND(B649&gt;=45, C649&gt;=50, D649&gt;=50, E649&gt;=45, F649&gt;=45, G649&gt;=50), "Finance, Business, and Marketing", "Culinary Studies and Cooking"))))))))),"Failed")))</f>
        <v>Computer Science and Information Technology</v>
      </c>
      <c r="J649" s="1"/>
      <c r="K649" s="1"/>
      <c r="L649" s="1"/>
      <c r="M649" s="1"/>
      <c r="N649" s="1"/>
    </row>
    <row r="650" spans="1:14" x14ac:dyDescent="0.25">
      <c r="A650" s="1">
        <v>649</v>
      </c>
      <c r="B650" s="1">
        <v>81</v>
      </c>
      <c r="C650" s="1">
        <v>91</v>
      </c>
      <c r="D650" s="1">
        <v>85</v>
      </c>
      <c r="E650" s="1">
        <v>92</v>
      </c>
      <c r="F650" s="1">
        <v>95</v>
      </c>
      <c r="G650" s="1">
        <v>91</v>
      </c>
      <c r="H650" s="1" t="str">
        <f t="shared" si="11"/>
        <v>DIPLOMA</v>
      </c>
      <c r="I650" s="1" t="str" cm="1">
        <f t="array" ref="I650">IF(H650="DIPLOMA",IF(AND(B650&gt;=85,C650&gt;=80,D650&gt;=75,E650&gt;=75,F650&gt;=80,G650&gt;=85),"Computer Science and Information Technology",IF(AND(B650&gt;=80,C650&gt;=75,D650&gt;=75,E650&gt;=75,F650&gt;=80,G650&gt;=80),"Mechanical and Electrical",IF(AND(B650&gt;=80,C650&gt;=75,D650&gt;=75,E650&gt;=75,F650&gt;=75,G650&gt;=80),"Electronics and Communication",IF(AND(B650&gt;=75,C650&gt;=70,D650&gt;=70,E650&gt;=75,F650&gt;=75,G650&gt;=75),"Construction and Design",IF(AND(B650&gt;=75,C650&gt;=75,D650&gt;=75,E650&gt;=80,F650&gt;=75,G650&gt;=75),"Hospitality and Event Management",IF(AND(B650&gt;=80,C650&gt;=85,D650&gt;=85,E650&gt;=85,F650&gt;=80,G650&gt;=80),"Life Sciences and Environment",IF(AND(B650&gt;=75,C650&gt;=75,D650&gt;=75,E650&gt;=75,F650&gt;=75,G650&gt;=75),"Arts and Media",IF(AND(B650&gt;=75,C650&gt;=75,D650&gt;=75,E650&gt;=75,F650&gt;=75,G650&gt;=75),"Physical Education and Wellness",IF(AND(B650&gt;=75,C650&gt;=80,D650&gt;=80,E650&gt;=75,F650&gt;=75,G650&gt;=80),"Finance, Business, and Marketing",”Not Qualified”))))))))),IF(H650="ITI",IF(AND(B650&gt;=75,C650&gt;=65,D650&gt;=65,E650&gt;=70,F650&gt;=70,G650&gt;=75),"Computer Science and Information Technology",IF(AND(B650&gt;=70,C650&gt;=65,D650&gt;=65,E650&gt;=65,F650&gt;=70,G650&gt;=70),"Mechanical and Electrical",IF(AND(B650&gt;=70,C650&gt;=65,D650&gt;=65,E650&gt;=65,F650&gt;=65,G650&gt;=70),"Electronics and Communication",IF(AND(B650&gt;=65,C650&gt;=60,D650&gt;=60,E650&gt;=65,F650&gt;=65,G650&gt;=65),"Construction and Design",IF(AND(B650&gt;=65,C650&gt;=65,D650&gt;=65,E650&gt;=70,F650&gt;=65,G650&gt;=65),"Hospitality and Event Management",IF(AND(B650&gt;=70,C650&gt;=75,D650&gt;=75,E650&gt;=75,F650&gt;=70,G650&gt;=70),"Life Sciences and Environment",IF(AND(B650&gt;=65,C650&gt;=65,D650&gt;=65,E650&gt;=65,F650&gt;=65,G650&gt;=65),"Arts and Media",IF(AND(B650&gt;=65,C650&gt;=65,D650&gt;=65,E650&gt;=65,F650&gt;=65,G650&gt;=65),"Physical Education and Wellness",IF(AND(B650&gt;=65,C650&gt;=70,D650&gt;=70,E650&gt;=65,F650&gt;=65,G650&gt;=70),"Finance, Business, and Marketing",”Not Qualified”))))))))),IF(H650="VOCATIONAL OR SKILL TRAINING",IF(AND(B650&gt;=55, C650&gt;=45, D650&gt;=45, E650&gt;=50, F650&gt;=50, G650&gt;=55), "Computer Science and Information Technology",IF(AND(B650&gt;=50, C650&gt;=45, D650&gt;=45, E650&gt;=45, F650&gt;=50, G650&gt;=50), "Mechanical and Electrical",IF(AND(B650&gt;=50, C650&gt;=45, D650&gt;=45, E650&gt;=45, F650&gt;=45, G650&gt;=50), "Electronics and Communication",IF(AND(B650&gt;=45, C650&gt;=50, D650&gt;=50, E650&gt;=45, F650&gt;=45, G650&gt;=45), "Construction and Design",IF(AND(B650&gt;=45, C650&gt;=45, D650&gt;=45, E650&gt;=50, F650&gt;=45, G650&gt;=45), "Hospitality and Event Management",IF(AND(B650&gt;=50, C650&gt;=55, D650&gt;=55, E650&gt;=55, F650&gt;=50, G650&gt;=50), "Life Sciences and Environment",IF(AND(B650&gt;=45, C650&gt;=45, D650&gt;=45, E650&gt;=45, F650&gt;=45, G650&gt;=45), "Arts and Media",IF(AND(B650&gt;=45, C650&gt;=45, D650&gt;=45, E650&gt;=45, F650&gt;=45, G650&gt;=45), "Physical Education and Wellness",IF(AND(B650&gt;=45, C650&gt;=50, D650&gt;=50, E650&gt;=45, F650&gt;=45, G650&gt;=50), "Finance, Business, and Marketing", "Culinary Studies and Cooking"))))))))),"Failed")))</f>
        <v>Mechanical and Electrical</v>
      </c>
      <c r="J650" s="1"/>
      <c r="K650" s="1"/>
      <c r="L650" s="1"/>
      <c r="M650" s="1"/>
      <c r="N650" s="1"/>
    </row>
    <row r="651" spans="1:14" x14ac:dyDescent="0.25">
      <c r="A651" s="1">
        <v>650</v>
      </c>
      <c r="B651" s="1">
        <v>80</v>
      </c>
      <c r="C651" s="1">
        <v>84</v>
      </c>
      <c r="D651" s="1">
        <v>72</v>
      </c>
      <c r="E651" s="1">
        <v>70</v>
      </c>
      <c r="F651" s="1">
        <v>67</v>
      </c>
      <c r="G651" s="1">
        <v>66</v>
      </c>
      <c r="H651" s="1" t="str">
        <f t="shared" si="11"/>
        <v>ITI</v>
      </c>
      <c r="I651" s="1" t="str" cm="1">
        <f t="array" ref="I651">IF(H651="DIPLOMA",IF(AND(B651&gt;=85,C651&gt;=80,D651&gt;=75,E651&gt;=75,F651&gt;=80,G651&gt;=85),"Computer Science and Information Technology",IF(AND(B651&gt;=80,C651&gt;=75,D651&gt;=75,E651&gt;=75,F651&gt;=80,G651&gt;=80),"Mechanical and Electrical",IF(AND(B651&gt;=80,C651&gt;=75,D651&gt;=75,E651&gt;=75,F651&gt;=75,G651&gt;=80),"Electronics and Communication",IF(AND(B651&gt;=75,C651&gt;=70,D651&gt;=70,E651&gt;=75,F651&gt;=75,G651&gt;=75),"Construction and Design",IF(AND(B651&gt;=75,C651&gt;=75,D651&gt;=75,E651&gt;=80,F651&gt;=75,G651&gt;=75),"Hospitality and Event Management",IF(AND(B651&gt;=80,C651&gt;=85,D651&gt;=85,E651&gt;=85,F651&gt;=80,G651&gt;=80),"Life Sciences and Environment",IF(AND(B651&gt;=75,C651&gt;=75,D651&gt;=75,E651&gt;=75,F651&gt;=75,G651&gt;=75),"Arts and Media",IF(AND(B651&gt;=75,C651&gt;=75,D651&gt;=75,E651&gt;=75,F651&gt;=75,G651&gt;=75),"Physical Education and Wellness",IF(AND(B651&gt;=75,C651&gt;=80,D651&gt;=80,E651&gt;=75,F651&gt;=75,G651&gt;=80),"Finance, Business, and Marketing",”Not Qualified”))))))))),IF(H651="ITI",IF(AND(B651&gt;=75,C651&gt;=65,D651&gt;=65,E651&gt;=70,F651&gt;=70,G651&gt;=75),"Computer Science and Information Technology",IF(AND(B651&gt;=70,C651&gt;=65,D651&gt;=65,E651&gt;=65,F651&gt;=70,G651&gt;=70),"Mechanical and Electrical",IF(AND(B651&gt;=70,C651&gt;=65,D651&gt;=65,E651&gt;=65,F651&gt;=65,G651&gt;=70),"Electronics and Communication",IF(AND(B651&gt;=65,C651&gt;=60,D651&gt;=60,E651&gt;=65,F651&gt;=65,G651&gt;=65),"Construction and Design",IF(AND(B651&gt;=65,C651&gt;=65,D651&gt;=65,E651&gt;=70,F651&gt;=65,G651&gt;=65),"Hospitality and Event Management",IF(AND(B651&gt;=70,C651&gt;=75,D651&gt;=75,E651&gt;=75,F651&gt;=70,G651&gt;=70),"Life Sciences and Environment",IF(AND(B651&gt;=65,C651&gt;=65,D651&gt;=65,E651&gt;=65,F651&gt;=65,G651&gt;=65),"Arts and Media",IF(AND(B651&gt;=65,C651&gt;=65,D651&gt;=65,E651&gt;=65,F651&gt;=65,G651&gt;=65),"Physical Education and Wellness",IF(AND(B651&gt;=65,C651&gt;=70,D651&gt;=70,E651&gt;=65,F651&gt;=65,G651&gt;=70),"Finance, Business, and Marketing",”Not Qualified”))))))))),IF(H651="VOCATIONAL OR SKILL TRAINING",IF(AND(B651&gt;=55, C651&gt;=45, D651&gt;=45, E651&gt;=50, F651&gt;=50, G651&gt;=55), "Computer Science and Information Technology",IF(AND(B651&gt;=50, C651&gt;=45, D651&gt;=45, E651&gt;=45, F651&gt;=50, G651&gt;=50), "Mechanical and Electrical",IF(AND(B651&gt;=50, C651&gt;=45, D651&gt;=45, E651&gt;=45, F651&gt;=45, G651&gt;=50), "Electronics and Communication",IF(AND(B651&gt;=45, C651&gt;=50, D651&gt;=50, E651&gt;=45, F651&gt;=45, G651&gt;=45), "Construction and Design",IF(AND(B651&gt;=45, C651&gt;=45, D651&gt;=45, E651&gt;=50, F651&gt;=45, G651&gt;=45), "Hospitality and Event Management",IF(AND(B651&gt;=50, C651&gt;=55, D651&gt;=55, E651&gt;=55, F651&gt;=50, G651&gt;=50), "Life Sciences and Environment",IF(AND(B651&gt;=45, C651&gt;=45, D651&gt;=45, E651&gt;=45, F651&gt;=45, G651&gt;=45), "Arts and Media",IF(AND(B651&gt;=45, C651&gt;=45, D651&gt;=45, E651&gt;=45, F651&gt;=45, G651&gt;=45), "Physical Education and Wellness",IF(AND(B651&gt;=45, C651&gt;=50, D651&gt;=50, E651&gt;=45, F651&gt;=45, G651&gt;=50), "Finance, Business, and Marketing", "Culinary Studies and Cooking"))))))))),"Failed")))</f>
        <v>Construction and Design</v>
      </c>
      <c r="J651" s="1"/>
      <c r="K651" s="1"/>
      <c r="L651" s="1"/>
      <c r="M651" s="1"/>
      <c r="N651" s="1"/>
    </row>
    <row r="652" spans="1:14" x14ac:dyDescent="0.25">
      <c r="A652" s="1">
        <v>651</v>
      </c>
      <c r="B652" s="1">
        <v>42</v>
      </c>
      <c r="C652" s="1">
        <v>48</v>
      </c>
      <c r="D652" s="1">
        <v>52</v>
      </c>
      <c r="E652" s="1">
        <v>56</v>
      </c>
      <c r="F652" s="1">
        <v>41</v>
      </c>
      <c r="G652" s="1">
        <v>53</v>
      </c>
      <c r="H652" s="1" t="str">
        <f t="shared" si="11"/>
        <v>VOCATIONAL OR SKILL TRAINING</v>
      </c>
      <c r="I652" s="1" t="str" cm="1">
        <f t="array" ref="I652">IF(H652="DIPLOMA",IF(AND(B652&gt;=85,C652&gt;=80,D652&gt;=75,E652&gt;=75,F652&gt;=80,G652&gt;=85),"Computer Science and Information Technology",IF(AND(B652&gt;=80,C652&gt;=75,D652&gt;=75,E652&gt;=75,F652&gt;=80,G652&gt;=80),"Mechanical and Electrical",IF(AND(B652&gt;=80,C652&gt;=75,D652&gt;=75,E652&gt;=75,F652&gt;=75,G652&gt;=80),"Electronics and Communication",IF(AND(B652&gt;=75,C652&gt;=70,D652&gt;=70,E652&gt;=75,F652&gt;=75,G652&gt;=75),"Construction and Design",IF(AND(B652&gt;=75,C652&gt;=75,D652&gt;=75,E652&gt;=80,F652&gt;=75,G652&gt;=75),"Hospitality and Event Management",IF(AND(B652&gt;=80,C652&gt;=85,D652&gt;=85,E652&gt;=85,F652&gt;=80,G652&gt;=80),"Life Sciences and Environment",IF(AND(B652&gt;=75,C652&gt;=75,D652&gt;=75,E652&gt;=75,F652&gt;=75,G652&gt;=75),"Arts and Media",IF(AND(B652&gt;=75,C652&gt;=75,D652&gt;=75,E652&gt;=75,F652&gt;=75,G652&gt;=75),"Physical Education and Wellness",IF(AND(B652&gt;=75,C652&gt;=80,D652&gt;=80,E652&gt;=75,F652&gt;=75,G652&gt;=80),"Finance, Business, and Marketing",”Not Qualified”))))))))),IF(H652="ITI",IF(AND(B652&gt;=75,C652&gt;=65,D652&gt;=65,E652&gt;=70,F652&gt;=70,G652&gt;=75),"Computer Science and Information Technology",IF(AND(B652&gt;=70,C652&gt;=65,D652&gt;=65,E652&gt;=65,F652&gt;=70,G652&gt;=70),"Mechanical and Electrical",IF(AND(B652&gt;=70,C652&gt;=65,D652&gt;=65,E652&gt;=65,F652&gt;=65,G652&gt;=70),"Electronics and Communication",IF(AND(B652&gt;=65,C652&gt;=60,D652&gt;=60,E652&gt;=65,F652&gt;=65,G652&gt;=65),"Construction and Design",IF(AND(B652&gt;=65,C652&gt;=65,D652&gt;=65,E652&gt;=70,F652&gt;=65,G652&gt;=65),"Hospitality and Event Management",IF(AND(B652&gt;=70,C652&gt;=75,D652&gt;=75,E652&gt;=75,F652&gt;=70,G652&gt;=70),"Life Sciences and Environment",IF(AND(B652&gt;=65,C652&gt;=65,D652&gt;=65,E652&gt;=65,F652&gt;=65,G652&gt;=65),"Arts and Media",IF(AND(B652&gt;=65,C652&gt;=65,D652&gt;=65,E652&gt;=65,F652&gt;=65,G652&gt;=65),"Physical Education and Wellness",IF(AND(B652&gt;=65,C652&gt;=70,D652&gt;=70,E652&gt;=65,F652&gt;=65,G652&gt;=70),"Finance, Business, and Marketing",”Not Qualified”))))))))),IF(H652="VOCATIONAL OR SKILL TRAINING",IF(AND(B652&gt;=55, C652&gt;=45, D652&gt;=45, E652&gt;=50, F652&gt;=50, G652&gt;=55), "Computer Science and Information Technology",IF(AND(B652&gt;=50, C652&gt;=45, D652&gt;=45, E652&gt;=45, F652&gt;=50, G652&gt;=50), "Mechanical and Electrical",IF(AND(B652&gt;=50, C652&gt;=45, D652&gt;=45, E652&gt;=45, F652&gt;=45, G652&gt;=50), "Electronics and Communication",IF(AND(B652&gt;=45, C652&gt;=50, D652&gt;=50, E652&gt;=45, F652&gt;=45, G652&gt;=45), "Construction and Design",IF(AND(B652&gt;=45, C652&gt;=45, D652&gt;=45, E652&gt;=50, F652&gt;=45, G652&gt;=45), "Hospitality and Event Management",IF(AND(B652&gt;=50, C652&gt;=55, D652&gt;=55, E652&gt;=55, F652&gt;=50, G652&gt;=50), "Life Sciences and Environment",IF(AND(B652&gt;=45, C652&gt;=45, D652&gt;=45, E652&gt;=45, F652&gt;=45, G652&gt;=45), "Arts and Media",IF(AND(B652&gt;=45, C652&gt;=45, D652&gt;=45, E652&gt;=45, F652&gt;=45, G652&gt;=45), "Physical Education and Wellness",IF(AND(B652&gt;=45, C652&gt;=50, D652&gt;=50, E652&gt;=45, F652&gt;=45, G652&gt;=50), "Finance, Business, and Marketing", "Culinary Studies and Cooking"))))))))),"Failed")))</f>
        <v>Culinary Studies and Cooking</v>
      </c>
      <c r="J652" s="1"/>
      <c r="K652" s="1"/>
      <c r="L652" s="1"/>
      <c r="M652" s="1"/>
      <c r="N652" s="1"/>
    </row>
    <row r="653" spans="1:14" x14ac:dyDescent="0.25">
      <c r="A653" s="1">
        <v>652</v>
      </c>
      <c r="B653" s="1">
        <v>51</v>
      </c>
      <c r="C653" s="1">
        <v>57</v>
      </c>
      <c r="D653" s="1">
        <v>60</v>
      </c>
      <c r="E653" s="1">
        <v>58</v>
      </c>
      <c r="F653" s="1">
        <v>61</v>
      </c>
      <c r="G653" s="1">
        <v>41</v>
      </c>
      <c r="H653" s="1" t="str">
        <f t="shared" si="11"/>
        <v>VOCATIONAL OR SKILL TRAINING</v>
      </c>
      <c r="I653" s="1" t="str" cm="1">
        <f t="array" ref="I653">IF(H653="DIPLOMA",IF(AND(B653&gt;=85,C653&gt;=80,D653&gt;=75,E653&gt;=75,F653&gt;=80,G653&gt;=85),"Computer Science and Information Technology",IF(AND(B653&gt;=80,C653&gt;=75,D653&gt;=75,E653&gt;=75,F653&gt;=80,G653&gt;=80),"Mechanical and Electrical",IF(AND(B653&gt;=80,C653&gt;=75,D653&gt;=75,E653&gt;=75,F653&gt;=75,G653&gt;=80),"Electronics and Communication",IF(AND(B653&gt;=75,C653&gt;=70,D653&gt;=70,E653&gt;=75,F653&gt;=75,G653&gt;=75),"Construction and Design",IF(AND(B653&gt;=75,C653&gt;=75,D653&gt;=75,E653&gt;=80,F653&gt;=75,G653&gt;=75),"Hospitality and Event Management",IF(AND(B653&gt;=80,C653&gt;=85,D653&gt;=85,E653&gt;=85,F653&gt;=80,G653&gt;=80),"Life Sciences and Environment",IF(AND(B653&gt;=75,C653&gt;=75,D653&gt;=75,E653&gt;=75,F653&gt;=75,G653&gt;=75),"Arts and Media",IF(AND(B653&gt;=75,C653&gt;=75,D653&gt;=75,E653&gt;=75,F653&gt;=75,G653&gt;=75),"Physical Education and Wellness",IF(AND(B653&gt;=75,C653&gt;=80,D653&gt;=80,E653&gt;=75,F653&gt;=75,G653&gt;=80),"Finance, Business, and Marketing",”Not Qualified”))))))))),IF(H653="ITI",IF(AND(B653&gt;=75,C653&gt;=65,D653&gt;=65,E653&gt;=70,F653&gt;=70,G653&gt;=75),"Computer Science and Information Technology",IF(AND(B653&gt;=70,C653&gt;=65,D653&gt;=65,E653&gt;=65,F653&gt;=70,G653&gt;=70),"Mechanical and Electrical",IF(AND(B653&gt;=70,C653&gt;=65,D653&gt;=65,E653&gt;=65,F653&gt;=65,G653&gt;=70),"Electronics and Communication",IF(AND(B653&gt;=65,C653&gt;=60,D653&gt;=60,E653&gt;=65,F653&gt;=65,G653&gt;=65),"Construction and Design",IF(AND(B653&gt;=65,C653&gt;=65,D653&gt;=65,E653&gt;=70,F653&gt;=65,G653&gt;=65),"Hospitality and Event Management",IF(AND(B653&gt;=70,C653&gt;=75,D653&gt;=75,E653&gt;=75,F653&gt;=70,G653&gt;=70),"Life Sciences and Environment",IF(AND(B653&gt;=65,C653&gt;=65,D653&gt;=65,E653&gt;=65,F653&gt;=65,G653&gt;=65),"Arts and Media",IF(AND(B653&gt;=65,C653&gt;=65,D653&gt;=65,E653&gt;=65,F653&gt;=65,G653&gt;=65),"Physical Education and Wellness",IF(AND(B653&gt;=65,C653&gt;=70,D653&gt;=70,E653&gt;=65,F653&gt;=65,G653&gt;=70),"Finance, Business, and Marketing",”Not Qualified”))))))))),IF(H653="VOCATIONAL OR SKILL TRAINING",IF(AND(B653&gt;=55, C653&gt;=45, D653&gt;=45, E653&gt;=50, F653&gt;=50, G653&gt;=55), "Computer Science and Information Technology",IF(AND(B653&gt;=50, C653&gt;=45, D653&gt;=45, E653&gt;=45, F653&gt;=50, G653&gt;=50), "Mechanical and Electrical",IF(AND(B653&gt;=50, C653&gt;=45, D653&gt;=45, E653&gt;=45, F653&gt;=45, G653&gt;=50), "Electronics and Communication",IF(AND(B653&gt;=45, C653&gt;=50, D653&gt;=50, E653&gt;=45, F653&gt;=45, G653&gt;=45), "Construction and Design",IF(AND(B653&gt;=45, C653&gt;=45, D653&gt;=45, E653&gt;=50, F653&gt;=45, G653&gt;=45), "Hospitality and Event Management",IF(AND(B653&gt;=50, C653&gt;=55, D653&gt;=55, E653&gt;=55, F653&gt;=50, G653&gt;=50), "Life Sciences and Environment",IF(AND(B653&gt;=45, C653&gt;=45, D653&gt;=45, E653&gt;=45, F653&gt;=45, G653&gt;=45), "Arts and Media",IF(AND(B653&gt;=45, C653&gt;=45, D653&gt;=45, E653&gt;=45, F653&gt;=45, G653&gt;=45), "Physical Education and Wellness",IF(AND(B653&gt;=45, C653&gt;=50, D653&gt;=50, E653&gt;=45, F653&gt;=45, G653&gt;=50), "Finance, Business, and Marketing", "Culinary Studies and Cooking"))))))))),"Failed")))</f>
        <v>Culinary Studies and Cooking</v>
      </c>
      <c r="J653" s="1"/>
      <c r="K653" s="1"/>
      <c r="L653" s="1"/>
      <c r="M653" s="1"/>
      <c r="N653" s="1"/>
    </row>
    <row r="654" spans="1:14" x14ac:dyDescent="0.25">
      <c r="A654" s="1">
        <v>653</v>
      </c>
      <c r="B654" s="1">
        <v>70</v>
      </c>
      <c r="C654" s="1">
        <v>77</v>
      </c>
      <c r="D654" s="1">
        <v>84</v>
      </c>
      <c r="E654" s="1">
        <v>70</v>
      </c>
      <c r="F654" s="1">
        <v>68</v>
      </c>
      <c r="G654" s="1">
        <v>80</v>
      </c>
      <c r="H654" s="1" t="str">
        <f t="shared" si="11"/>
        <v>ITI</v>
      </c>
      <c r="I654" s="1" t="str" cm="1">
        <f t="array" ref="I654">IF(H654="DIPLOMA",IF(AND(B654&gt;=85,C654&gt;=80,D654&gt;=75,E654&gt;=75,F654&gt;=80,G654&gt;=85),"Computer Science and Information Technology",IF(AND(B654&gt;=80,C654&gt;=75,D654&gt;=75,E654&gt;=75,F654&gt;=80,G654&gt;=80),"Mechanical and Electrical",IF(AND(B654&gt;=80,C654&gt;=75,D654&gt;=75,E654&gt;=75,F654&gt;=75,G654&gt;=80),"Electronics and Communication",IF(AND(B654&gt;=75,C654&gt;=70,D654&gt;=70,E654&gt;=75,F654&gt;=75,G654&gt;=75),"Construction and Design",IF(AND(B654&gt;=75,C654&gt;=75,D654&gt;=75,E654&gt;=80,F654&gt;=75,G654&gt;=75),"Hospitality and Event Management",IF(AND(B654&gt;=80,C654&gt;=85,D654&gt;=85,E654&gt;=85,F654&gt;=80,G654&gt;=80),"Life Sciences and Environment",IF(AND(B654&gt;=75,C654&gt;=75,D654&gt;=75,E654&gt;=75,F654&gt;=75,G654&gt;=75),"Arts and Media",IF(AND(B654&gt;=75,C654&gt;=75,D654&gt;=75,E654&gt;=75,F654&gt;=75,G654&gt;=75),"Physical Education and Wellness",IF(AND(B654&gt;=75,C654&gt;=80,D654&gt;=80,E654&gt;=75,F654&gt;=75,G654&gt;=80),"Finance, Business, and Marketing",”Not Qualified”))))))))),IF(H654="ITI",IF(AND(B654&gt;=75,C654&gt;=65,D654&gt;=65,E654&gt;=70,F654&gt;=70,G654&gt;=75),"Computer Science and Information Technology",IF(AND(B654&gt;=70,C654&gt;=65,D654&gt;=65,E654&gt;=65,F654&gt;=70,G654&gt;=70),"Mechanical and Electrical",IF(AND(B654&gt;=70,C654&gt;=65,D654&gt;=65,E654&gt;=65,F654&gt;=65,G654&gt;=70),"Electronics and Communication",IF(AND(B654&gt;=65,C654&gt;=60,D654&gt;=60,E654&gt;=65,F654&gt;=65,G654&gt;=65),"Construction and Design",IF(AND(B654&gt;=65,C654&gt;=65,D654&gt;=65,E654&gt;=70,F654&gt;=65,G654&gt;=65),"Hospitality and Event Management",IF(AND(B654&gt;=70,C654&gt;=75,D654&gt;=75,E654&gt;=75,F654&gt;=70,G654&gt;=70),"Life Sciences and Environment",IF(AND(B654&gt;=65,C654&gt;=65,D654&gt;=65,E654&gt;=65,F654&gt;=65,G654&gt;=65),"Arts and Media",IF(AND(B654&gt;=65,C654&gt;=65,D654&gt;=65,E654&gt;=65,F654&gt;=65,G654&gt;=65),"Physical Education and Wellness",IF(AND(B654&gt;=65,C654&gt;=70,D654&gt;=70,E654&gt;=65,F654&gt;=65,G654&gt;=70),"Finance, Business, and Marketing",”Not Qualified”))))))))),IF(H654="VOCATIONAL OR SKILL TRAINING",IF(AND(B654&gt;=55, C654&gt;=45, D654&gt;=45, E654&gt;=50, F654&gt;=50, G654&gt;=55), "Computer Science and Information Technology",IF(AND(B654&gt;=50, C654&gt;=45, D654&gt;=45, E654&gt;=45, F654&gt;=50, G654&gt;=50), "Mechanical and Electrical",IF(AND(B654&gt;=50, C654&gt;=45, D654&gt;=45, E654&gt;=45, F654&gt;=45, G654&gt;=50), "Electronics and Communication",IF(AND(B654&gt;=45, C654&gt;=50, D654&gt;=50, E654&gt;=45, F654&gt;=45, G654&gt;=45), "Construction and Design",IF(AND(B654&gt;=45, C654&gt;=45, D654&gt;=45, E654&gt;=50, F654&gt;=45, G654&gt;=45), "Hospitality and Event Management",IF(AND(B654&gt;=50, C654&gt;=55, D654&gt;=55, E654&gt;=55, F654&gt;=50, G654&gt;=50), "Life Sciences and Environment",IF(AND(B654&gt;=45, C654&gt;=45, D654&gt;=45, E654&gt;=45, F654&gt;=45, G654&gt;=45), "Arts and Media",IF(AND(B654&gt;=45, C654&gt;=45, D654&gt;=45, E654&gt;=45, F654&gt;=45, G654&gt;=45), "Physical Education and Wellness",IF(AND(B654&gt;=45, C654&gt;=50, D654&gt;=50, E654&gt;=45, F654&gt;=45, G654&gt;=50), "Finance, Business, and Marketing", "Culinary Studies and Cooking"))))))))),"Failed")))</f>
        <v>Electronics and Communication</v>
      </c>
      <c r="J654" s="1"/>
      <c r="K654" s="1"/>
      <c r="L654" s="1"/>
      <c r="M654" s="1"/>
      <c r="N654" s="1"/>
    </row>
    <row r="655" spans="1:14" x14ac:dyDescent="0.25">
      <c r="A655" s="1">
        <v>654</v>
      </c>
      <c r="B655" s="1">
        <v>74</v>
      </c>
      <c r="C655" s="1">
        <v>69</v>
      </c>
      <c r="D655" s="1">
        <v>71</v>
      </c>
      <c r="E655" s="1">
        <v>81</v>
      </c>
      <c r="F655" s="1">
        <v>70</v>
      </c>
      <c r="G655" s="1">
        <v>68</v>
      </c>
      <c r="H655" s="1" t="str">
        <f t="shared" si="11"/>
        <v>ITI</v>
      </c>
      <c r="I655" s="1" t="str" cm="1">
        <f t="array" ref="I655">IF(H655="DIPLOMA",IF(AND(B655&gt;=85,C655&gt;=80,D655&gt;=75,E655&gt;=75,F655&gt;=80,G655&gt;=85),"Computer Science and Information Technology",IF(AND(B655&gt;=80,C655&gt;=75,D655&gt;=75,E655&gt;=75,F655&gt;=80,G655&gt;=80),"Mechanical and Electrical",IF(AND(B655&gt;=80,C655&gt;=75,D655&gt;=75,E655&gt;=75,F655&gt;=75,G655&gt;=80),"Electronics and Communication",IF(AND(B655&gt;=75,C655&gt;=70,D655&gt;=70,E655&gt;=75,F655&gt;=75,G655&gt;=75),"Construction and Design",IF(AND(B655&gt;=75,C655&gt;=75,D655&gt;=75,E655&gt;=80,F655&gt;=75,G655&gt;=75),"Hospitality and Event Management",IF(AND(B655&gt;=80,C655&gt;=85,D655&gt;=85,E655&gt;=85,F655&gt;=80,G655&gt;=80),"Life Sciences and Environment",IF(AND(B655&gt;=75,C655&gt;=75,D655&gt;=75,E655&gt;=75,F655&gt;=75,G655&gt;=75),"Arts and Media",IF(AND(B655&gt;=75,C655&gt;=75,D655&gt;=75,E655&gt;=75,F655&gt;=75,G655&gt;=75),"Physical Education and Wellness",IF(AND(B655&gt;=75,C655&gt;=80,D655&gt;=80,E655&gt;=75,F655&gt;=75,G655&gt;=80),"Finance, Business, and Marketing",”Not Qualified”))))))))),IF(H655="ITI",IF(AND(B655&gt;=75,C655&gt;=65,D655&gt;=65,E655&gt;=70,F655&gt;=70,G655&gt;=75),"Computer Science and Information Technology",IF(AND(B655&gt;=70,C655&gt;=65,D655&gt;=65,E655&gt;=65,F655&gt;=70,G655&gt;=70),"Mechanical and Electrical",IF(AND(B655&gt;=70,C655&gt;=65,D655&gt;=65,E655&gt;=65,F655&gt;=65,G655&gt;=70),"Electronics and Communication",IF(AND(B655&gt;=65,C655&gt;=60,D655&gt;=60,E655&gt;=65,F655&gt;=65,G655&gt;=65),"Construction and Design",IF(AND(B655&gt;=65,C655&gt;=65,D655&gt;=65,E655&gt;=70,F655&gt;=65,G655&gt;=65),"Hospitality and Event Management",IF(AND(B655&gt;=70,C655&gt;=75,D655&gt;=75,E655&gt;=75,F655&gt;=70,G655&gt;=70),"Life Sciences and Environment",IF(AND(B655&gt;=65,C655&gt;=65,D655&gt;=65,E655&gt;=65,F655&gt;=65,G655&gt;=65),"Arts and Media",IF(AND(B655&gt;=65,C655&gt;=65,D655&gt;=65,E655&gt;=65,F655&gt;=65,G655&gt;=65),"Physical Education and Wellness",IF(AND(B655&gt;=65,C655&gt;=70,D655&gt;=70,E655&gt;=65,F655&gt;=65,G655&gt;=70),"Finance, Business, and Marketing",”Not Qualified”))))))))),IF(H655="VOCATIONAL OR SKILL TRAINING",IF(AND(B655&gt;=55, C655&gt;=45, D655&gt;=45, E655&gt;=50, F655&gt;=50, G655&gt;=55), "Computer Science and Information Technology",IF(AND(B655&gt;=50, C655&gt;=45, D655&gt;=45, E655&gt;=45, F655&gt;=50, G655&gt;=50), "Mechanical and Electrical",IF(AND(B655&gt;=50, C655&gt;=45, D655&gt;=45, E655&gt;=45, F655&gt;=45, G655&gt;=50), "Electronics and Communication",IF(AND(B655&gt;=45, C655&gt;=50, D655&gt;=50, E655&gt;=45, F655&gt;=45, G655&gt;=45), "Construction and Design",IF(AND(B655&gt;=45, C655&gt;=45, D655&gt;=45, E655&gt;=50, F655&gt;=45, G655&gt;=45), "Hospitality and Event Management",IF(AND(B655&gt;=50, C655&gt;=55, D655&gt;=55, E655&gt;=55, F655&gt;=50, G655&gt;=50), "Life Sciences and Environment",IF(AND(B655&gt;=45, C655&gt;=45, D655&gt;=45, E655&gt;=45, F655&gt;=45, G655&gt;=45), "Arts and Media",IF(AND(B655&gt;=45, C655&gt;=45, D655&gt;=45, E655&gt;=45, F655&gt;=45, G655&gt;=45), "Physical Education and Wellness",IF(AND(B655&gt;=45, C655&gt;=50, D655&gt;=50, E655&gt;=45, F655&gt;=45, G655&gt;=50), "Finance, Business, and Marketing", "Culinary Studies and Cooking"))))))))),"Failed")))</f>
        <v>Construction and Design</v>
      </c>
      <c r="J655" s="1"/>
      <c r="K655" s="1"/>
      <c r="L655" s="1"/>
      <c r="M655" s="1"/>
      <c r="N655" s="1"/>
    </row>
    <row r="656" spans="1:14" x14ac:dyDescent="0.25">
      <c r="A656" s="1">
        <v>655</v>
      </c>
      <c r="B656" s="1">
        <v>62</v>
      </c>
      <c r="C656" s="1">
        <v>43</v>
      </c>
      <c r="D656" s="1">
        <v>61</v>
      </c>
      <c r="E656" s="1">
        <v>58</v>
      </c>
      <c r="F656" s="1">
        <v>64</v>
      </c>
      <c r="G656" s="1">
        <v>52</v>
      </c>
      <c r="H656" s="1" t="str">
        <f t="shared" si="11"/>
        <v>VOCATIONAL OR SKILL TRAINING</v>
      </c>
      <c r="I656" s="1" t="str" cm="1">
        <f t="array" ref="I656">IF(H656="DIPLOMA",IF(AND(B656&gt;=85,C656&gt;=80,D656&gt;=75,E656&gt;=75,F656&gt;=80,G656&gt;=85),"Computer Science and Information Technology",IF(AND(B656&gt;=80,C656&gt;=75,D656&gt;=75,E656&gt;=75,F656&gt;=80,G656&gt;=80),"Mechanical and Electrical",IF(AND(B656&gt;=80,C656&gt;=75,D656&gt;=75,E656&gt;=75,F656&gt;=75,G656&gt;=80),"Electronics and Communication",IF(AND(B656&gt;=75,C656&gt;=70,D656&gt;=70,E656&gt;=75,F656&gt;=75,G656&gt;=75),"Construction and Design",IF(AND(B656&gt;=75,C656&gt;=75,D656&gt;=75,E656&gt;=80,F656&gt;=75,G656&gt;=75),"Hospitality and Event Management",IF(AND(B656&gt;=80,C656&gt;=85,D656&gt;=85,E656&gt;=85,F656&gt;=80,G656&gt;=80),"Life Sciences and Environment",IF(AND(B656&gt;=75,C656&gt;=75,D656&gt;=75,E656&gt;=75,F656&gt;=75,G656&gt;=75),"Arts and Media",IF(AND(B656&gt;=75,C656&gt;=75,D656&gt;=75,E656&gt;=75,F656&gt;=75,G656&gt;=75),"Physical Education and Wellness",IF(AND(B656&gt;=75,C656&gt;=80,D656&gt;=80,E656&gt;=75,F656&gt;=75,G656&gt;=80),"Finance, Business, and Marketing",”Not Qualified”))))))))),IF(H656="ITI",IF(AND(B656&gt;=75,C656&gt;=65,D656&gt;=65,E656&gt;=70,F656&gt;=70,G656&gt;=75),"Computer Science and Information Technology",IF(AND(B656&gt;=70,C656&gt;=65,D656&gt;=65,E656&gt;=65,F656&gt;=70,G656&gt;=70),"Mechanical and Electrical",IF(AND(B656&gt;=70,C656&gt;=65,D656&gt;=65,E656&gt;=65,F656&gt;=65,G656&gt;=70),"Electronics and Communication",IF(AND(B656&gt;=65,C656&gt;=60,D656&gt;=60,E656&gt;=65,F656&gt;=65,G656&gt;=65),"Construction and Design",IF(AND(B656&gt;=65,C656&gt;=65,D656&gt;=65,E656&gt;=70,F656&gt;=65,G656&gt;=65),"Hospitality and Event Management",IF(AND(B656&gt;=70,C656&gt;=75,D656&gt;=75,E656&gt;=75,F656&gt;=70,G656&gt;=70),"Life Sciences and Environment",IF(AND(B656&gt;=65,C656&gt;=65,D656&gt;=65,E656&gt;=65,F656&gt;=65,G656&gt;=65),"Arts and Media",IF(AND(B656&gt;=65,C656&gt;=65,D656&gt;=65,E656&gt;=65,F656&gt;=65,G656&gt;=65),"Physical Education and Wellness",IF(AND(B656&gt;=65,C656&gt;=70,D656&gt;=70,E656&gt;=65,F656&gt;=65,G656&gt;=70),"Finance, Business, and Marketing",”Not Qualified”))))))))),IF(H656="VOCATIONAL OR SKILL TRAINING",IF(AND(B656&gt;=55, C656&gt;=45, D656&gt;=45, E656&gt;=50, F656&gt;=50, G656&gt;=55), "Computer Science and Information Technology",IF(AND(B656&gt;=50, C656&gt;=45, D656&gt;=45, E656&gt;=45, F656&gt;=50, G656&gt;=50), "Mechanical and Electrical",IF(AND(B656&gt;=50, C656&gt;=45, D656&gt;=45, E656&gt;=45, F656&gt;=45, G656&gt;=50), "Electronics and Communication",IF(AND(B656&gt;=45, C656&gt;=50, D656&gt;=50, E656&gt;=45, F656&gt;=45, G656&gt;=45), "Construction and Design",IF(AND(B656&gt;=45, C656&gt;=45, D656&gt;=45, E656&gt;=50, F656&gt;=45, G656&gt;=45), "Hospitality and Event Management",IF(AND(B656&gt;=50, C656&gt;=55, D656&gt;=55, E656&gt;=55, F656&gt;=50, G656&gt;=50), "Life Sciences and Environment",IF(AND(B656&gt;=45, C656&gt;=45, D656&gt;=45, E656&gt;=45, F656&gt;=45, G656&gt;=45), "Arts and Media",IF(AND(B656&gt;=45, C656&gt;=45, D656&gt;=45, E656&gt;=45, F656&gt;=45, G656&gt;=45), "Physical Education and Wellness",IF(AND(B656&gt;=45, C656&gt;=50, D656&gt;=50, E656&gt;=45, F656&gt;=45, G656&gt;=50), "Finance, Business, and Marketing", "Culinary Studies and Cooking"))))))))),"Failed")))</f>
        <v>Culinary Studies and Cooking</v>
      </c>
      <c r="J656" s="1"/>
      <c r="K656" s="1"/>
      <c r="L656" s="1"/>
      <c r="M656" s="1"/>
      <c r="N656" s="1"/>
    </row>
    <row r="657" spans="1:14" x14ac:dyDescent="0.25">
      <c r="A657" s="1">
        <v>656</v>
      </c>
      <c r="B657" s="1">
        <v>66</v>
      </c>
      <c r="C657" s="1">
        <v>68</v>
      </c>
      <c r="D657" s="1">
        <v>73</v>
      </c>
      <c r="E657" s="1">
        <v>80</v>
      </c>
      <c r="F657" s="1">
        <v>75</v>
      </c>
      <c r="G657" s="1">
        <v>73</v>
      </c>
      <c r="H657" s="1" t="str">
        <f t="shared" si="11"/>
        <v>ITI</v>
      </c>
      <c r="I657" s="1" t="str" cm="1">
        <f t="array" ref="I657">IF(H657="DIPLOMA",IF(AND(B657&gt;=85,C657&gt;=80,D657&gt;=75,E657&gt;=75,F657&gt;=80,G657&gt;=85),"Computer Science and Information Technology",IF(AND(B657&gt;=80,C657&gt;=75,D657&gt;=75,E657&gt;=75,F657&gt;=80,G657&gt;=80),"Mechanical and Electrical",IF(AND(B657&gt;=80,C657&gt;=75,D657&gt;=75,E657&gt;=75,F657&gt;=75,G657&gt;=80),"Electronics and Communication",IF(AND(B657&gt;=75,C657&gt;=70,D657&gt;=70,E657&gt;=75,F657&gt;=75,G657&gt;=75),"Construction and Design",IF(AND(B657&gt;=75,C657&gt;=75,D657&gt;=75,E657&gt;=80,F657&gt;=75,G657&gt;=75),"Hospitality and Event Management",IF(AND(B657&gt;=80,C657&gt;=85,D657&gt;=85,E657&gt;=85,F657&gt;=80,G657&gt;=80),"Life Sciences and Environment",IF(AND(B657&gt;=75,C657&gt;=75,D657&gt;=75,E657&gt;=75,F657&gt;=75,G657&gt;=75),"Arts and Media",IF(AND(B657&gt;=75,C657&gt;=75,D657&gt;=75,E657&gt;=75,F657&gt;=75,G657&gt;=75),"Physical Education and Wellness",IF(AND(B657&gt;=75,C657&gt;=80,D657&gt;=80,E657&gt;=75,F657&gt;=75,G657&gt;=80),"Finance, Business, and Marketing",”Not Qualified”))))))))),IF(H657="ITI",IF(AND(B657&gt;=75,C657&gt;=65,D657&gt;=65,E657&gt;=70,F657&gt;=70,G657&gt;=75),"Computer Science and Information Technology",IF(AND(B657&gt;=70,C657&gt;=65,D657&gt;=65,E657&gt;=65,F657&gt;=70,G657&gt;=70),"Mechanical and Electrical",IF(AND(B657&gt;=70,C657&gt;=65,D657&gt;=65,E657&gt;=65,F657&gt;=65,G657&gt;=70),"Electronics and Communication",IF(AND(B657&gt;=65,C657&gt;=60,D657&gt;=60,E657&gt;=65,F657&gt;=65,G657&gt;=65),"Construction and Design",IF(AND(B657&gt;=65,C657&gt;=65,D657&gt;=65,E657&gt;=70,F657&gt;=65,G657&gt;=65),"Hospitality and Event Management",IF(AND(B657&gt;=70,C657&gt;=75,D657&gt;=75,E657&gt;=75,F657&gt;=70,G657&gt;=70),"Life Sciences and Environment",IF(AND(B657&gt;=65,C657&gt;=65,D657&gt;=65,E657&gt;=65,F657&gt;=65,G657&gt;=65),"Arts and Media",IF(AND(B657&gt;=65,C657&gt;=65,D657&gt;=65,E657&gt;=65,F657&gt;=65,G657&gt;=65),"Physical Education and Wellness",IF(AND(B657&gt;=65,C657&gt;=70,D657&gt;=70,E657&gt;=65,F657&gt;=65,G657&gt;=70),"Finance, Business, and Marketing",”Not Qualified”))))))))),IF(H657="VOCATIONAL OR SKILL TRAINING",IF(AND(B657&gt;=55, C657&gt;=45, D657&gt;=45, E657&gt;=50, F657&gt;=50, G657&gt;=55), "Computer Science and Information Technology",IF(AND(B657&gt;=50, C657&gt;=45, D657&gt;=45, E657&gt;=45, F657&gt;=50, G657&gt;=50), "Mechanical and Electrical",IF(AND(B657&gt;=50, C657&gt;=45, D657&gt;=45, E657&gt;=45, F657&gt;=45, G657&gt;=50), "Electronics and Communication",IF(AND(B657&gt;=45, C657&gt;=50, D657&gt;=50, E657&gt;=45, F657&gt;=45, G657&gt;=45), "Construction and Design",IF(AND(B657&gt;=45, C657&gt;=45, D657&gt;=45, E657&gt;=50, F657&gt;=45, G657&gt;=45), "Hospitality and Event Management",IF(AND(B657&gt;=50, C657&gt;=55, D657&gt;=55, E657&gt;=55, F657&gt;=50, G657&gt;=50), "Life Sciences and Environment",IF(AND(B657&gt;=45, C657&gt;=45, D657&gt;=45, E657&gt;=45, F657&gt;=45, G657&gt;=45), "Arts and Media",IF(AND(B657&gt;=45, C657&gt;=45, D657&gt;=45, E657&gt;=45, F657&gt;=45, G657&gt;=45), "Physical Education and Wellness",IF(AND(B657&gt;=45, C657&gt;=50, D657&gt;=50, E657&gt;=45, F657&gt;=45, G657&gt;=50), "Finance, Business, and Marketing", "Culinary Studies and Cooking"))))))))),"Failed")))</f>
        <v>Construction and Design</v>
      </c>
      <c r="J657" s="1"/>
      <c r="K657" s="1"/>
      <c r="L657" s="1"/>
      <c r="M657" s="1"/>
      <c r="N657" s="1"/>
    </row>
    <row r="658" spans="1:14" x14ac:dyDescent="0.25">
      <c r="A658" s="1">
        <v>657</v>
      </c>
      <c r="B658" s="1">
        <v>69</v>
      </c>
      <c r="C658" s="1">
        <v>73</v>
      </c>
      <c r="D658" s="1">
        <v>71</v>
      </c>
      <c r="E658" s="1">
        <v>70</v>
      </c>
      <c r="F658" s="1">
        <v>85</v>
      </c>
      <c r="G658" s="1">
        <v>80</v>
      </c>
      <c r="H658" s="1" t="str">
        <f t="shared" si="11"/>
        <v>ITI</v>
      </c>
      <c r="I658" s="1" t="str" cm="1">
        <f t="array" ref="I658">IF(H658="DIPLOMA",IF(AND(B658&gt;=85,C658&gt;=80,D658&gt;=75,E658&gt;=75,F658&gt;=80,G658&gt;=85),"Computer Science and Information Technology",IF(AND(B658&gt;=80,C658&gt;=75,D658&gt;=75,E658&gt;=75,F658&gt;=80,G658&gt;=80),"Mechanical and Electrical",IF(AND(B658&gt;=80,C658&gt;=75,D658&gt;=75,E658&gt;=75,F658&gt;=75,G658&gt;=80),"Electronics and Communication",IF(AND(B658&gt;=75,C658&gt;=70,D658&gt;=70,E658&gt;=75,F658&gt;=75,G658&gt;=75),"Construction and Design",IF(AND(B658&gt;=75,C658&gt;=75,D658&gt;=75,E658&gt;=80,F658&gt;=75,G658&gt;=75),"Hospitality and Event Management",IF(AND(B658&gt;=80,C658&gt;=85,D658&gt;=85,E658&gt;=85,F658&gt;=80,G658&gt;=80),"Life Sciences and Environment",IF(AND(B658&gt;=75,C658&gt;=75,D658&gt;=75,E658&gt;=75,F658&gt;=75,G658&gt;=75),"Arts and Media",IF(AND(B658&gt;=75,C658&gt;=75,D658&gt;=75,E658&gt;=75,F658&gt;=75,G658&gt;=75),"Physical Education and Wellness",IF(AND(B658&gt;=75,C658&gt;=80,D658&gt;=80,E658&gt;=75,F658&gt;=75,G658&gt;=80),"Finance, Business, and Marketing",”Not Qualified”))))))))),IF(H658="ITI",IF(AND(B658&gt;=75,C658&gt;=65,D658&gt;=65,E658&gt;=70,F658&gt;=70,G658&gt;=75),"Computer Science and Information Technology",IF(AND(B658&gt;=70,C658&gt;=65,D658&gt;=65,E658&gt;=65,F658&gt;=70,G658&gt;=70),"Mechanical and Electrical",IF(AND(B658&gt;=70,C658&gt;=65,D658&gt;=65,E658&gt;=65,F658&gt;=65,G658&gt;=70),"Electronics and Communication",IF(AND(B658&gt;=65,C658&gt;=60,D658&gt;=60,E658&gt;=65,F658&gt;=65,G658&gt;=65),"Construction and Design",IF(AND(B658&gt;=65,C658&gt;=65,D658&gt;=65,E658&gt;=70,F658&gt;=65,G658&gt;=65),"Hospitality and Event Management",IF(AND(B658&gt;=70,C658&gt;=75,D658&gt;=75,E658&gt;=75,F658&gt;=70,G658&gt;=70),"Life Sciences and Environment",IF(AND(B658&gt;=65,C658&gt;=65,D658&gt;=65,E658&gt;=65,F658&gt;=65,G658&gt;=65),"Arts and Media",IF(AND(B658&gt;=65,C658&gt;=65,D658&gt;=65,E658&gt;=65,F658&gt;=65,G658&gt;=65),"Physical Education and Wellness",IF(AND(B658&gt;=65,C658&gt;=70,D658&gt;=70,E658&gt;=65,F658&gt;=65,G658&gt;=70),"Finance, Business, and Marketing",”Not Qualified”))))))))),IF(H658="VOCATIONAL OR SKILL TRAINING",IF(AND(B658&gt;=55, C658&gt;=45, D658&gt;=45, E658&gt;=50, F658&gt;=50, G658&gt;=55), "Computer Science and Information Technology",IF(AND(B658&gt;=50, C658&gt;=45, D658&gt;=45, E658&gt;=45, F658&gt;=50, G658&gt;=50), "Mechanical and Electrical",IF(AND(B658&gt;=50, C658&gt;=45, D658&gt;=45, E658&gt;=45, F658&gt;=45, G658&gt;=50), "Electronics and Communication",IF(AND(B658&gt;=45, C658&gt;=50, D658&gt;=50, E658&gt;=45, F658&gt;=45, G658&gt;=45), "Construction and Design",IF(AND(B658&gt;=45, C658&gt;=45, D658&gt;=45, E658&gt;=50, F658&gt;=45, G658&gt;=45), "Hospitality and Event Management",IF(AND(B658&gt;=50, C658&gt;=55, D658&gt;=55, E658&gt;=55, F658&gt;=50, G658&gt;=50), "Life Sciences and Environment",IF(AND(B658&gt;=45, C658&gt;=45, D658&gt;=45, E658&gt;=45, F658&gt;=45, G658&gt;=45), "Arts and Media",IF(AND(B658&gt;=45, C658&gt;=45, D658&gt;=45, E658&gt;=45, F658&gt;=45, G658&gt;=45), "Physical Education and Wellness",IF(AND(B658&gt;=45, C658&gt;=50, D658&gt;=50, E658&gt;=45, F658&gt;=45, G658&gt;=50), "Finance, Business, and Marketing", "Culinary Studies and Cooking"))))))))),"Failed")))</f>
        <v>Construction and Design</v>
      </c>
      <c r="J658" s="1"/>
      <c r="K658" s="1"/>
      <c r="L658" s="1"/>
      <c r="M658" s="1"/>
      <c r="N658" s="1"/>
    </row>
    <row r="659" spans="1:14" x14ac:dyDescent="0.25">
      <c r="A659" s="1">
        <v>658</v>
      </c>
      <c r="B659" s="1">
        <v>71</v>
      </c>
      <c r="C659" s="1">
        <v>68</v>
      </c>
      <c r="D659" s="1">
        <v>77</v>
      </c>
      <c r="E659" s="1">
        <v>81</v>
      </c>
      <c r="F659" s="1">
        <v>79</v>
      </c>
      <c r="G659" s="1">
        <v>73</v>
      </c>
      <c r="H659" s="1" t="str">
        <f t="shared" si="11"/>
        <v>ITI</v>
      </c>
      <c r="I659" s="1" t="str" cm="1">
        <f t="array" ref="I659">IF(H659="DIPLOMA",IF(AND(B659&gt;=85,C659&gt;=80,D659&gt;=75,E659&gt;=75,F659&gt;=80,G659&gt;=85),"Computer Science and Information Technology",IF(AND(B659&gt;=80,C659&gt;=75,D659&gt;=75,E659&gt;=75,F659&gt;=80,G659&gt;=80),"Mechanical and Electrical",IF(AND(B659&gt;=80,C659&gt;=75,D659&gt;=75,E659&gt;=75,F659&gt;=75,G659&gt;=80),"Electronics and Communication",IF(AND(B659&gt;=75,C659&gt;=70,D659&gt;=70,E659&gt;=75,F659&gt;=75,G659&gt;=75),"Construction and Design",IF(AND(B659&gt;=75,C659&gt;=75,D659&gt;=75,E659&gt;=80,F659&gt;=75,G659&gt;=75),"Hospitality and Event Management",IF(AND(B659&gt;=80,C659&gt;=85,D659&gt;=85,E659&gt;=85,F659&gt;=80,G659&gt;=80),"Life Sciences and Environment",IF(AND(B659&gt;=75,C659&gt;=75,D659&gt;=75,E659&gt;=75,F659&gt;=75,G659&gt;=75),"Arts and Media",IF(AND(B659&gt;=75,C659&gt;=75,D659&gt;=75,E659&gt;=75,F659&gt;=75,G659&gt;=75),"Physical Education and Wellness",IF(AND(B659&gt;=75,C659&gt;=80,D659&gt;=80,E659&gt;=75,F659&gt;=75,G659&gt;=80),"Finance, Business, and Marketing",”Not Qualified”))))))))),IF(H659="ITI",IF(AND(B659&gt;=75,C659&gt;=65,D659&gt;=65,E659&gt;=70,F659&gt;=70,G659&gt;=75),"Computer Science and Information Technology",IF(AND(B659&gt;=70,C659&gt;=65,D659&gt;=65,E659&gt;=65,F659&gt;=70,G659&gt;=70),"Mechanical and Electrical",IF(AND(B659&gt;=70,C659&gt;=65,D659&gt;=65,E659&gt;=65,F659&gt;=65,G659&gt;=70),"Electronics and Communication",IF(AND(B659&gt;=65,C659&gt;=60,D659&gt;=60,E659&gt;=65,F659&gt;=65,G659&gt;=65),"Construction and Design",IF(AND(B659&gt;=65,C659&gt;=65,D659&gt;=65,E659&gt;=70,F659&gt;=65,G659&gt;=65),"Hospitality and Event Management",IF(AND(B659&gt;=70,C659&gt;=75,D659&gt;=75,E659&gt;=75,F659&gt;=70,G659&gt;=70),"Life Sciences and Environment",IF(AND(B659&gt;=65,C659&gt;=65,D659&gt;=65,E659&gt;=65,F659&gt;=65,G659&gt;=65),"Arts and Media",IF(AND(B659&gt;=65,C659&gt;=65,D659&gt;=65,E659&gt;=65,F659&gt;=65,G659&gt;=65),"Physical Education and Wellness",IF(AND(B659&gt;=65,C659&gt;=70,D659&gt;=70,E659&gt;=65,F659&gt;=65,G659&gt;=70),"Finance, Business, and Marketing",”Not Qualified”))))))))),IF(H659="VOCATIONAL OR SKILL TRAINING",IF(AND(B659&gt;=55, C659&gt;=45, D659&gt;=45, E659&gt;=50, F659&gt;=50, G659&gt;=55), "Computer Science and Information Technology",IF(AND(B659&gt;=50, C659&gt;=45, D659&gt;=45, E659&gt;=45, F659&gt;=50, G659&gt;=50), "Mechanical and Electrical",IF(AND(B659&gt;=50, C659&gt;=45, D659&gt;=45, E659&gt;=45, F659&gt;=45, G659&gt;=50), "Electronics and Communication",IF(AND(B659&gt;=45, C659&gt;=50, D659&gt;=50, E659&gt;=45, F659&gt;=45, G659&gt;=45), "Construction and Design",IF(AND(B659&gt;=45, C659&gt;=45, D659&gt;=45, E659&gt;=50, F659&gt;=45, G659&gt;=45), "Hospitality and Event Management",IF(AND(B659&gt;=50, C659&gt;=55, D659&gt;=55, E659&gt;=55, F659&gt;=50, G659&gt;=50), "Life Sciences and Environment",IF(AND(B659&gt;=45, C659&gt;=45, D659&gt;=45, E659&gt;=45, F659&gt;=45, G659&gt;=45), "Arts and Media",IF(AND(B659&gt;=45, C659&gt;=45, D659&gt;=45, E659&gt;=45, F659&gt;=45, G659&gt;=45), "Physical Education and Wellness",IF(AND(B659&gt;=45, C659&gt;=50, D659&gt;=50, E659&gt;=45, F659&gt;=45, G659&gt;=50), "Finance, Business, and Marketing", "Culinary Studies and Cooking"))))))))),"Failed")))</f>
        <v>Mechanical and Electrical</v>
      </c>
      <c r="J659" s="1"/>
      <c r="K659" s="1"/>
      <c r="L659" s="1"/>
      <c r="M659" s="1"/>
      <c r="N659" s="1"/>
    </row>
    <row r="660" spans="1:14" x14ac:dyDescent="0.25">
      <c r="A660" s="1">
        <v>659</v>
      </c>
      <c r="B660" s="1">
        <v>49</v>
      </c>
      <c r="C660" s="1">
        <v>57</v>
      </c>
      <c r="D660" s="1">
        <v>61</v>
      </c>
      <c r="E660" s="1">
        <v>59</v>
      </c>
      <c r="F660" s="1">
        <v>61</v>
      </c>
      <c r="G660" s="1">
        <v>49</v>
      </c>
      <c r="H660" s="1" t="str">
        <f t="shared" si="11"/>
        <v>VOCATIONAL OR SKILL TRAINING</v>
      </c>
      <c r="I660" s="1" t="str" cm="1">
        <f t="array" ref="I660">IF(H660="DIPLOMA",IF(AND(B660&gt;=85,C660&gt;=80,D660&gt;=75,E660&gt;=75,F660&gt;=80,G660&gt;=85),"Computer Science and Information Technology",IF(AND(B660&gt;=80,C660&gt;=75,D660&gt;=75,E660&gt;=75,F660&gt;=80,G660&gt;=80),"Mechanical and Electrical",IF(AND(B660&gt;=80,C660&gt;=75,D660&gt;=75,E660&gt;=75,F660&gt;=75,G660&gt;=80),"Electronics and Communication",IF(AND(B660&gt;=75,C660&gt;=70,D660&gt;=70,E660&gt;=75,F660&gt;=75,G660&gt;=75),"Construction and Design",IF(AND(B660&gt;=75,C660&gt;=75,D660&gt;=75,E660&gt;=80,F660&gt;=75,G660&gt;=75),"Hospitality and Event Management",IF(AND(B660&gt;=80,C660&gt;=85,D660&gt;=85,E660&gt;=85,F660&gt;=80,G660&gt;=80),"Life Sciences and Environment",IF(AND(B660&gt;=75,C660&gt;=75,D660&gt;=75,E660&gt;=75,F660&gt;=75,G660&gt;=75),"Arts and Media",IF(AND(B660&gt;=75,C660&gt;=75,D660&gt;=75,E660&gt;=75,F660&gt;=75,G660&gt;=75),"Physical Education and Wellness",IF(AND(B660&gt;=75,C660&gt;=80,D660&gt;=80,E660&gt;=75,F660&gt;=75,G660&gt;=80),"Finance, Business, and Marketing",”Not Qualified”))))))))),IF(H660="ITI",IF(AND(B660&gt;=75,C660&gt;=65,D660&gt;=65,E660&gt;=70,F660&gt;=70,G660&gt;=75),"Computer Science and Information Technology",IF(AND(B660&gt;=70,C660&gt;=65,D660&gt;=65,E660&gt;=65,F660&gt;=70,G660&gt;=70),"Mechanical and Electrical",IF(AND(B660&gt;=70,C660&gt;=65,D660&gt;=65,E660&gt;=65,F660&gt;=65,G660&gt;=70),"Electronics and Communication",IF(AND(B660&gt;=65,C660&gt;=60,D660&gt;=60,E660&gt;=65,F660&gt;=65,G660&gt;=65),"Construction and Design",IF(AND(B660&gt;=65,C660&gt;=65,D660&gt;=65,E660&gt;=70,F660&gt;=65,G660&gt;=65),"Hospitality and Event Management",IF(AND(B660&gt;=70,C660&gt;=75,D660&gt;=75,E660&gt;=75,F660&gt;=70,G660&gt;=70),"Life Sciences and Environment",IF(AND(B660&gt;=65,C660&gt;=65,D660&gt;=65,E660&gt;=65,F660&gt;=65,G660&gt;=65),"Arts and Media",IF(AND(B660&gt;=65,C660&gt;=65,D660&gt;=65,E660&gt;=65,F660&gt;=65,G660&gt;=65),"Physical Education and Wellness",IF(AND(B660&gt;=65,C660&gt;=70,D660&gt;=70,E660&gt;=65,F660&gt;=65,G660&gt;=70),"Finance, Business, and Marketing",”Not Qualified”))))))))),IF(H660="VOCATIONAL OR SKILL TRAINING",IF(AND(B660&gt;=55, C660&gt;=45, D660&gt;=45, E660&gt;=50, F660&gt;=50, G660&gt;=55), "Computer Science and Information Technology",IF(AND(B660&gt;=50, C660&gt;=45, D660&gt;=45, E660&gt;=45, F660&gt;=50, G660&gt;=50), "Mechanical and Electrical",IF(AND(B660&gt;=50, C660&gt;=45, D660&gt;=45, E660&gt;=45, F660&gt;=45, G660&gt;=50), "Electronics and Communication",IF(AND(B660&gt;=45, C660&gt;=50, D660&gt;=50, E660&gt;=45, F660&gt;=45, G660&gt;=45), "Construction and Design",IF(AND(B660&gt;=45, C660&gt;=45, D660&gt;=45, E660&gt;=50, F660&gt;=45, G660&gt;=45), "Hospitality and Event Management",IF(AND(B660&gt;=50, C660&gt;=55, D660&gt;=55, E660&gt;=55, F660&gt;=50, G660&gt;=50), "Life Sciences and Environment",IF(AND(B660&gt;=45, C660&gt;=45, D660&gt;=45, E660&gt;=45, F660&gt;=45, G660&gt;=45), "Arts and Media",IF(AND(B660&gt;=45, C660&gt;=45, D660&gt;=45, E660&gt;=45, F660&gt;=45, G660&gt;=45), "Physical Education and Wellness",IF(AND(B660&gt;=45, C660&gt;=50, D660&gt;=50, E660&gt;=45, F660&gt;=45, G660&gt;=50), "Finance, Business, and Marketing", "Culinary Studies and Cooking"))))))))),"Failed")))</f>
        <v>Construction and Design</v>
      </c>
      <c r="J660" s="1"/>
      <c r="K660" s="1"/>
      <c r="L660" s="1"/>
      <c r="M660" s="1"/>
      <c r="N660" s="1"/>
    </row>
    <row r="661" spans="1:14" x14ac:dyDescent="0.25">
      <c r="A661" s="1">
        <v>660</v>
      </c>
      <c r="B661" s="1">
        <v>84</v>
      </c>
      <c r="C661" s="1">
        <v>82</v>
      </c>
      <c r="D661" s="1">
        <v>77</v>
      </c>
      <c r="E661" s="1">
        <v>78</v>
      </c>
      <c r="F661" s="1">
        <v>75</v>
      </c>
      <c r="G661" s="1">
        <v>68</v>
      </c>
      <c r="H661" s="1" t="str">
        <f t="shared" si="11"/>
        <v>ITI</v>
      </c>
      <c r="I661" s="1" t="str" cm="1">
        <f t="array" ref="I661">IF(H661="DIPLOMA",IF(AND(B661&gt;=85,C661&gt;=80,D661&gt;=75,E661&gt;=75,F661&gt;=80,G661&gt;=85),"Computer Science and Information Technology",IF(AND(B661&gt;=80,C661&gt;=75,D661&gt;=75,E661&gt;=75,F661&gt;=80,G661&gt;=80),"Mechanical and Electrical",IF(AND(B661&gt;=80,C661&gt;=75,D661&gt;=75,E661&gt;=75,F661&gt;=75,G661&gt;=80),"Electronics and Communication",IF(AND(B661&gt;=75,C661&gt;=70,D661&gt;=70,E661&gt;=75,F661&gt;=75,G661&gt;=75),"Construction and Design",IF(AND(B661&gt;=75,C661&gt;=75,D661&gt;=75,E661&gt;=80,F661&gt;=75,G661&gt;=75),"Hospitality and Event Management",IF(AND(B661&gt;=80,C661&gt;=85,D661&gt;=85,E661&gt;=85,F661&gt;=80,G661&gt;=80),"Life Sciences and Environment",IF(AND(B661&gt;=75,C661&gt;=75,D661&gt;=75,E661&gt;=75,F661&gt;=75,G661&gt;=75),"Arts and Media",IF(AND(B661&gt;=75,C661&gt;=75,D661&gt;=75,E661&gt;=75,F661&gt;=75,G661&gt;=75),"Physical Education and Wellness",IF(AND(B661&gt;=75,C661&gt;=80,D661&gt;=80,E661&gt;=75,F661&gt;=75,G661&gt;=80),"Finance, Business, and Marketing",”Not Qualified”))))))))),IF(H661="ITI",IF(AND(B661&gt;=75,C661&gt;=65,D661&gt;=65,E661&gt;=70,F661&gt;=70,G661&gt;=75),"Computer Science and Information Technology",IF(AND(B661&gt;=70,C661&gt;=65,D661&gt;=65,E661&gt;=65,F661&gt;=70,G661&gt;=70),"Mechanical and Electrical",IF(AND(B661&gt;=70,C661&gt;=65,D661&gt;=65,E661&gt;=65,F661&gt;=65,G661&gt;=70),"Electronics and Communication",IF(AND(B661&gt;=65,C661&gt;=60,D661&gt;=60,E661&gt;=65,F661&gt;=65,G661&gt;=65),"Construction and Design",IF(AND(B661&gt;=65,C661&gt;=65,D661&gt;=65,E661&gt;=70,F661&gt;=65,G661&gt;=65),"Hospitality and Event Management",IF(AND(B661&gt;=70,C661&gt;=75,D661&gt;=75,E661&gt;=75,F661&gt;=70,G661&gt;=70),"Life Sciences and Environment",IF(AND(B661&gt;=65,C661&gt;=65,D661&gt;=65,E661&gt;=65,F661&gt;=65,G661&gt;=65),"Arts and Media",IF(AND(B661&gt;=65,C661&gt;=65,D661&gt;=65,E661&gt;=65,F661&gt;=65,G661&gt;=65),"Physical Education and Wellness",IF(AND(B661&gt;=65,C661&gt;=70,D661&gt;=70,E661&gt;=65,F661&gt;=65,G661&gt;=70),"Finance, Business, and Marketing",”Not Qualified”))))))))),IF(H661="VOCATIONAL OR SKILL TRAINING",IF(AND(B661&gt;=55, C661&gt;=45, D661&gt;=45, E661&gt;=50, F661&gt;=50, G661&gt;=55), "Computer Science and Information Technology",IF(AND(B661&gt;=50, C661&gt;=45, D661&gt;=45, E661&gt;=45, F661&gt;=50, G661&gt;=50), "Mechanical and Electrical",IF(AND(B661&gt;=50, C661&gt;=45, D661&gt;=45, E661&gt;=45, F661&gt;=45, G661&gt;=50), "Electronics and Communication",IF(AND(B661&gt;=45, C661&gt;=50, D661&gt;=50, E661&gt;=45, F661&gt;=45, G661&gt;=45), "Construction and Design",IF(AND(B661&gt;=45, C661&gt;=45, D661&gt;=45, E661&gt;=50, F661&gt;=45, G661&gt;=45), "Hospitality and Event Management",IF(AND(B661&gt;=50, C661&gt;=55, D661&gt;=55, E661&gt;=55, F661&gt;=50, G661&gt;=50), "Life Sciences and Environment",IF(AND(B661&gt;=45, C661&gt;=45, D661&gt;=45, E661&gt;=45, F661&gt;=45, G661&gt;=45), "Arts and Media",IF(AND(B661&gt;=45, C661&gt;=45, D661&gt;=45, E661&gt;=45, F661&gt;=45, G661&gt;=45), "Physical Education and Wellness",IF(AND(B661&gt;=45, C661&gt;=50, D661&gt;=50, E661&gt;=45, F661&gt;=45, G661&gt;=50), "Finance, Business, and Marketing", "Culinary Studies and Cooking"))))))))),"Failed")))</f>
        <v>Construction and Design</v>
      </c>
      <c r="J661" s="1"/>
      <c r="K661" s="1"/>
      <c r="L661" s="1"/>
      <c r="M661" s="1"/>
      <c r="N661" s="1"/>
    </row>
    <row r="662" spans="1:14" x14ac:dyDescent="0.25">
      <c r="A662" s="1">
        <v>661</v>
      </c>
      <c r="B662" s="1">
        <v>73</v>
      </c>
      <c r="C662" s="1">
        <v>66</v>
      </c>
      <c r="D662" s="1">
        <v>71</v>
      </c>
      <c r="E662" s="1">
        <v>70</v>
      </c>
      <c r="F662" s="1">
        <v>83</v>
      </c>
      <c r="G662" s="1">
        <v>81</v>
      </c>
      <c r="H662" s="1" t="str">
        <f t="shared" si="11"/>
        <v>ITI</v>
      </c>
      <c r="I662" s="1" t="str" cm="1">
        <f t="array" ref="I662">IF(H662="DIPLOMA",IF(AND(B662&gt;=85,C662&gt;=80,D662&gt;=75,E662&gt;=75,F662&gt;=80,G662&gt;=85),"Computer Science and Information Technology",IF(AND(B662&gt;=80,C662&gt;=75,D662&gt;=75,E662&gt;=75,F662&gt;=80,G662&gt;=80),"Mechanical and Electrical",IF(AND(B662&gt;=80,C662&gt;=75,D662&gt;=75,E662&gt;=75,F662&gt;=75,G662&gt;=80),"Electronics and Communication",IF(AND(B662&gt;=75,C662&gt;=70,D662&gt;=70,E662&gt;=75,F662&gt;=75,G662&gt;=75),"Construction and Design",IF(AND(B662&gt;=75,C662&gt;=75,D662&gt;=75,E662&gt;=80,F662&gt;=75,G662&gt;=75),"Hospitality and Event Management",IF(AND(B662&gt;=80,C662&gt;=85,D662&gt;=85,E662&gt;=85,F662&gt;=80,G662&gt;=80),"Life Sciences and Environment",IF(AND(B662&gt;=75,C662&gt;=75,D662&gt;=75,E662&gt;=75,F662&gt;=75,G662&gt;=75),"Arts and Media",IF(AND(B662&gt;=75,C662&gt;=75,D662&gt;=75,E662&gt;=75,F662&gt;=75,G662&gt;=75),"Physical Education and Wellness",IF(AND(B662&gt;=75,C662&gt;=80,D662&gt;=80,E662&gt;=75,F662&gt;=75,G662&gt;=80),"Finance, Business, and Marketing",”Not Qualified”))))))))),IF(H662="ITI",IF(AND(B662&gt;=75,C662&gt;=65,D662&gt;=65,E662&gt;=70,F662&gt;=70,G662&gt;=75),"Computer Science and Information Technology",IF(AND(B662&gt;=70,C662&gt;=65,D662&gt;=65,E662&gt;=65,F662&gt;=70,G662&gt;=70),"Mechanical and Electrical",IF(AND(B662&gt;=70,C662&gt;=65,D662&gt;=65,E662&gt;=65,F662&gt;=65,G662&gt;=70),"Electronics and Communication",IF(AND(B662&gt;=65,C662&gt;=60,D662&gt;=60,E662&gt;=65,F662&gt;=65,G662&gt;=65),"Construction and Design",IF(AND(B662&gt;=65,C662&gt;=65,D662&gt;=65,E662&gt;=70,F662&gt;=65,G662&gt;=65),"Hospitality and Event Management",IF(AND(B662&gt;=70,C662&gt;=75,D662&gt;=75,E662&gt;=75,F662&gt;=70,G662&gt;=70),"Life Sciences and Environment",IF(AND(B662&gt;=65,C662&gt;=65,D662&gt;=65,E662&gt;=65,F662&gt;=65,G662&gt;=65),"Arts and Media",IF(AND(B662&gt;=65,C662&gt;=65,D662&gt;=65,E662&gt;=65,F662&gt;=65,G662&gt;=65),"Physical Education and Wellness",IF(AND(B662&gt;=65,C662&gt;=70,D662&gt;=70,E662&gt;=65,F662&gt;=65,G662&gt;=70),"Finance, Business, and Marketing",”Not Qualified”))))))))),IF(H662="VOCATIONAL OR SKILL TRAINING",IF(AND(B662&gt;=55, C662&gt;=45, D662&gt;=45, E662&gt;=50, F662&gt;=50, G662&gt;=55), "Computer Science and Information Technology",IF(AND(B662&gt;=50, C662&gt;=45, D662&gt;=45, E662&gt;=45, F662&gt;=50, G662&gt;=50), "Mechanical and Electrical",IF(AND(B662&gt;=50, C662&gt;=45, D662&gt;=45, E662&gt;=45, F662&gt;=45, G662&gt;=50), "Electronics and Communication",IF(AND(B662&gt;=45, C662&gt;=50, D662&gt;=50, E662&gt;=45, F662&gt;=45, G662&gt;=45), "Construction and Design",IF(AND(B662&gt;=45, C662&gt;=45, D662&gt;=45, E662&gt;=50, F662&gt;=45, G662&gt;=45), "Hospitality and Event Management",IF(AND(B662&gt;=50, C662&gt;=55, D662&gt;=55, E662&gt;=55, F662&gt;=50, G662&gt;=50), "Life Sciences and Environment",IF(AND(B662&gt;=45, C662&gt;=45, D662&gt;=45, E662&gt;=45, F662&gt;=45, G662&gt;=45), "Arts and Media",IF(AND(B662&gt;=45, C662&gt;=45, D662&gt;=45, E662&gt;=45, F662&gt;=45, G662&gt;=45), "Physical Education and Wellness",IF(AND(B662&gt;=45, C662&gt;=50, D662&gt;=50, E662&gt;=45, F662&gt;=45, G662&gt;=50), "Finance, Business, and Marketing", "Culinary Studies and Cooking"))))))))),"Failed")))</f>
        <v>Mechanical and Electrical</v>
      </c>
      <c r="J662" s="1"/>
      <c r="K662" s="1"/>
      <c r="L662" s="1"/>
      <c r="M662" s="1"/>
      <c r="N662" s="1"/>
    </row>
    <row r="663" spans="1:14" x14ac:dyDescent="0.25">
      <c r="A663" s="1">
        <v>662</v>
      </c>
      <c r="B663" s="1">
        <v>68</v>
      </c>
      <c r="C663" s="1">
        <v>65</v>
      </c>
      <c r="D663" s="1">
        <v>72</v>
      </c>
      <c r="E663" s="1">
        <v>82</v>
      </c>
      <c r="F663" s="1">
        <v>77</v>
      </c>
      <c r="G663" s="1">
        <v>77</v>
      </c>
      <c r="H663" s="1" t="str">
        <f t="shared" si="11"/>
        <v>ITI</v>
      </c>
      <c r="I663" s="1" t="str" cm="1">
        <f t="array" ref="I663">IF(H663="DIPLOMA",IF(AND(B663&gt;=85,C663&gt;=80,D663&gt;=75,E663&gt;=75,F663&gt;=80,G663&gt;=85),"Computer Science and Information Technology",IF(AND(B663&gt;=80,C663&gt;=75,D663&gt;=75,E663&gt;=75,F663&gt;=80,G663&gt;=80),"Mechanical and Electrical",IF(AND(B663&gt;=80,C663&gt;=75,D663&gt;=75,E663&gt;=75,F663&gt;=75,G663&gt;=80),"Electronics and Communication",IF(AND(B663&gt;=75,C663&gt;=70,D663&gt;=70,E663&gt;=75,F663&gt;=75,G663&gt;=75),"Construction and Design",IF(AND(B663&gt;=75,C663&gt;=75,D663&gt;=75,E663&gt;=80,F663&gt;=75,G663&gt;=75),"Hospitality and Event Management",IF(AND(B663&gt;=80,C663&gt;=85,D663&gt;=85,E663&gt;=85,F663&gt;=80,G663&gt;=80),"Life Sciences and Environment",IF(AND(B663&gt;=75,C663&gt;=75,D663&gt;=75,E663&gt;=75,F663&gt;=75,G663&gt;=75),"Arts and Media",IF(AND(B663&gt;=75,C663&gt;=75,D663&gt;=75,E663&gt;=75,F663&gt;=75,G663&gt;=75),"Physical Education and Wellness",IF(AND(B663&gt;=75,C663&gt;=80,D663&gt;=80,E663&gt;=75,F663&gt;=75,G663&gt;=80),"Finance, Business, and Marketing",”Not Qualified”))))))))),IF(H663="ITI",IF(AND(B663&gt;=75,C663&gt;=65,D663&gt;=65,E663&gt;=70,F663&gt;=70,G663&gt;=75),"Computer Science and Information Technology",IF(AND(B663&gt;=70,C663&gt;=65,D663&gt;=65,E663&gt;=65,F663&gt;=70,G663&gt;=70),"Mechanical and Electrical",IF(AND(B663&gt;=70,C663&gt;=65,D663&gt;=65,E663&gt;=65,F663&gt;=65,G663&gt;=70),"Electronics and Communication",IF(AND(B663&gt;=65,C663&gt;=60,D663&gt;=60,E663&gt;=65,F663&gt;=65,G663&gt;=65),"Construction and Design",IF(AND(B663&gt;=65,C663&gt;=65,D663&gt;=65,E663&gt;=70,F663&gt;=65,G663&gt;=65),"Hospitality and Event Management",IF(AND(B663&gt;=70,C663&gt;=75,D663&gt;=75,E663&gt;=75,F663&gt;=70,G663&gt;=70),"Life Sciences and Environment",IF(AND(B663&gt;=65,C663&gt;=65,D663&gt;=65,E663&gt;=65,F663&gt;=65,G663&gt;=65),"Arts and Media",IF(AND(B663&gt;=65,C663&gt;=65,D663&gt;=65,E663&gt;=65,F663&gt;=65,G663&gt;=65),"Physical Education and Wellness",IF(AND(B663&gt;=65,C663&gt;=70,D663&gt;=70,E663&gt;=65,F663&gt;=65,G663&gt;=70),"Finance, Business, and Marketing",”Not Qualified”))))))))),IF(H663="VOCATIONAL OR SKILL TRAINING",IF(AND(B663&gt;=55, C663&gt;=45, D663&gt;=45, E663&gt;=50, F663&gt;=50, G663&gt;=55), "Computer Science and Information Technology",IF(AND(B663&gt;=50, C663&gt;=45, D663&gt;=45, E663&gt;=45, F663&gt;=50, G663&gt;=50), "Mechanical and Electrical",IF(AND(B663&gt;=50, C663&gt;=45, D663&gt;=45, E663&gt;=45, F663&gt;=45, G663&gt;=50), "Electronics and Communication",IF(AND(B663&gt;=45, C663&gt;=50, D663&gt;=50, E663&gt;=45, F663&gt;=45, G663&gt;=45), "Construction and Design",IF(AND(B663&gt;=45, C663&gt;=45, D663&gt;=45, E663&gt;=50, F663&gt;=45, G663&gt;=45), "Hospitality and Event Management",IF(AND(B663&gt;=50, C663&gt;=55, D663&gt;=55, E663&gt;=55, F663&gt;=50, G663&gt;=50), "Life Sciences and Environment",IF(AND(B663&gt;=45, C663&gt;=45, D663&gt;=45, E663&gt;=45, F663&gt;=45, G663&gt;=45), "Arts and Media",IF(AND(B663&gt;=45, C663&gt;=45, D663&gt;=45, E663&gt;=45, F663&gt;=45, G663&gt;=45), "Physical Education and Wellness",IF(AND(B663&gt;=45, C663&gt;=50, D663&gt;=50, E663&gt;=45, F663&gt;=45, G663&gt;=50), "Finance, Business, and Marketing", "Culinary Studies and Cooking"))))))))),"Failed")))</f>
        <v>Construction and Design</v>
      </c>
      <c r="J663" s="1"/>
      <c r="K663" s="1"/>
      <c r="L663" s="1"/>
      <c r="M663" s="1"/>
      <c r="N663" s="1"/>
    </row>
    <row r="664" spans="1:14" x14ac:dyDescent="0.25">
      <c r="A664" s="1">
        <v>663</v>
      </c>
      <c r="B664" s="1">
        <v>40</v>
      </c>
      <c r="C664" s="1">
        <v>46</v>
      </c>
      <c r="D664" s="1">
        <v>55</v>
      </c>
      <c r="E664" s="1">
        <v>46</v>
      </c>
      <c r="F664" s="1">
        <v>43</v>
      </c>
      <c r="G664" s="1">
        <v>54</v>
      </c>
      <c r="H664" s="1" t="str">
        <f t="shared" si="11"/>
        <v>VOCATIONAL OR SKILL TRAINING</v>
      </c>
      <c r="I664" s="1" t="str" cm="1">
        <f t="array" ref="I664">IF(H664="DIPLOMA",IF(AND(B664&gt;=85,C664&gt;=80,D664&gt;=75,E664&gt;=75,F664&gt;=80,G664&gt;=85),"Computer Science and Information Technology",IF(AND(B664&gt;=80,C664&gt;=75,D664&gt;=75,E664&gt;=75,F664&gt;=80,G664&gt;=80),"Mechanical and Electrical",IF(AND(B664&gt;=80,C664&gt;=75,D664&gt;=75,E664&gt;=75,F664&gt;=75,G664&gt;=80),"Electronics and Communication",IF(AND(B664&gt;=75,C664&gt;=70,D664&gt;=70,E664&gt;=75,F664&gt;=75,G664&gt;=75),"Construction and Design",IF(AND(B664&gt;=75,C664&gt;=75,D664&gt;=75,E664&gt;=80,F664&gt;=75,G664&gt;=75),"Hospitality and Event Management",IF(AND(B664&gt;=80,C664&gt;=85,D664&gt;=85,E664&gt;=85,F664&gt;=80,G664&gt;=80),"Life Sciences and Environment",IF(AND(B664&gt;=75,C664&gt;=75,D664&gt;=75,E664&gt;=75,F664&gt;=75,G664&gt;=75),"Arts and Media",IF(AND(B664&gt;=75,C664&gt;=75,D664&gt;=75,E664&gt;=75,F664&gt;=75,G664&gt;=75),"Physical Education and Wellness",IF(AND(B664&gt;=75,C664&gt;=80,D664&gt;=80,E664&gt;=75,F664&gt;=75,G664&gt;=80),"Finance, Business, and Marketing",”Not Qualified”))))))))),IF(H664="ITI",IF(AND(B664&gt;=75,C664&gt;=65,D664&gt;=65,E664&gt;=70,F664&gt;=70,G664&gt;=75),"Computer Science and Information Technology",IF(AND(B664&gt;=70,C664&gt;=65,D664&gt;=65,E664&gt;=65,F664&gt;=70,G664&gt;=70),"Mechanical and Electrical",IF(AND(B664&gt;=70,C664&gt;=65,D664&gt;=65,E664&gt;=65,F664&gt;=65,G664&gt;=70),"Electronics and Communication",IF(AND(B664&gt;=65,C664&gt;=60,D664&gt;=60,E664&gt;=65,F664&gt;=65,G664&gt;=65),"Construction and Design",IF(AND(B664&gt;=65,C664&gt;=65,D664&gt;=65,E664&gt;=70,F664&gt;=65,G664&gt;=65),"Hospitality and Event Management",IF(AND(B664&gt;=70,C664&gt;=75,D664&gt;=75,E664&gt;=75,F664&gt;=70,G664&gt;=70),"Life Sciences and Environment",IF(AND(B664&gt;=65,C664&gt;=65,D664&gt;=65,E664&gt;=65,F664&gt;=65,G664&gt;=65),"Arts and Media",IF(AND(B664&gt;=65,C664&gt;=65,D664&gt;=65,E664&gt;=65,F664&gt;=65,G664&gt;=65),"Physical Education and Wellness",IF(AND(B664&gt;=65,C664&gt;=70,D664&gt;=70,E664&gt;=65,F664&gt;=65,G664&gt;=70),"Finance, Business, and Marketing",”Not Qualified”))))))))),IF(H664="VOCATIONAL OR SKILL TRAINING",IF(AND(B664&gt;=55, C664&gt;=45, D664&gt;=45, E664&gt;=50, F664&gt;=50, G664&gt;=55), "Computer Science and Information Technology",IF(AND(B664&gt;=50, C664&gt;=45, D664&gt;=45, E664&gt;=45, F664&gt;=50, G664&gt;=50), "Mechanical and Electrical",IF(AND(B664&gt;=50, C664&gt;=45, D664&gt;=45, E664&gt;=45, F664&gt;=45, G664&gt;=50), "Electronics and Communication",IF(AND(B664&gt;=45, C664&gt;=50, D664&gt;=50, E664&gt;=45, F664&gt;=45, G664&gt;=45), "Construction and Design",IF(AND(B664&gt;=45, C664&gt;=45, D664&gt;=45, E664&gt;=50, F664&gt;=45, G664&gt;=45), "Hospitality and Event Management",IF(AND(B664&gt;=50, C664&gt;=55, D664&gt;=55, E664&gt;=55, F664&gt;=50, G664&gt;=50), "Life Sciences and Environment",IF(AND(B664&gt;=45, C664&gt;=45, D664&gt;=45, E664&gt;=45, F664&gt;=45, G664&gt;=45), "Arts and Media",IF(AND(B664&gt;=45, C664&gt;=45, D664&gt;=45, E664&gt;=45, F664&gt;=45, G664&gt;=45), "Physical Education and Wellness",IF(AND(B664&gt;=45, C664&gt;=50, D664&gt;=50, E664&gt;=45, F664&gt;=45, G664&gt;=50), "Finance, Business, and Marketing", "Culinary Studies and Cooking"))))))))),"Failed")))</f>
        <v>Culinary Studies and Cooking</v>
      </c>
      <c r="J664" s="1"/>
      <c r="K664" s="1"/>
      <c r="L664" s="1"/>
      <c r="M664" s="1"/>
      <c r="N664" s="1"/>
    </row>
    <row r="665" spans="1:14" x14ac:dyDescent="0.25">
      <c r="A665" s="1">
        <v>664</v>
      </c>
      <c r="B665" s="1">
        <v>42</v>
      </c>
      <c r="C665" s="1">
        <v>65</v>
      </c>
      <c r="D665" s="1">
        <v>48</v>
      </c>
      <c r="E665" s="1">
        <v>42</v>
      </c>
      <c r="F665" s="1">
        <v>61</v>
      </c>
      <c r="G665" s="1">
        <v>58</v>
      </c>
      <c r="H665" s="1" t="str">
        <f t="shared" si="11"/>
        <v>VOCATIONAL OR SKILL TRAINING</v>
      </c>
      <c r="I665" s="1" t="str" cm="1">
        <f t="array" ref="I665">IF(H665="DIPLOMA",IF(AND(B665&gt;=85,C665&gt;=80,D665&gt;=75,E665&gt;=75,F665&gt;=80,G665&gt;=85),"Computer Science and Information Technology",IF(AND(B665&gt;=80,C665&gt;=75,D665&gt;=75,E665&gt;=75,F665&gt;=80,G665&gt;=80),"Mechanical and Electrical",IF(AND(B665&gt;=80,C665&gt;=75,D665&gt;=75,E665&gt;=75,F665&gt;=75,G665&gt;=80),"Electronics and Communication",IF(AND(B665&gt;=75,C665&gt;=70,D665&gt;=70,E665&gt;=75,F665&gt;=75,G665&gt;=75),"Construction and Design",IF(AND(B665&gt;=75,C665&gt;=75,D665&gt;=75,E665&gt;=80,F665&gt;=75,G665&gt;=75),"Hospitality and Event Management",IF(AND(B665&gt;=80,C665&gt;=85,D665&gt;=85,E665&gt;=85,F665&gt;=80,G665&gt;=80),"Life Sciences and Environment",IF(AND(B665&gt;=75,C665&gt;=75,D665&gt;=75,E665&gt;=75,F665&gt;=75,G665&gt;=75),"Arts and Media",IF(AND(B665&gt;=75,C665&gt;=75,D665&gt;=75,E665&gt;=75,F665&gt;=75,G665&gt;=75),"Physical Education and Wellness",IF(AND(B665&gt;=75,C665&gt;=80,D665&gt;=80,E665&gt;=75,F665&gt;=75,G665&gt;=80),"Finance, Business, and Marketing",”Not Qualified”))))))))),IF(H665="ITI",IF(AND(B665&gt;=75,C665&gt;=65,D665&gt;=65,E665&gt;=70,F665&gt;=70,G665&gt;=75),"Computer Science and Information Technology",IF(AND(B665&gt;=70,C665&gt;=65,D665&gt;=65,E665&gt;=65,F665&gt;=70,G665&gt;=70),"Mechanical and Electrical",IF(AND(B665&gt;=70,C665&gt;=65,D665&gt;=65,E665&gt;=65,F665&gt;=65,G665&gt;=70),"Electronics and Communication",IF(AND(B665&gt;=65,C665&gt;=60,D665&gt;=60,E665&gt;=65,F665&gt;=65,G665&gt;=65),"Construction and Design",IF(AND(B665&gt;=65,C665&gt;=65,D665&gt;=65,E665&gt;=70,F665&gt;=65,G665&gt;=65),"Hospitality and Event Management",IF(AND(B665&gt;=70,C665&gt;=75,D665&gt;=75,E665&gt;=75,F665&gt;=70,G665&gt;=70),"Life Sciences and Environment",IF(AND(B665&gt;=65,C665&gt;=65,D665&gt;=65,E665&gt;=65,F665&gt;=65,G665&gt;=65),"Arts and Media",IF(AND(B665&gt;=65,C665&gt;=65,D665&gt;=65,E665&gt;=65,F665&gt;=65,G665&gt;=65),"Physical Education and Wellness",IF(AND(B665&gt;=65,C665&gt;=70,D665&gt;=70,E665&gt;=65,F665&gt;=65,G665&gt;=70),"Finance, Business, and Marketing",”Not Qualified”))))))))),IF(H665="VOCATIONAL OR SKILL TRAINING",IF(AND(B665&gt;=55, C665&gt;=45, D665&gt;=45, E665&gt;=50, F665&gt;=50, G665&gt;=55), "Computer Science and Information Technology",IF(AND(B665&gt;=50, C665&gt;=45, D665&gt;=45, E665&gt;=45, F665&gt;=50, G665&gt;=50), "Mechanical and Electrical",IF(AND(B665&gt;=50, C665&gt;=45, D665&gt;=45, E665&gt;=45, F665&gt;=45, G665&gt;=50), "Electronics and Communication",IF(AND(B665&gt;=45, C665&gt;=50, D665&gt;=50, E665&gt;=45, F665&gt;=45, G665&gt;=45), "Construction and Design",IF(AND(B665&gt;=45, C665&gt;=45, D665&gt;=45, E665&gt;=50, F665&gt;=45, G665&gt;=45), "Hospitality and Event Management",IF(AND(B665&gt;=50, C665&gt;=55, D665&gt;=55, E665&gt;=55, F665&gt;=50, G665&gt;=50), "Life Sciences and Environment",IF(AND(B665&gt;=45, C665&gt;=45, D665&gt;=45, E665&gt;=45, F665&gt;=45, G665&gt;=45), "Arts and Media",IF(AND(B665&gt;=45, C665&gt;=45, D665&gt;=45, E665&gt;=45, F665&gt;=45, G665&gt;=45), "Physical Education and Wellness",IF(AND(B665&gt;=45, C665&gt;=50, D665&gt;=50, E665&gt;=45, F665&gt;=45, G665&gt;=50), "Finance, Business, and Marketing", "Culinary Studies and Cooking"))))))))),"Failed")))</f>
        <v>Culinary Studies and Cooking</v>
      </c>
      <c r="J665" s="1"/>
      <c r="K665" s="1"/>
      <c r="L665" s="1"/>
      <c r="M665" s="1"/>
      <c r="N665" s="1"/>
    </row>
    <row r="666" spans="1:14" x14ac:dyDescent="0.25">
      <c r="A666" s="1">
        <v>665</v>
      </c>
      <c r="B666" s="1">
        <v>87</v>
      </c>
      <c r="C666" s="1">
        <v>82</v>
      </c>
      <c r="D666" s="1">
        <v>90</v>
      </c>
      <c r="E666" s="1">
        <v>92</v>
      </c>
      <c r="F666" s="1">
        <v>92</v>
      </c>
      <c r="G666" s="1">
        <v>81</v>
      </c>
      <c r="H666" s="1" t="str">
        <f t="shared" si="11"/>
        <v>DIPLOMA</v>
      </c>
      <c r="I666" s="1" t="str" cm="1">
        <f t="array" ref="I666">IF(H666="DIPLOMA",IF(AND(B666&gt;=85,C666&gt;=80,D666&gt;=75,E666&gt;=75,F666&gt;=80,G666&gt;=85),"Computer Science and Information Technology",IF(AND(B666&gt;=80,C666&gt;=75,D666&gt;=75,E666&gt;=75,F666&gt;=80,G666&gt;=80),"Mechanical and Electrical",IF(AND(B666&gt;=80,C666&gt;=75,D666&gt;=75,E666&gt;=75,F666&gt;=75,G666&gt;=80),"Electronics and Communication",IF(AND(B666&gt;=75,C666&gt;=70,D666&gt;=70,E666&gt;=75,F666&gt;=75,G666&gt;=75),"Construction and Design",IF(AND(B666&gt;=75,C666&gt;=75,D666&gt;=75,E666&gt;=80,F666&gt;=75,G666&gt;=75),"Hospitality and Event Management",IF(AND(B666&gt;=80,C666&gt;=85,D666&gt;=85,E666&gt;=85,F666&gt;=80,G666&gt;=80),"Life Sciences and Environment",IF(AND(B666&gt;=75,C666&gt;=75,D666&gt;=75,E666&gt;=75,F666&gt;=75,G666&gt;=75),"Arts and Media",IF(AND(B666&gt;=75,C666&gt;=75,D666&gt;=75,E666&gt;=75,F666&gt;=75,G666&gt;=75),"Physical Education and Wellness",IF(AND(B666&gt;=75,C666&gt;=80,D666&gt;=80,E666&gt;=75,F666&gt;=75,G666&gt;=80),"Finance, Business, and Marketing",”Not Qualified”))))))))),IF(H666="ITI",IF(AND(B666&gt;=75,C666&gt;=65,D666&gt;=65,E666&gt;=70,F666&gt;=70,G666&gt;=75),"Computer Science and Information Technology",IF(AND(B666&gt;=70,C666&gt;=65,D666&gt;=65,E666&gt;=65,F666&gt;=70,G666&gt;=70),"Mechanical and Electrical",IF(AND(B666&gt;=70,C666&gt;=65,D666&gt;=65,E666&gt;=65,F666&gt;=65,G666&gt;=70),"Electronics and Communication",IF(AND(B666&gt;=65,C666&gt;=60,D666&gt;=60,E666&gt;=65,F666&gt;=65,G666&gt;=65),"Construction and Design",IF(AND(B666&gt;=65,C666&gt;=65,D666&gt;=65,E666&gt;=70,F666&gt;=65,G666&gt;=65),"Hospitality and Event Management",IF(AND(B666&gt;=70,C666&gt;=75,D666&gt;=75,E666&gt;=75,F666&gt;=70,G666&gt;=70),"Life Sciences and Environment",IF(AND(B666&gt;=65,C666&gt;=65,D666&gt;=65,E666&gt;=65,F666&gt;=65,G666&gt;=65),"Arts and Media",IF(AND(B666&gt;=65,C666&gt;=65,D666&gt;=65,E666&gt;=65,F666&gt;=65,G666&gt;=65),"Physical Education and Wellness",IF(AND(B666&gt;=65,C666&gt;=70,D666&gt;=70,E666&gt;=65,F666&gt;=65,G666&gt;=70),"Finance, Business, and Marketing",”Not Qualified”))))))))),IF(H666="VOCATIONAL OR SKILL TRAINING",IF(AND(B666&gt;=55, C666&gt;=45, D666&gt;=45, E666&gt;=50, F666&gt;=50, G666&gt;=55), "Computer Science and Information Technology",IF(AND(B666&gt;=50, C666&gt;=45, D666&gt;=45, E666&gt;=45, F666&gt;=50, G666&gt;=50), "Mechanical and Electrical",IF(AND(B666&gt;=50, C666&gt;=45, D666&gt;=45, E666&gt;=45, F666&gt;=45, G666&gt;=50), "Electronics and Communication",IF(AND(B666&gt;=45, C666&gt;=50, D666&gt;=50, E666&gt;=45, F666&gt;=45, G666&gt;=45), "Construction and Design",IF(AND(B666&gt;=45, C666&gt;=45, D666&gt;=45, E666&gt;=50, F666&gt;=45, G666&gt;=45), "Hospitality and Event Management",IF(AND(B666&gt;=50, C666&gt;=55, D666&gt;=55, E666&gt;=55, F666&gt;=50, G666&gt;=50), "Life Sciences and Environment",IF(AND(B666&gt;=45, C666&gt;=45, D666&gt;=45, E666&gt;=45, F666&gt;=45, G666&gt;=45), "Arts and Media",IF(AND(B666&gt;=45, C666&gt;=45, D666&gt;=45, E666&gt;=45, F666&gt;=45, G666&gt;=45), "Physical Education and Wellness",IF(AND(B666&gt;=45, C666&gt;=50, D666&gt;=50, E666&gt;=45, F666&gt;=45, G666&gt;=50), "Finance, Business, and Marketing", "Culinary Studies and Cooking"))))))))),"Failed")))</f>
        <v>Mechanical and Electrical</v>
      </c>
      <c r="J666" s="1"/>
      <c r="K666" s="1"/>
      <c r="L666" s="1"/>
      <c r="M666" s="1"/>
      <c r="N666" s="1"/>
    </row>
    <row r="667" spans="1:14" x14ac:dyDescent="0.25">
      <c r="A667" s="1">
        <v>666</v>
      </c>
      <c r="B667" s="1">
        <v>44</v>
      </c>
      <c r="C667" s="1">
        <v>62</v>
      </c>
      <c r="D667" s="1">
        <v>46</v>
      </c>
      <c r="E667" s="1">
        <v>50</v>
      </c>
      <c r="F667" s="1">
        <v>65</v>
      </c>
      <c r="G667" s="1">
        <v>60</v>
      </c>
      <c r="H667" s="1" t="str">
        <f t="shared" si="11"/>
        <v>VOCATIONAL OR SKILL TRAINING</v>
      </c>
      <c r="I667" s="1" t="str" cm="1">
        <f t="array" ref="I667">IF(H667="DIPLOMA",IF(AND(B667&gt;=85,C667&gt;=80,D667&gt;=75,E667&gt;=75,F667&gt;=80,G667&gt;=85),"Computer Science and Information Technology",IF(AND(B667&gt;=80,C667&gt;=75,D667&gt;=75,E667&gt;=75,F667&gt;=80,G667&gt;=80),"Mechanical and Electrical",IF(AND(B667&gt;=80,C667&gt;=75,D667&gt;=75,E667&gt;=75,F667&gt;=75,G667&gt;=80),"Electronics and Communication",IF(AND(B667&gt;=75,C667&gt;=70,D667&gt;=70,E667&gt;=75,F667&gt;=75,G667&gt;=75),"Construction and Design",IF(AND(B667&gt;=75,C667&gt;=75,D667&gt;=75,E667&gt;=80,F667&gt;=75,G667&gt;=75),"Hospitality and Event Management",IF(AND(B667&gt;=80,C667&gt;=85,D667&gt;=85,E667&gt;=85,F667&gt;=80,G667&gt;=80),"Life Sciences and Environment",IF(AND(B667&gt;=75,C667&gt;=75,D667&gt;=75,E667&gt;=75,F667&gt;=75,G667&gt;=75),"Arts and Media",IF(AND(B667&gt;=75,C667&gt;=75,D667&gt;=75,E667&gt;=75,F667&gt;=75,G667&gt;=75),"Physical Education and Wellness",IF(AND(B667&gt;=75,C667&gt;=80,D667&gt;=80,E667&gt;=75,F667&gt;=75,G667&gt;=80),"Finance, Business, and Marketing",”Not Qualified”))))))))),IF(H667="ITI",IF(AND(B667&gt;=75,C667&gt;=65,D667&gt;=65,E667&gt;=70,F667&gt;=70,G667&gt;=75),"Computer Science and Information Technology",IF(AND(B667&gt;=70,C667&gt;=65,D667&gt;=65,E667&gt;=65,F667&gt;=70,G667&gt;=70),"Mechanical and Electrical",IF(AND(B667&gt;=70,C667&gt;=65,D667&gt;=65,E667&gt;=65,F667&gt;=65,G667&gt;=70),"Electronics and Communication",IF(AND(B667&gt;=65,C667&gt;=60,D667&gt;=60,E667&gt;=65,F667&gt;=65,G667&gt;=65),"Construction and Design",IF(AND(B667&gt;=65,C667&gt;=65,D667&gt;=65,E667&gt;=70,F667&gt;=65,G667&gt;=65),"Hospitality and Event Management",IF(AND(B667&gt;=70,C667&gt;=75,D667&gt;=75,E667&gt;=75,F667&gt;=70,G667&gt;=70),"Life Sciences and Environment",IF(AND(B667&gt;=65,C667&gt;=65,D667&gt;=65,E667&gt;=65,F667&gt;=65,G667&gt;=65),"Arts and Media",IF(AND(B667&gt;=65,C667&gt;=65,D667&gt;=65,E667&gt;=65,F667&gt;=65,G667&gt;=65),"Physical Education and Wellness",IF(AND(B667&gt;=65,C667&gt;=70,D667&gt;=70,E667&gt;=65,F667&gt;=65,G667&gt;=70),"Finance, Business, and Marketing",”Not Qualified”))))))))),IF(H667="VOCATIONAL OR SKILL TRAINING",IF(AND(B667&gt;=55, C667&gt;=45, D667&gt;=45, E667&gt;=50, F667&gt;=50, G667&gt;=55), "Computer Science and Information Technology",IF(AND(B667&gt;=50, C667&gt;=45, D667&gt;=45, E667&gt;=45, F667&gt;=50, G667&gt;=50), "Mechanical and Electrical",IF(AND(B667&gt;=50, C667&gt;=45, D667&gt;=45, E667&gt;=45, F667&gt;=45, G667&gt;=50), "Electronics and Communication",IF(AND(B667&gt;=45, C667&gt;=50, D667&gt;=50, E667&gt;=45, F667&gt;=45, G667&gt;=45), "Construction and Design",IF(AND(B667&gt;=45, C667&gt;=45, D667&gt;=45, E667&gt;=50, F667&gt;=45, G667&gt;=45), "Hospitality and Event Management",IF(AND(B667&gt;=50, C667&gt;=55, D667&gt;=55, E667&gt;=55, F667&gt;=50, G667&gt;=50), "Life Sciences and Environment",IF(AND(B667&gt;=45, C667&gt;=45, D667&gt;=45, E667&gt;=45, F667&gt;=45, G667&gt;=45), "Arts and Media",IF(AND(B667&gt;=45, C667&gt;=45, D667&gt;=45, E667&gt;=45, F667&gt;=45, G667&gt;=45), "Physical Education and Wellness",IF(AND(B667&gt;=45, C667&gt;=50, D667&gt;=50, E667&gt;=45, F667&gt;=45, G667&gt;=50), "Finance, Business, and Marketing", "Culinary Studies and Cooking"))))))))),"Failed")))</f>
        <v>Culinary Studies and Cooking</v>
      </c>
      <c r="J667" s="1"/>
      <c r="K667" s="1"/>
      <c r="L667" s="1"/>
      <c r="M667" s="1"/>
      <c r="N667" s="1"/>
    </row>
    <row r="668" spans="1:14" x14ac:dyDescent="0.25">
      <c r="A668" s="1">
        <v>667</v>
      </c>
      <c r="B668" s="1">
        <v>41</v>
      </c>
      <c r="C668" s="1">
        <v>50</v>
      </c>
      <c r="D668" s="1">
        <v>64</v>
      </c>
      <c r="E668" s="1">
        <v>55</v>
      </c>
      <c r="F668" s="1">
        <v>40</v>
      </c>
      <c r="G668" s="1">
        <v>48</v>
      </c>
      <c r="H668" s="1" t="str">
        <f t="shared" si="11"/>
        <v>VOCATIONAL OR SKILL TRAINING</v>
      </c>
      <c r="I668" s="1" t="str" cm="1">
        <f t="array" ref="I668">IF(H668="DIPLOMA",IF(AND(B668&gt;=85,C668&gt;=80,D668&gt;=75,E668&gt;=75,F668&gt;=80,G668&gt;=85),"Computer Science and Information Technology",IF(AND(B668&gt;=80,C668&gt;=75,D668&gt;=75,E668&gt;=75,F668&gt;=80,G668&gt;=80),"Mechanical and Electrical",IF(AND(B668&gt;=80,C668&gt;=75,D668&gt;=75,E668&gt;=75,F668&gt;=75,G668&gt;=80),"Electronics and Communication",IF(AND(B668&gt;=75,C668&gt;=70,D668&gt;=70,E668&gt;=75,F668&gt;=75,G668&gt;=75),"Construction and Design",IF(AND(B668&gt;=75,C668&gt;=75,D668&gt;=75,E668&gt;=80,F668&gt;=75,G668&gt;=75),"Hospitality and Event Management",IF(AND(B668&gt;=80,C668&gt;=85,D668&gt;=85,E668&gt;=85,F668&gt;=80,G668&gt;=80),"Life Sciences and Environment",IF(AND(B668&gt;=75,C668&gt;=75,D668&gt;=75,E668&gt;=75,F668&gt;=75,G668&gt;=75),"Arts and Media",IF(AND(B668&gt;=75,C668&gt;=75,D668&gt;=75,E668&gt;=75,F668&gt;=75,G668&gt;=75),"Physical Education and Wellness",IF(AND(B668&gt;=75,C668&gt;=80,D668&gt;=80,E668&gt;=75,F668&gt;=75,G668&gt;=80),"Finance, Business, and Marketing",”Not Qualified”))))))))),IF(H668="ITI",IF(AND(B668&gt;=75,C668&gt;=65,D668&gt;=65,E668&gt;=70,F668&gt;=70,G668&gt;=75),"Computer Science and Information Technology",IF(AND(B668&gt;=70,C668&gt;=65,D668&gt;=65,E668&gt;=65,F668&gt;=70,G668&gt;=70),"Mechanical and Electrical",IF(AND(B668&gt;=70,C668&gt;=65,D668&gt;=65,E668&gt;=65,F668&gt;=65,G668&gt;=70),"Electronics and Communication",IF(AND(B668&gt;=65,C668&gt;=60,D668&gt;=60,E668&gt;=65,F668&gt;=65,G668&gt;=65),"Construction and Design",IF(AND(B668&gt;=65,C668&gt;=65,D668&gt;=65,E668&gt;=70,F668&gt;=65,G668&gt;=65),"Hospitality and Event Management",IF(AND(B668&gt;=70,C668&gt;=75,D668&gt;=75,E668&gt;=75,F668&gt;=70,G668&gt;=70),"Life Sciences and Environment",IF(AND(B668&gt;=65,C668&gt;=65,D668&gt;=65,E668&gt;=65,F668&gt;=65,G668&gt;=65),"Arts and Media",IF(AND(B668&gt;=65,C668&gt;=65,D668&gt;=65,E668&gt;=65,F668&gt;=65,G668&gt;=65),"Physical Education and Wellness",IF(AND(B668&gt;=65,C668&gt;=70,D668&gt;=70,E668&gt;=65,F668&gt;=65,G668&gt;=70),"Finance, Business, and Marketing",”Not Qualified”))))))))),IF(H668="VOCATIONAL OR SKILL TRAINING",IF(AND(B668&gt;=55, C668&gt;=45, D668&gt;=45, E668&gt;=50, F668&gt;=50, G668&gt;=55), "Computer Science and Information Technology",IF(AND(B668&gt;=50, C668&gt;=45, D668&gt;=45, E668&gt;=45, F668&gt;=50, G668&gt;=50), "Mechanical and Electrical",IF(AND(B668&gt;=50, C668&gt;=45, D668&gt;=45, E668&gt;=45, F668&gt;=45, G668&gt;=50), "Electronics and Communication",IF(AND(B668&gt;=45, C668&gt;=50, D668&gt;=50, E668&gt;=45, F668&gt;=45, G668&gt;=45), "Construction and Design",IF(AND(B668&gt;=45, C668&gt;=45, D668&gt;=45, E668&gt;=50, F668&gt;=45, G668&gt;=45), "Hospitality and Event Management",IF(AND(B668&gt;=50, C668&gt;=55, D668&gt;=55, E668&gt;=55, F668&gt;=50, G668&gt;=50), "Life Sciences and Environment",IF(AND(B668&gt;=45, C668&gt;=45, D668&gt;=45, E668&gt;=45, F668&gt;=45, G668&gt;=45), "Arts and Media",IF(AND(B668&gt;=45, C668&gt;=45, D668&gt;=45, E668&gt;=45, F668&gt;=45, G668&gt;=45), "Physical Education and Wellness",IF(AND(B668&gt;=45, C668&gt;=50, D668&gt;=50, E668&gt;=45, F668&gt;=45, G668&gt;=50), "Finance, Business, and Marketing", "Culinary Studies and Cooking"))))))))),"Failed")))</f>
        <v>Culinary Studies and Cooking</v>
      </c>
      <c r="J668" s="1"/>
      <c r="K668" s="1"/>
      <c r="L668" s="1"/>
      <c r="M668" s="1"/>
      <c r="N668" s="1"/>
    </row>
    <row r="669" spans="1:14" x14ac:dyDescent="0.25">
      <c r="A669" s="1">
        <v>668</v>
      </c>
      <c r="B669" s="1">
        <v>53</v>
      </c>
      <c r="C669" s="1">
        <v>42</v>
      </c>
      <c r="D669" s="1">
        <v>49</v>
      </c>
      <c r="E669" s="1">
        <v>54</v>
      </c>
      <c r="F669" s="1">
        <v>46</v>
      </c>
      <c r="G669" s="1">
        <v>55</v>
      </c>
      <c r="H669" s="1" t="str">
        <f t="shared" si="11"/>
        <v>VOCATIONAL OR SKILL TRAINING</v>
      </c>
      <c r="I669" s="1" t="str" cm="1">
        <f t="array" ref="I669">IF(H669="DIPLOMA",IF(AND(B669&gt;=85,C669&gt;=80,D669&gt;=75,E669&gt;=75,F669&gt;=80,G669&gt;=85),"Computer Science and Information Technology",IF(AND(B669&gt;=80,C669&gt;=75,D669&gt;=75,E669&gt;=75,F669&gt;=80,G669&gt;=80),"Mechanical and Electrical",IF(AND(B669&gt;=80,C669&gt;=75,D669&gt;=75,E669&gt;=75,F669&gt;=75,G669&gt;=80),"Electronics and Communication",IF(AND(B669&gt;=75,C669&gt;=70,D669&gt;=70,E669&gt;=75,F669&gt;=75,G669&gt;=75),"Construction and Design",IF(AND(B669&gt;=75,C669&gt;=75,D669&gt;=75,E669&gt;=80,F669&gt;=75,G669&gt;=75),"Hospitality and Event Management",IF(AND(B669&gt;=80,C669&gt;=85,D669&gt;=85,E669&gt;=85,F669&gt;=80,G669&gt;=80),"Life Sciences and Environment",IF(AND(B669&gt;=75,C669&gt;=75,D669&gt;=75,E669&gt;=75,F669&gt;=75,G669&gt;=75),"Arts and Media",IF(AND(B669&gt;=75,C669&gt;=75,D669&gt;=75,E669&gt;=75,F669&gt;=75,G669&gt;=75),"Physical Education and Wellness",IF(AND(B669&gt;=75,C669&gt;=80,D669&gt;=80,E669&gt;=75,F669&gt;=75,G669&gt;=80),"Finance, Business, and Marketing",”Not Qualified”))))))))),IF(H669="ITI",IF(AND(B669&gt;=75,C669&gt;=65,D669&gt;=65,E669&gt;=70,F669&gt;=70,G669&gt;=75),"Computer Science and Information Technology",IF(AND(B669&gt;=70,C669&gt;=65,D669&gt;=65,E669&gt;=65,F669&gt;=70,G669&gt;=70),"Mechanical and Electrical",IF(AND(B669&gt;=70,C669&gt;=65,D669&gt;=65,E669&gt;=65,F669&gt;=65,G669&gt;=70),"Electronics and Communication",IF(AND(B669&gt;=65,C669&gt;=60,D669&gt;=60,E669&gt;=65,F669&gt;=65,G669&gt;=65),"Construction and Design",IF(AND(B669&gt;=65,C669&gt;=65,D669&gt;=65,E669&gt;=70,F669&gt;=65,G669&gt;=65),"Hospitality and Event Management",IF(AND(B669&gt;=70,C669&gt;=75,D669&gt;=75,E669&gt;=75,F669&gt;=70,G669&gt;=70),"Life Sciences and Environment",IF(AND(B669&gt;=65,C669&gt;=65,D669&gt;=65,E669&gt;=65,F669&gt;=65,G669&gt;=65),"Arts and Media",IF(AND(B669&gt;=65,C669&gt;=65,D669&gt;=65,E669&gt;=65,F669&gt;=65,G669&gt;=65),"Physical Education and Wellness",IF(AND(B669&gt;=65,C669&gt;=70,D669&gt;=70,E669&gt;=65,F669&gt;=65,G669&gt;=70),"Finance, Business, and Marketing",”Not Qualified”))))))))),IF(H669="VOCATIONAL OR SKILL TRAINING",IF(AND(B669&gt;=55, C669&gt;=45, D669&gt;=45, E669&gt;=50, F669&gt;=50, G669&gt;=55), "Computer Science and Information Technology",IF(AND(B669&gt;=50, C669&gt;=45, D669&gt;=45, E669&gt;=45, F669&gt;=50, G669&gt;=50), "Mechanical and Electrical",IF(AND(B669&gt;=50, C669&gt;=45, D669&gt;=45, E669&gt;=45, F669&gt;=45, G669&gt;=50), "Electronics and Communication",IF(AND(B669&gt;=45, C669&gt;=50, D669&gt;=50, E669&gt;=45, F669&gt;=45, G669&gt;=45), "Construction and Design",IF(AND(B669&gt;=45, C669&gt;=45, D669&gt;=45, E669&gt;=50, F669&gt;=45, G669&gt;=45), "Hospitality and Event Management",IF(AND(B669&gt;=50, C669&gt;=55, D669&gt;=55, E669&gt;=55, F669&gt;=50, G669&gt;=50), "Life Sciences and Environment",IF(AND(B669&gt;=45, C669&gt;=45, D669&gt;=45, E669&gt;=45, F669&gt;=45, G669&gt;=45), "Arts and Media",IF(AND(B669&gt;=45, C669&gt;=45, D669&gt;=45, E669&gt;=45, F669&gt;=45, G669&gt;=45), "Physical Education and Wellness",IF(AND(B669&gt;=45, C669&gt;=50, D669&gt;=50, E669&gt;=45, F669&gt;=45, G669&gt;=50), "Finance, Business, and Marketing", "Culinary Studies and Cooking"))))))))),"Failed")))</f>
        <v>Culinary Studies and Cooking</v>
      </c>
      <c r="J669" s="1"/>
      <c r="K669" s="1"/>
      <c r="L669" s="1"/>
      <c r="M669" s="1"/>
      <c r="N669" s="1"/>
    </row>
    <row r="670" spans="1:14" x14ac:dyDescent="0.25">
      <c r="A670" s="1">
        <v>669</v>
      </c>
      <c r="B670" s="1">
        <v>86</v>
      </c>
      <c r="C670" s="1">
        <v>89</v>
      </c>
      <c r="D670" s="1">
        <v>92</v>
      </c>
      <c r="E670" s="1">
        <v>95</v>
      </c>
      <c r="F670" s="1">
        <v>93</v>
      </c>
      <c r="G670" s="1">
        <v>86</v>
      </c>
      <c r="H670" s="1" t="str">
        <f t="shared" si="11"/>
        <v>DIPLOMA</v>
      </c>
      <c r="I670" s="1" t="str" cm="1">
        <f t="array" ref="I670">IF(H670="DIPLOMA",IF(AND(B670&gt;=85,C670&gt;=80,D670&gt;=75,E670&gt;=75,F670&gt;=80,G670&gt;=85),"Computer Science and Information Technology",IF(AND(B670&gt;=80,C670&gt;=75,D670&gt;=75,E670&gt;=75,F670&gt;=80,G670&gt;=80),"Mechanical and Electrical",IF(AND(B670&gt;=80,C670&gt;=75,D670&gt;=75,E670&gt;=75,F670&gt;=75,G670&gt;=80),"Electronics and Communication",IF(AND(B670&gt;=75,C670&gt;=70,D670&gt;=70,E670&gt;=75,F670&gt;=75,G670&gt;=75),"Construction and Design",IF(AND(B670&gt;=75,C670&gt;=75,D670&gt;=75,E670&gt;=80,F670&gt;=75,G670&gt;=75),"Hospitality and Event Management",IF(AND(B670&gt;=80,C670&gt;=85,D670&gt;=85,E670&gt;=85,F670&gt;=80,G670&gt;=80),"Life Sciences and Environment",IF(AND(B670&gt;=75,C670&gt;=75,D670&gt;=75,E670&gt;=75,F670&gt;=75,G670&gt;=75),"Arts and Media",IF(AND(B670&gt;=75,C670&gt;=75,D670&gt;=75,E670&gt;=75,F670&gt;=75,G670&gt;=75),"Physical Education and Wellness",IF(AND(B670&gt;=75,C670&gt;=80,D670&gt;=80,E670&gt;=75,F670&gt;=75,G670&gt;=80),"Finance, Business, and Marketing",”Not Qualified”))))))))),IF(H670="ITI",IF(AND(B670&gt;=75,C670&gt;=65,D670&gt;=65,E670&gt;=70,F670&gt;=70,G670&gt;=75),"Computer Science and Information Technology",IF(AND(B670&gt;=70,C670&gt;=65,D670&gt;=65,E670&gt;=65,F670&gt;=70,G670&gt;=70),"Mechanical and Electrical",IF(AND(B670&gt;=70,C670&gt;=65,D670&gt;=65,E670&gt;=65,F670&gt;=65,G670&gt;=70),"Electronics and Communication",IF(AND(B670&gt;=65,C670&gt;=60,D670&gt;=60,E670&gt;=65,F670&gt;=65,G670&gt;=65),"Construction and Design",IF(AND(B670&gt;=65,C670&gt;=65,D670&gt;=65,E670&gt;=70,F670&gt;=65,G670&gt;=65),"Hospitality and Event Management",IF(AND(B670&gt;=70,C670&gt;=75,D670&gt;=75,E670&gt;=75,F670&gt;=70,G670&gt;=70),"Life Sciences and Environment",IF(AND(B670&gt;=65,C670&gt;=65,D670&gt;=65,E670&gt;=65,F670&gt;=65,G670&gt;=65),"Arts and Media",IF(AND(B670&gt;=65,C670&gt;=65,D670&gt;=65,E670&gt;=65,F670&gt;=65,G670&gt;=65),"Physical Education and Wellness",IF(AND(B670&gt;=65,C670&gt;=70,D670&gt;=70,E670&gt;=65,F670&gt;=65,G670&gt;=70),"Finance, Business, and Marketing",”Not Qualified”))))))))),IF(H670="VOCATIONAL OR SKILL TRAINING",IF(AND(B670&gt;=55, C670&gt;=45, D670&gt;=45, E670&gt;=50, F670&gt;=50, G670&gt;=55), "Computer Science and Information Technology",IF(AND(B670&gt;=50, C670&gt;=45, D670&gt;=45, E670&gt;=45, F670&gt;=50, G670&gt;=50), "Mechanical and Electrical",IF(AND(B670&gt;=50, C670&gt;=45, D670&gt;=45, E670&gt;=45, F670&gt;=45, G670&gt;=50), "Electronics and Communication",IF(AND(B670&gt;=45, C670&gt;=50, D670&gt;=50, E670&gt;=45, F670&gt;=45, G670&gt;=45), "Construction and Design",IF(AND(B670&gt;=45, C670&gt;=45, D670&gt;=45, E670&gt;=50, F670&gt;=45, G670&gt;=45), "Hospitality and Event Management",IF(AND(B670&gt;=50, C670&gt;=55, D670&gt;=55, E670&gt;=55, F670&gt;=50, G670&gt;=50), "Life Sciences and Environment",IF(AND(B670&gt;=45, C670&gt;=45, D670&gt;=45, E670&gt;=45, F670&gt;=45, G670&gt;=45), "Arts and Media",IF(AND(B670&gt;=45, C670&gt;=45, D670&gt;=45, E670&gt;=45, F670&gt;=45, G670&gt;=45), "Physical Education and Wellness",IF(AND(B670&gt;=45, C670&gt;=50, D670&gt;=50, E670&gt;=45, F670&gt;=45, G670&gt;=50), "Finance, Business, and Marketing", "Culinary Studies and Cooking"))))))))),"Failed")))</f>
        <v>Computer Science and Information Technology</v>
      </c>
      <c r="J670" s="1"/>
      <c r="K670" s="1"/>
      <c r="L670" s="1"/>
      <c r="M670" s="1"/>
      <c r="N670" s="1"/>
    </row>
    <row r="671" spans="1:14" x14ac:dyDescent="0.25">
      <c r="A671" s="1">
        <v>670</v>
      </c>
      <c r="B671" s="1">
        <v>94</v>
      </c>
      <c r="C671" s="1">
        <v>89</v>
      </c>
      <c r="D671" s="1">
        <v>95</v>
      </c>
      <c r="E671" s="1">
        <v>82</v>
      </c>
      <c r="F671" s="1">
        <v>82</v>
      </c>
      <c r="G671" s="1">
        <v>92</v>
      </c>
      <c r="H671" s="1" t="str">
        <f t="shared" si="11"/>
        <v>DIPLOMA</v>
      </c>
      <c r="I671" s="1" t="str" cm="1">
        <f t="array" ref="I671">IF(H671="DIPLOMA",IF(AND(B671&gt;=85,C671&gt;=80,D671&gt;=75,E671&gt;=75,F671&gt;=80,G671&gt;=85),"Computer Science and Information Technology",IF(AND(B671&gt;=80,C671&gt;=75,D671&gt;=75,E671&gt;=75,F671&gt;=80,G671&gt;=80),"Mechanical and Electrical",IF(AND(B671&gt;=80,C671&gt;=75,D671&gt;=75,E671&gt;=75,F671&gt;=75,G671&gt;=80),"Electronics and Communication",IF(AND(B671&gt;=75,C671&gt;=70,D671&gt;=70,E671&gt;=75,F671&gt;=75,G671&gt;=75),"Construction and Design",IF(AND(B671&gt;=75,C671&gt;=75,D671&gt;=75,E671&gt;=80,F671&gt;=75,G671&gt;=75),"Hospitality and Event Management",IF(AND(B671&gt;=80,C671&gt;=85,D671&gt;=85,E671&gt;=85,F671&gt;=80,G671&gt;=80),"Life Sciences and Environment",IF(AND(B671&gt;=75,C671&gt;=75,D671&gt;=75,E671&gt;=75,F671&gt;=75,G671&gt;=75),"Arts and Media",IF(AND(B671&gt;=75,C671&gt;=75,D671&gt;=75,E671&gt;=75,F671&gt;=75,G671&gt;=75),"Physical Education and Wellness",IF(AND(B671&gt;=75,C671&gt;=80,D671&gt;=80,E671&gt;=75,F671&gt;=75,G671&gt;=80),"Finance, Business, and Marketing",”Not Qualified”))))))))),IF(H671="ITI",IF(AND(B671&gt;=75,C671&gt;=65,D671&gt;=65,E671&gt;=70,F671&gt;=70,G671&gt;=75),"Computer Science and Information Technology",IF(AND(B671&gt;=70,C671&gt;=65,D671&gt;=65,E671&gt;=65,F671&gt;=70,G671&gt;=70),"Mechanical and Electrical",IF(AND(B671&gt;=70,C671&gt;=65,D671&gt;=65,E671&gt;=65,F671&gt;=65,G671&gt;=70),"Electronics and Communication",IF(AND(B671&gt;=65,C671&gt;=60,D671&gt;=60,E671&gt;=65,F671&gt;=65,G671&gt;=65),"Construction and Design",IF(AND(B671&gt;=65,C671&gt;=65,D671&gt;=65,E671&gt;=70,F671&gt;=65,G671&gt;=65),"Hospitality and Event Management",IF(AND(B671&gt;=70,C671&gt;=75,D671&gt;=75,E671&gt;=75,F671&gt;=70,G671&gt;=70),"Life Sciences and Environment",IF(AND(B671&gt;=65,C671&gt;=65,D671&gt;=65,E671&gt;=65,F671&gt;=65,G671&gt;=65),"Arts and Media",IF(AND(B671&gt;=65,C671&gt;=65,D671&gt;=65,E671&gt;=65,F671&gt;=65,G671&gt;=65),"Physical Education and Wellness",IF(AND(B671&gt;=65,C671&gt;=70,D671&gt;=70,E671&gt;=65,F671&gt;=65,G671&gt;=70),"Finance, Business, and Marketing",”Not Qualified”))))))))),IF(H671="VOCATIONAL OR SKILL TRAINING",IF(AND(B671&gt;=55, C671&gt;=45, D671&gt;=45, E671&gt;=50, F671&gt;=50, G671&gt;=55), "Computer Science and Information Technology",IF(AND(B671&gt;=50, C671&gt;=45, D671&gt;=45, E671&gt;=45, F671&gt;=50, G671&gt;=50), "Mechanical and Electrical",IF(AND(B671&gt;=50, C671&gt;=45, D671&gt;=45, E671&gt;=45, F671&gt;=45, G671&gt;=50), "Electronics and Communication",IF(AND(B671&gt;=45, C671&gt;=50, D671&gt;=50, E671&gt;=45, F671&gt;=45, G671&gt;=45), "Construction and Design",IF(AND(B671&gt;=45, C671&gt;=45, D671&gt;=45, E671&gt;=50, F671&gt;=45, G671&gt;=45), "Hospitality and Event Management",IF(AND(B671&gt;=50, C671&gt;=55, D671&gt;=55, E671&gt;=55, F671&gt;=50, G671&gt;=50), "Life Sciences and Environment",IF(AND(B671&gt;=45, C671&gt;=45, D671&gt;=45, E671&gt;=45, F671&gt;=45, G671&gt;=45), "Arts and Media",IF(AND(B671&gt;=45, C671&gt;=45, D671&gt;=45, E671&gt;=45, F671&gt;=45, G671&gt;=45), "Physical Education and Wellness",IF(AND(B671&gt;=45, C671&gt;=50, D671&gt;=50, E671&gt;=45, F671&gt;=45, G671&gt;=50), "Finance, Business, and Marketing", "Culinary Studies and Cooking"))))))))),"Failed")))</f>
        <v>Computer Science and Information Technology</v>
      </c>
      <c r="J671" s="1"/>
      <c r="K671" s="1"/>
      <c r="L671" s="1"/>
      <c r="M671" s="1"/>
      <c r="N671" s="1"/>
    </row>
    <row r="672" spans="1:14" x14ac:dyDescent="0.25">
      <c r="A672" s="1">
        <v>671</v>
      </c>
      <c r="B672" s="1">
        <v>85</v>
      </c>
      <c r="C672" s="1">
        <v>73</v>
      </c>
      <c r="D672" s="1">
        <v>76</v>
      </c>
      <c r="E672" s="1">
        <v>85</v>
      </c>
      <c r="F672" s="1">
        <v>72</v>
      </c>
      <c r="G672" s="1">
        <v>68</v>
      </c>
      <c r="H672" s="1" t="str">
        <f t="shared" si="11"/>
        <v>ITI</v>
      </c>
      <c r="I672" s="1" t="str" cm="1">
        <f t="array" ref="I672">IF(H672="DIPLOMA",IF(AND(B672&gt;=85,C672&gt;=80,D672&gt;=75,E672&gt;=75,F672&gt;=80,G672&gt;=85),"Computer Science and Information Technology",IF(AND(B672&gt;=80,C672&gt;=75,D672&gt;=75,E672&gt;=75,F672&gt;=80,G672&gt;=80),"Mechanical and Electrical",IF(AND(B672&gt;=80,C672&gt;=75,D672&gt;=75,E672&gt;=75,F672&gt;=75,G672&gt;=80),"Electronics and Communication",IF(AND(B672&gt;=75,C672&gt;=70,D672&gt;=70,E672&gt;=75,F672&gt;=75,G672&gt;=75),"Construction and Design",IF(AND(B672&gt;=75,C672&gt;=75,D672&gt;=75,E672&gt;=80,F672&gt;=75,G672&gt;=75),"Hospitality and Event Management",IF(AND(B672&gt;=80,C672&gt;=85,D672&gt;=85,E672&gt;=85,F672&gt;=80,G672&gt;=80),"Life Sciences and Environment",IF(AND(B672&gt;=75,C672&gt;=75,D672&gt;=75,E672&gt;=75,F672&gt;=75,G672&gt;=75),"Arts and Media",IF(AND(B672&gt;=75,C672&gt;=75,D672&gt;=75,E672&gt;=75,F672&gt;=75,G672&gt;=75),"Physical Education and Wellness",IF(AND(B672&gt;=75,C672&gt;=80,D672&gt;=80,E672&gt;=75,F672&gt;=75,G672&gt;=80),"Finance, Business, and Marketing",”Not Qualified”))))))))),IF(H672="ITI",IF(AND(B672&gt;=75,C672&gt;=65,D672&gt;=65,E672&gt;=70,F672&gt;=70,G672&gt;=75),"Computer Science and Information Technology",IF(AND(B672&gt;=70,C672&gt;=65,D672&gt;=65,E672&gt;=65,F672&gt;=70,G672&gt;=70),"Mechanical and Electrical",IF(AND(B672&gt;=70,C672&gt;=65,D672&gt;=65,E672&gt;=65,F672&gt;=65,G672&gt;=70),"Electronics and Communication",IF(AND(B672&gt;=65,C672&gt;=60,D672&gt;=60,E672&gt;=65,F672&gt;=65,G672&gt;=65),"Construction and Design",IF(AND(B672&gt;=65,C672&gt;=65,D672&gt;=65,E672&gt;=70,F672&gt;=65,G672&gt;=65),"Hospitality and Event Management",IF(AND(B672&gt;=70,C672&gt;=75,D672&gt;=75,E672&gt;=75,F672&gt;=70,G672&gt;=70),"Life Sciences and Environment",IF(AND(B672&gt;=65,C672&gt;=65,D672&gt;=65,E672&gt;=65,F672&gt;=65,G672&gt;=65),"Arts and Media",IF(AND(B672&gt;=65,C672&gt;=65,D672&gt;=65,E672&gt;=65,F672&gt;=65,G672&gt;=65),"Physical Education and Wellness",IF(AND(B672&gt;=65,C672&gt;=70,D672&gt;=70,E672&gt;=65,F672&gt;=65,G672&gt;=70),"Finance, Business, and Marketing",”Not Qualified”))))))))),IF(H672="VOCATIONAL OR SKILL TRAINING",IF(AND(B672&gt;=55, C672&gt;=45, D672&gt;=45, E672&gt;=50, F672&gt;=50, G672&gt;=55), "Computer Science and Information Technology",IF(AND(B672&gt;=50, C672&gt;=45, D672&gt;=45, E672&gt;=45, F672&gt;=50, G672&gt;=50), "Mechanical and Electrical",IF(AND(B672&gt;=50, C672&gt;=45, D672&gt;=45, E672&gt;=45, F672&gt;=45, G672&gt;=50), "Electronics and Communication",IF(AND(B672&gt;=45, C672&gt;=50, D672&gt;=50, E672&gt;=45, F672&gt;=45, G672&gt;=45), "Construction and Design",IF(AND(B672&gt;=45, C672&gt;=45, D672&gt;=45, E672&gt;=50, F672&gt;=45, G672&gt;=45), "Hospitality and Event Management",IF(AND(B672&gt;=50, C672&gt;=55, D672&gt;=55, E672&gt;=55, F672&gt;=50, G672&gt;=50), "Life Sciences and Environment",IF(AND(B672&gt;=45, C672&gt;=45, D672&gt;=45, E672&gt;=45, F672&gt;=45, G672&gt;=45), "Arts and Media",IF(AND(B672&gt;=45, C672&gt;=45, D672&gt;=45, E672&gt;=45, F672&gt;=45, G672&gt;=45), "Physical Education and Wellness",IF(AND(B672&gt;=45, C672&gt;=50, D672&gt;=50, E672&gt;=45, F672&gt;=45, G672&gt;=50), "Finance, Business, and Marketing", "Culinary Studies and Cooking"))))))))),"Failed")))</f>
        <v>Construction and Design</v>
      </c>
      <c r="J672" s="1"/>
      <c r="K672" s="1"/>
      <c r="L672" s="1"/>
      <c r="M672" s="1"/>
      <c r="N672" s="1"/>
    </row>
    <row r="673" spans="1:14" x14ac:dyDescent="0.25">
      <c r="A673" s="1">
        <v>672</v>
      </c>
      <c r="B673" s="1">
        <v>59</v>
      </c>
      <c r="C673" s="1">
        <v>47</v>
      </c>
      <c r="D673" s="1">
        <v>56</v>
      </c>
      <c r="E673" s="1">
        <v>55</v>
      </c>
      <c r="F673" s="1">
        <v>44</v>
      </c>
      <c r="G673" s="1">
        <v>60</v>
      </c>
      <c r="H673" s="1" t="str">
        <f t="shared" si="11"/>
        <v>VOCATIONAL OR SKILL TRAINING</v>
      </c>
      <c r="I673" s="1" t="str" cm="1">
        <f t="array" ref="I673">IF(H673="DIPLOMA",IF(AND(B673&gt;=85,C673&gt;=80,D673&gt;=75,E673&gt;=75,F673&gt;=80,G673&gt;=85),"Computer Science and Information Technology",IF(AND(B673&gt;=80,C673&gt;=75,D673&gt;=75,E673&gt;=75,F673&gt;=80,G673&gt;=80),"Mechanical and Electrical",IF(AND(B673&gt;=80,C673&gt;=75,D673&gt;=75,E673&gt;=75,F673&gt;=75,G673&gt;=80),"Electronics and Communication",IF(AND(B673&gt;=75,C673&gt;=70,D673&gt;=70,E673&gt;=75,F673&gt;=75,G673&gt;=75),"Construction and Design",IF(AND(B673&gt;=75,C673&gt;=75,D673&gt;=75,E673&gt;=80,F673&gt;=75,G673&gt;=75),"Hospitality and Event Management",IF(AND(B673&gt;=80,C673&gt;=85,D673&gt;=85,E673&gt;=85,F673&gt;=80,G673&gt;=80),"Life Sciences and Environment",IF(AND(B673&gt;=75,C673&gt;=75,D673&gt;=75,E673&gt;=75,F673&gt;=75,G673&gt;=75),"Arts and Media",IF(AND(B673&gt;=75,C673&gt;=75,D673&gt;=75,E673&gt;=75,F673&gt;=75,G673&gt;=75),"Physical Education and Wellness",IF(AND(B673&gt;=75,C673&gt;=80,D673&gt;=80,E673&gt;=75,F673&gt;=75,G673&gt;=80),"Finance, Business, and Marketing",”Not Qualified”))))))))),IF(H673="ITI",IF(AND(B673&gt;=75,C673&gt;=65,D673&gt;=65,E673&gt;=70,F673&gt;=70,G673&gt;=75),"Computer Science and Information Technology",IF(AND(B673&gt;=70,C673&gt;=65,D673&gt;=65,E673&gt;=65,F673&gt;=70,G673&gt;=70),"Mechanical and Electrical",IF(AND(B673&gt;=70,C673&gt;=65,D673&gt;=65,E673&gt;=65,F673&gt;=65,G673&gt;=70),"Electronics and Communication",IF(AND(B673&gt;=65,C673&gt;=60,D673&gt;=60,E673&gt;=65,F673&gt;=65,G673&gt;=65),"Construction and Design",IF(AND(B673&gt;=65,C673&gt;=65,D673&gt;=65,E673&gt;=70,F673&gt;=65,G673&gt;=65),"Hospitality and Event Management",IF(AND(B673&gt;=70,C673&gt;=75,D673&gt;=75,E673&gt;=75,F673&gt;=70,G673&gt;=70),"Life Sciences and Environment",IF(AND(B673&gt;=65,C673&gt;=65,D673&gt;=65,E673&gt;=65,F673&gt;=65,G673&gt;=65),"Arts and Media",IF(AND(B673&gt;=65,C673&gt;=65,D673&gt;=65,E673&gt;=65,F673&gt;=65,G673&gt;=65),"Physical Education and Wellness",IF(AND(B673&gt;=65,C673&gt;=70,D673&gt;=70,E673&gt;=65,F673&gt;=65,G673&gt;=70),"Finance, Business, and Marketing",”Not Qualified”))))))))),IF(H673="VOCATIONAL OR SKILL TRAINING",IF(AND(B673&gt;=55, C673&gt;=45, D673&gt;=45, E673&gt;=50, F673&gt;=50, G673&gt;=55), "Computer Science and Information Technology",IF(AND(B673&gt;=50, C673&gt;=45, D673&gt;=45, E673&gt;=45, F673&gt;=50, G673&gt;=50), "Mechanical and Electrical",IF(AND(B673&gt;=50, C673&gt;=45, D673&gt;=45, E673&gt;=45, F673&gt;=45, G673&gt;=50), "Electronics and Communication",IF(AND(B673&gt;=45, C673&gt;=50, D673&gt;=50, E673&gt;=45, F673&gt;=45, G673&gt;=45), "Construction and Design",IF(AND(B673&gt;=45, C673&gt;=45, D673&gt;=45, E673&gt;=50, F673&gt;=45, G673&gt;=45), "Hospitality and Event Management",IF(AND(B673&gt;=50, C673&gt;=55, D673&gt;=55, E673&gt;=55, F673&gt;=50, G673&gt;=50), "Life Sciences and Environment",IF(AND(B673&gt;=45, C673&gt;=45, D673&gt;=45, E673&gt;=45, F673&gt;=45, G673&gt;=45), "Arts and Media",IF(AND(B673&gt;=45, C673&gt;=45, D673&gt;=45, E673&gt;=45, F673&gt;=45, G673&gt;=45), "Physical Education and Wellness",IF(AND(B673&gt;=45, C673&gt;=50, D673&gt;=50, E673&gt;=45, F673&gt;=45, G673&gt;=50), "Finance, Business, and Marketing", "Culinary Studies and Cooking"))))))))),"Failed")))</f>
        <v>Culinary Studies and Cooking</v>
      </c>
      <c r="J673" s="1"/>
      <c r="K673" s="1"/>
      <c r="L673" s="1"/>
      <c r="M673" s="1"/>
      <c r="N673" s="1"/>
    </row>
    <row r="674" spans="1:14" x14ac:dyDescent="0.25">
      <c r="A674" s="1">
        <v>673</v>
      </c>
      <c r="B674" s="1">
        <v>83</v>
      </c>
      <c r="C674" s="1">
        <v>83</v>
      </c>
      <c r="D674" s="1">
        <v>82</v>
      </c>
      <c r="E674" s="1">
        <v>81</v>
      </c>
      <c r="F674" s="1">
        <v>88</v>
      </c>
      <c r="G674" s="1">
        <v>87</v>
      </c>
      <c r="H674" s="1" t="str">
        <f t="shared" si="11"/>
        <v>DIPLOMA</v>
      </c>
      <c r="I674" s="1" t="str" cm="1">
        <f t="array" ref="I674">IF(H674="DIPLOMA",IF(AND(B674&gt;=85,C674&gt;=80,D674&gt;=75,E674&gt;=75,F674&gt;=80,G674&gt;=85),"Computer Science and Information Technology",IF(AND(B674&gt;=80,C674&gt;=75,D674&gt;=75,E674&gt;=75,F674&gt;=80,G674&gt;=80),"Mechanical and Electrical",IF(AND(B674&gt;=80,C674&gt;=75,D674&gt;=75,E674&gt;=75,F674&gt;=75,G674&gt;=80),"Electronics and Communication",IF(AND(B674&gt;=75,C674&gt;=70,D674&gt;=70,E674&gt;=75,F674&gt;=75,G674&gt;=75),"Construction and Design",IF(AND(B674&gt;=75,C674&gt;=75,D674&gt;=75,E674&gt;=80,F674&gt;=75,G674&gt;=75),"Hospitality and Event Management",IF(AND(B674&gt;=80,C674&gt;=85,D674&gt;=85,E674&gt;=85,F674&gt;=80,G674&gt;=80),"Life Sciences and Environment",IF(AND(B674&gt;=75,C674&gt;=75,D674&gt;=75,E674&gt;=75,F674&gt;=75,G674&gt;=75),"Arts and Media",IF(AND(B674&gt;=75,C674&gt;=75,D674&gt;=75,E674&gt;=75,F674&gt;=75,G674&gt;=75),"Physical Education and Wellness",IF(AND(B674&gt;=75,C674&gt;=80,D674&gt;=80,E674&gt;=75,F674&gt;=75,G674&gt;=80),"Finance, Business, and Marketing",”Not Qualified”))))))))),IF(H674="ITI",IF(AND(B674&gt;=75,C674&gt;=65,D674&gt;=65,E674&gt;=70,F674&gt;=70,G674&gt;=75),"Computer Science and Information Technology",IF(AND(B674&gt;=70,C674&gt;=65,D674&gt;=65,E674&gt;=65,F674&gt;=70,G674&gt;=70),"Mechanical and Electrical",IF(AND(B674&gt;=70,C674&gt;=65,D674&gt;=65,E674&gt;=65,F674&gt;=65,G674&gt;=70),"Electronics and Communication",IF(AND(B674&gt;=65,C674&gt;=60,D674&gt;=60,E674&gt;=65,F674&gt;=65,G674&gt;=65),"Construction and Design",IF(AND(B674&gt;=65,C674&gt;=65,D674&gt;=65,E674&gt;=70,F674&gt;=65,G674&gt;=65),"Hospitality and Event Management",IF(AND(B674&gt;=70,C674&gt;=75,D674&gt;=75,E674&gt;=75,F674&gt;=70,G674&gt;=70),"Life Sciences and Environment",IF(AND(B674&gt;=65,C674&gt;=65,D674&gt;=65,E674&gt;=65,F674&gt;=65,G674&gt;=65),"Arts and Media",IF(AND(B674&gt;=65,C674&gt;=65,D674&gt;=65,E674&gt;=65,F674&gt;=65,G674&gt;=65),"Physical Education and Wellness",IF(AND(B674&gt;=65,C674&gt;=70,D674&gt;=70,E674&gt;=65,F674&gt;=65,G674&gt;=70),"Finance, Business, and Marketing",”Not Qualified”))))))))),IF(H674="VOCATIONAL OR SKILL TRAINING",IF(AND(B674&gt;=55, C674&gt;=45, D674&gt;=45, E674&gt;=50, F674&gt;=50, G674&gt;=55), "Computer Science and Information Technology",IF(AND(B674&gt;=50, C674&gt;=45, D674&gt;=45, E674&gt;=45, F674&gt;=50, G674&gt;=50), "Mechanical and Electrical",IF(AND(B674&gt;=50, C674&gt;=45, D674&gt;=45, E674&gt;=45, F674&gt;=45, G674&gt;=50), "Electronics and Communication",IF(AND(B674&gt;=45, C674&gt;=50, D674&gt;=50, E674&gt;=45, F674&gt;=45, G674&gt;=45), "Construction and Design",IF(AND(B674&gt;=45, C674&gt;=45, D674&gt;=45, E674&gt;=50, F674&gt;=45, G674&gt;=45), "Hospitality and Event Management",IF(AND(B674&gt;=50, C674&gt;=55, D674&gt;=55, E674&gt;=55, F674&gt;=50, G674&gt;=50), "Life Sciences and Environment",IF(AND(B674&gt;=45, C674&gt;=45, D674&gt;=45, E674&gt;=45, F674&gt;=45, G674&gt;=45), "Arts and Media",IF(AND(B674&gt;=45, C674&gt;=45, D674&gt;=45, E674&gt;=45, F674&gt;=45, G674&gt;=45), "Physical Education and Wellness",IF(AND(B674&gt;=45, C674&gt;=50, D674&gt;=50, E674&gt;=45, F674&gt;=45, G674&gt;=50), "Finance, Business, and Marketing", "Culinary Studies and Cooking"))))))))),"Failed")))</f>
        <v>Mechanical and Electrical</v>
      </c>
      <c r="J674" s="1"/>
      <c r="K674" s="1"/>
      <c r="L674" s="1"/>
      <c r="M674" s="1"/>
      <c r="N674" s="1"/>
    </row>
    <row r="675" spans="1:14" x14ac:dyDescent="0.25">
      <c r="A675" s="1">
        <v>674</v>
      </c>
      <c r="B675" s="1">
        <v>65</v>
      </c>
      <c r="C675" s="1">
        <v>81</v>
      </c>
      <c r="D675" s="1">
        <v>82</v>
      </c>
      <c r="E675" s="1">
        <v>84</v>
      </c>
      <c r="F675" s="1">
        <v>77</v>
      </c>
      <c r="G675" s="1">
        <v>65</v>
      </c>
      <c r="H675" s="1" t="str">
        <f t="shared" si="11"/>
        <v>ITI</v>
      </c>
      <c r="I675" s="1" t="str" cm="1">
        <f t="array" ref="I675">IF(H675="DIPLOMA",IF(AND(B675&gt;=85,C675&gt;=80,D675&gt;=75,E675&gt;=75,F675&gt;=80,G675&gt;=85),"Computer Science and Information Technology",IF(AND(B675&gt;=80,C675&gt;=75,D675&gt;=75,E675&gt;=75,F675&gt;=80,G675&gt;=80),"Mechanical and Electrical",IF(AND(B675&gt;=80,C675&gt;=75,D675&gt;=75,E675&gt;=75,F675&gt;=75,G675&gt;=80),"Electronics and Communication",IF(AND(B675&gt;=75,C675&gt;=70,D675&gt;=70,E675&gt;=75,F675&gt;=75,G675&gt;=75),"Construction and Design",IF(AND(B675&gt;=75,C675&gt;=75,D675&gt;=75,E675&gt;=80,F675&gt;=75,G675&gt;=75),"Hospitality and Event Management",IF(AND(B675&gt;=80,C675&gt;=85,D675&gt;=85,E675&gt;=85,F675&gt;=80,G675&gt;=80),"Life Sciences and Environment",IF(AND(B675&gt;=75,C675&gt;=75,D675&gt;=75,E675&gt;=75,F675&gt;=75,G675&gt;=75),"Arts and Media",IF(AND(B675&gt;=75,C675&gt;=75,D675&gt;=75,E675&gt;=75,F675&gt;=75,G675&gt;=75),"Physical Education and Wellness",IF(AND(B675&gt;=75,C675&gt;=80,D675&gt;=80,E675&gt;=75,F675&gt;=75,G675&gt;=80),"Finance, Business, and Marketing",”Not Qualified”))))))))),IF(H675="ITI",IF(AND(B675&gt;=75,C675&gt;=65,D675&gt;=65,E675&gt;=70,F675&gt;=70,G675&gt;=75),"Computer Science and Information Technology",IF(AND(B675&gt;=70,C675&gt;=65,D675&gt;=65,E675&gt;=65,F675&gt;=70,G675&gt;=70),"Mechanical and Electrical",IF(AND(B675&gt;=70,C675&gt;=65,D675&gt;=65,E675&gt;=65,F675&gt;=65,G675&gt;=70),"Electronics and Communication",IF(AND(B675&gt;=65,C675&gt;=60,D675&gt;=60,E675&gt;=65,F675&gt;=65,G675&gt;=65),"Construction and Design",IF(AND(B675&gt;=65,C675&gt;=65,D675&gt;=65,E675&gt;=70,F675&gt;=65,G675&gt;=65),"Hospitality and Event Management",IF(AND(B675&gt;=70,C675&gt;=75,D675&gt;=75,E675&gt;=75,F675&gt;=70,G675&gt;=70),"Life Sciences and Environment",IF(AND(B675&gt;=65,C675&gt;=65,D675&gt;=65,E675&gt;=65,F675&gt;=65,G675&gt;=65),"Arts and Media",IF(AND(B675&gt;=65,C675&gt;=65,D675&gt;=65,E675&gt;=65,F675&gt;=65,G675&gt;=65),"Physical Education and Wellness",IF(AND(B675&gt;=65,C675&gt;=70,D675&gt;=70,E675&gt;=65,F675&gt;=65,G675&gt;=70),"Finance, Business, and Marketing",”Not Qualified”))))))))),IF(H675="VOCATIONAL OR SKILL TRAINING",IF(AND(B675&gt;=55, C675&gt;=45, D675&gt;=45, E675&gt;=50, F675&gt;=50, G675&gt;=55), "Computer Science and Information Technology",IF(AND(B675&gt;=50, C675&gt;=45, D675&gt;=45, E675&gt;=45, F675&gt;=50, G675&gt;=50), "Mechanical and Electrical",IF(AND(B675&gt;=50, C675&gt;=45, D675&gt;=45, E675&gt;=45, F675&gt;=45, G675&gt;=50), "Electronics and Communication",IF(AND(B675&gt;=45, C675&gt;=50, D675&gt;=50, E675&gt;=45, F675&gt;=45, G675&gt;=45), "Construction and Design",IF(AND(B675&gt;=45, C675&gt;=45, D675&gt;=45, E675&gt;=50, F675&gt;=45, G675&gt;=45), "Hospitality and Event Management",IF(AND(B675&gt;=50, C675&gt;=55, D675&gt;=55, E675&gt;=55, F675&gt;=50, G675&gt;=50), "Life Sciences and Environment",IF(AND(B675&gt;=45, C675&gt;=45, D675&gt;=45, E675&gt;=45, F675&gt;=45, G675&gt;=45), "Arts and Media",IF(AND(B675&gt;=45, C675&gt;=45, D675&gt;=45, E675&gt;=45, F675&gt;=45, G675&gt;=45), "Physical Education and Wellness",IF(AND(B675&gt;=45, C675&gt;=50, D675&gt;=50, E675&gt;=45, F675&gt;=45, G675&gt;=50), "Finance, Business, and Marketing", "Culinary Studies and Cooking"))))))))),"Failed")))</f>
        <v>Construction and Design</v>
      </c>
      <c r="J675" s="1"/>
      <c r="K675" s="1"/>
      <c r="L675" s="1"/>
      <c r="M675" s="1"/>
      <c r="N675" s="1"/>
    </row>
    <row r="676" spans="1:14" x14ac:dyDescent="0.25">
      <c r="A676" s="1">
        <v>675</v>
      </c>
      <c r="B676" s="1">
        <v>83</v>
      </c>
      <c r="C676" s="1">
        <v>82</v>
      </c>
      <c r="D676" s="1">
        <v>91</v>
      </c>
      <c r="E676" s="1">
        <v>88</v>
      </c>
      <c r="F676" s="1">
        <v>92</v>
      </c>
      <c r="G676" s="1">
        <v>94</v>
      </c>
      <c r="H676" s="1" t="str">
        <f t="shared" si="11"/>
        <v>DIPLOMA</v>
      </c>
      <c r="I676" s="1" t="str" cm="1">
        <f t="array" ref="I676">IF(H676="DIPLOMA",IF(AND(B676&gt;=85,C676&gt;=80,D676&gt;=75,E676&gt;=75,F676&gt;=80,G676&gt;=85),"Computer Science and Information Technology",IF(AND(B676&gt;=80,C676&gt;=75,D676&gt;=75,E676&gt;=75,F676&gt;=80,G676&gt;=80),"Mechanical and Electrical",IF(AND(B676&gt;=80,C676&gt;=75,D676&gt;=75,E676&gt;=75,F676&gt;=75,G676&gt;=80),"Electronics and Communication",IF(AND(B676&gt;=75,C676&gt;=70,D676&gt;=70,E676&gt;=75,F676&gt;=75,G676&gt;=75),"Construction and Design",IF(AND(B676&gt;=75,C676&gt;=75,D676&gt;=75,E676&gt;=80,F676&gt;=75,G676&gt;=75),"Hospitality and Event Management",IF(AND(B676&gt;=80,C676&gt;=85,D676&gt;=85,E676&gt;=85,F676&gt;=80,G676&gt;=80),"Life Sciences and Environment",IF(AND(B676&gt;=75,C676&gt;=75,D676&gt;=75,E676&gt;=75,F676&gt;=75,G676&gt;=75),"Arts and Media",IF(AND(B676&gt;=75,C676&gt;=75,D676&gt;=75,E676&gt;=75,F676&gt;=75,G676&gt;=75),"Physical Education and Wellness",IF(AND(B676&gt;=75,C676&gt;=80,D676&gt;=80,E676&gt;=75,F676&gt;=75,G676&gt;=80),"Finance, Business, and Marketing",”Not Qualified”))))))))),IF(H676="ITI",IF(AND(B676&gt;=75,C676&gt;=65,D676&gt;=65,E676&gt;=70,F676&gt;=70,G676&gt;=75),"Computer Science and Information Technology",IF(AND(B676&gt;=70,C676&gt;=65,D676&gt;=65,E676&gt;=65,F676&gt;=70,G676&gt;=70),"Mechanical and Electrical",IF(AND(B676&gt;=70,C676&gt;=65,D676&gt;=65,E676&gt;=65,F676&gt;=65,G676&gt;=70),"Electronics and Communication",IF(AND(B676&gt;=65,C676&gt;=60,D676&gt;=60,E676&gt;=65,F676&gt;=65,G676&gt;=65),"Construction and Design",IF(AND(B676&gt;=65,C676&gt;=65,D676&gt;=65,E676&gt;=70,F676&gt;=65,G676&gt;=65),"Hospitality and Event Management",IF(AND(B676&gt;=70,C676&gt;=75,D676&gt;=75,E676&gt;=75,F676&gt;=70,G676&gt;=70),"Life Sciences and Environment",IF(AND(B676&gt;=65,C676&gt;=65,D676&gt;=65,E676&gt;=65,F676&gt;=65,G676&gt;=65),"Arts and Media",IF(AND(B676&gt;=65,C676&gt;=65,D676&gt;=65,E676&gt;=65,F676&gt;=65,G676&gt;=65),"Physical Education and Wellness",IF(AND(B676&gt;=65,C676&gt;=70,D676&gt;=70,E676&gt;=65,F676&gt;=65,G676&gt;=70),"Finance, Business, and Marketing",”Not Qualified”))))))))),IF(H676="VOCATIONAL OR SKILL TRAINING",IF(AND(B676&gt;=55, C676&gt;=45, D676&gt;=45, E676&gt;=50, F676&gt;=50, G676&gt;=55), "Computer Science and Information Technology",IF(AND(B676&gt;=50, C676&gt;=45, D676&gt;=45, E676&gt;=45, F676&gt;=50, G676&gt;=50), "Mechanical and Electrical",IF(AND(B676&gt;=50, C676&gt;=45, D676&gt;=45, E676&gt;=45, F676&gt;=45, G676&gt;=50), "Electronics and Communication",IF(AND(B676&gt;=45, C676&gt;=50, D676&gt;=50, E676&gt;=45, F676&gt;=45, G676&gt;=45), "Construction and Design",IF(AND(B676&gt;=45, C676&gt;=45, D676&gt;=45, E676&gt;=50, F676&gt;=45, G676&gt;=45), "Hospitality and Event Management",IF(AND(B676&gt;=50, C676&gt;=55, D676&gt;=55, E676&gt;=55, F676&gt;=50, G676&gt;=50), "Life Sciences and Environment",IF(AND(B676&gt;=45, C676&gt;=45, D676&gt;=45, E676&gt;=45, F676&gt;=45, G676&gt;=45), "Arts and Media",IF(AND(B676&gt;=45, C676&gt;=45, D676&gt;=45, E676&gt;=45, F676&gt;=45, G676&gt;=45), "Physical Education and Wellness",IF(AND(B676&gt;=45, C676&gt;=50, D676&gt;=50, E676&gt;=45, F676&gt;=45, G676&gt;=50), "Finance, Business, and Marketing", "Culinary Studies and Cooking"))))))))),"Failed")))</f>
        <v>Mechanical and Electrical</v>
      </c>
      <c r="J676" s="1"/>
      <c r="K676" s="1"/>
      <c r="L676" s="1"/>
      <c r="M676" s="1"/>
      <c r="N676" s="1"/>
    </row>
    <row r="677" spans="1:14" x14ac:dyDescent="0.25">
      <c r="A677" s="1">
        <v>676</v>
      </c>
      <c r="B677" s="1">
        <v>78</v>
      </c>
      <c r="C677" s="1">
        <v>81</v>
      </c>
      <c r="D677" s="1">
        <v>71</v>
      </c>
      <c r="E677" s="1">
        <v>68</v>
      </c>
      <c r="F677" s="1">
        <v>75</v>
      </c>
      <c r="G677" s="1">
        <v>83</v>
      </c>
      <c r="H677" s="1" t="str">
        <f t="shared" si="11"/>
        <v>ITI</v>
      </c>
      <c r="I677" s="1" t="str" cm="1">
        <f t="array" ref="I677">IF(H677="DIPLOMA",IF(AND(B677&gt;=85,C677&gt;=80,D677&gt;=75,E677&gt;=75,F677&gt;=80,G677&gt;=85),"Computer Science and Information Technology",IF(AND(B677&gt;=80,C677&gt;=75,D677&gt;=75,E677&gt;=75,F677&gt;=80,G677&gt;=80),"Mechanical and Electrical",IF(AND(B677&gt;=80,C677&gt;=75,D677&gt;=75,E677&gt;=75,F677&gt;=75,G677&gt;=80),"Electronics and Communication",IF(AND(B677&gt;=75,C677&gt;=70,D677&gt;=70,E677&gt;=75,F677&gt;=75,G677&gt;=75),"Construction and Design",IF(AND(B677&gt;=75,C677&gt;=75,D677&gt;=75,E677&gt;=80,F677&gt;=75,G677&gt;=75),"Hospitality and Event Management",IF(AND(B677&gt;=80,C677&gt;=85,D677&gt;=85,E677&gt;=85,F677&gt;=80,G677&gt;=80),"Life Sciences and Environment",IF(AND(B677&gt;=75,C677&gt;=75,D677&gt;=75,E677&gt;=75,F677&gt;=75,G677&gt;=75),"Arts and Media",IF(AND(B677&gt;=75,C677&gt;=75,D677&gt;=75,E677&gt;=75,F677&gt;=75,G677&gt;=75),"Physical Education and Wellness",IF(AND(B677&gt;=75,C677&gt;=80,D677&gt;=80,E677&gt;=75,F677&gt;=75,G677&gt;=80),"Finance, Business, and Marketing",”Not Qualified”))))))))),IF(H677="ITI",IF(AND(B677&gt;=75,C677&gt;=65,D677&gt;=65,E677&gt;=70,F677&gt;=70,G677&gt;=75),"Computer Science and Information Technology",IF(AND(B677&gt;=70,C677&gt;=65,D677&gt;=65,E677&gt;=65,F677&gt;=70,G677&gt;=70),"Mechanical and Electrical",IF(AND(B677&gt;=70,C677&gt;=65,D677&gt;=65,E677&gt;=65,F677&gt;=65,G677&gt;=70),"Electronics and Communication",IF(AND(B677&gt;=65,C677&gt;=60,D677&gt;=60,E677&gt;=65,F677&gt;=65,G677&gt;=65),"Construction and Design",IF(AND(B677&gt;=65,C677&gt;=65,D677&gt;=65,E677&gt;=70,F677&gt;=65,G677&gt;=65),"Hospitality and Event Management",IF(AND(B677&gt;=70,C677&gt;=75,D677&gt;=75,E677&gt;=75,F677&gt;=70,G677&gt;=70),"Life Sciences and Environment",IF(AND(B677&gt;=65,C677&gt;=65,D677&gt;=65,E677&gt;=65,F677&gt;=65,G677&gt;=65),"Arts and Media",IF(AND(B677&gt;=65,C677&gt;=65,D677&gt;=65,E677&gt;=65,F677&gt;=65,G677&gt;=65),"Physical Education and Wellness",IF(AND(B677&gt;=65,C677&gt;=70,D677&gt;=70,E677&gt;=65,F677&gt;=65,G677&gt;=70),"Finance, Business, and Marketing",”Not Qualified”))))))))),IF(H677="VOCATIONAL OR SKILL TRAINING",IF(AND(B677&gt;=55, C677&gt;=45, D677&gt;=45, E677&gt;=50, F677&gt;=50, G677&gt;=55), "Computer Science and Information Technology",IF(AND(B677&gt;=50, C677&gt;=45, D677&gt;=45, E677&gt;=45, F677&gt;=50, G677&gt;=50), "Mechanical and Electrical",IF(AND(B677&gt;=50, C677&gt;=45, D677&gt;=45, E677&gt;=45, F677&gt;=45, G677&gt;=50), "Electronics and Communication",IF(AND(B677&gt;=45, C677&gt;=50, D677&gt;=50, E677&gt;=45, F677&gt;=45, G677&gt;=45), "Construction and Design",IF(AND(B677&gt;=45, C677&gt;=45, D677&gt;=45, E677&gt;=50, F677&gt;=45, G677&gt;=45), "Hospitality and Event Management",IF(AND(B677&gt;=50, C677&gt;=55, D677&gt;=55, E677&gt;=55, F677&gt;=50, G677&gt;=50), "Life Sciences and Environment",IF(AND(B677&gt;=45, C677&gt;=45, D677&gt;=45, E677&gt;=45, F677&gt;=45, G677&gt;=45), "Arts and Media",IF(AND(B677&gt;=45, C677&gt;=45, D677&gt;=45, E677&gt;=45, F677&gt;=45, G677&gt;=45), "Physical Education and Wellness",IF(AND(B677&gt;=45, C677&gt;=50, D677&gt;=50, E677&gt;=45, F677&gt;=45, G677&gt;=50), "Finance, Business, and Marketing", "Culinary Studies and Cooking"))))))))),"Failed")))</f>
        <v>Mechanical and Electrical</v>
      </c>
      <c r="J677" s="1"/>
      <c r="K677" s="1"/>
      <c r="L677" s="1"/>
      <c r="M677" s="1"/>
      <c r="N677" s="1"/>
    </row>
    <row r="678" spans="1:14" x14ac:dyDescent="0.25">
      <c r="A678" s="1">
        <v>677</v>
      </c>
      <c r="B678" s="1">
        <v>42</v>
      </c>
      <c r="C678" s="1">
        <v>48</v>
      </c>
      <c r="D678" s="1">
        <v>48</v>
      </c>
      <c r="E678" s="1">
        <v>63</v>
      </c>
      <c r="F678" s="1">
        <v>48</v>
      </c>
      <c r="G678" s="1">
        <v>58</v>
      </c>
      <c r="H678" s="1" t="str">
        <f t="shared" si="11"/>
        <v>VOCATIONAL OR SKILL TRAINING</v>
      </c>
      <c r="I678" s="1" t="str" cm="1">
        <f t="array" ref="I678">IF(H678="DIPLOMA",IF(AND(B678&gt;=85,C678&gt;=80,D678&gt;=75,E678&gt;=75,F678&gt;=80,G678&gt;=85),"Computer Science and Information Technology",IF(AND(B678&gt;=80,C678&gt;=75,D678&gt;=75,E678&gt;=75,F678&gt;=80,G678&gt;=80),"Mechanical and Electrical",IF(AND(B678&gt;=80,C678&gt;=75,D678&gt;=75,E678&gt;=75,F678&gt;=75,G678&gt;=80),"Electronics and Communication",IF(AND(B678&gt;=75,C678&gt;=70,D678&gt;=70,E678&gt;=75,F678&gt;=75,G678&gt;=75),"Construction and Design",IF(AND(B678&gt;=75,C678&gt;=75,D678&gt;=75,E678&gt;=80,F678&gt;=75,G678&gt;=75),"Hospitality and Event Management",IF(AND(B678&gt;=80,C678&gt;=85,D678&gt;=85,E678&gt;=85,F678&gt;=80,G678&gt;=80),"Life Sciences and Environment",IF(AND(B678&gt;=75,C678&gt;=75,D678&gt;=75,E678&gt;=75,F678&gt;=75,G678&gt;=75),"Arts and Media",IF(AND(B678&gt;=75,C678&gt;=75,D678&gt;=75,E678&gt;=75,F678&gt;=75,G678&gt;=75),"Physical Education and Wellness",IF(AND(B678&gt;=75,C678&gt;=80,D678&gt;=80,E678&gt;=75,F678&gt;=75,G678&gt;=80),"Finance, Business, and Marketing",”Not Qualified”))))))))),IF(H678="ITI",IF(AND(B678&gt;=75,C678&gt;=65,D678&gt;=65,E678&gt;=70,F678&gt;=70,G678&gt;=75),"Computer Science and Information Technology",IF(AND(B678&gt;=70,C678&gt;=65,D678&gt;=65,E678&gt;=65,F678&gt;=70,G678&gt;=70),"Mechanical and Electrical",IF(AND(B678&gt;=70,C678&gt;=65,D678&gt;=65,E678&gt;=65,F678&gt;=65,G678&gt;=70),"Electronics and Communication",IF(AND(B678&gt;=65,C678&gt;=60,D678&gt;=60,E678&gt;=65,F678&gt;=65,G678&gt;=65),"Construction and Design",IF(AND(B678&gt;=65,C678&gt;=65,D678&gt;=65,E678&gt;=70,F678&gt;=65,G678&gt;=65),"Hospitality and Event Management",IF(AND(B678&gt;=70,C678&gt;=75,D678&gt;=75,E678&gt;=75,F678&gt;=70,G678&gt;=70),"Life Sciences and Environment",IF(AND(B678&gt;=65,C678&gt;=65,D678&gt;=65,E678&gt;=65,F678&gt;=65,G678&gt;=65),"Arts and Media",IF(AND(B678&gt;=65,C678&gt;=65,D678&gt;=65,E678&gt;=65,F678&gt;=65,G678&gt;=65),"Physical Education and Wellness",IF(AND(B678&gt;=65,C678&gt;=70,D678&gt;=70,E678&gt;=65,F678&gt;=65,G678&gt;=70),"Finance, Business, and Marketing",”Not Qualified”))))))))),IF(H678="VOCATIONAL OR SKILL TRAINING",IF(AND(B678&gt;=55, C678&gt;=45, D678&gt;=45, E678&gt;=50, F678&gt;=50, G678&gt;=55), "Computer Science and Information Technology",IF(AND(B678&gt;=50, C678&gt;=45, D678&gt;=45, E678&gt;=45, F678&gt;=50, G678&gt;=50), "Mechanical and Electrical",IF(AND(B678&gt;=50, C678&gt;=45, D678&gt;=45, E678&gt;=45, F678&gt;=45, G678&gt;=50), "Electronics and Communication",IF(AND(B678&gt;=45, C678&gt;=50, D678&gt;=50, E678&gt;=45, F678&gt;=45, G678&gt;=45), "Construction and Design",IF(AND(B678&gt;=45, C678&gt;=45, D678&gt;=45, E678&gt;=50, F678&gt;=45, G678&gt;=45), "Hospitality and Event Management",IF(AND(B678&gt;=50, C678&gt;=55, D678&gt;=55, E678&gt;=55, F678&gt;=50, G678&gt;=50), "Life Sciences and Environment",IF(AND(B678&gt;=45, C678&gt;=45, D678&gt;=45, E678&gt;=45, F678&gt;=45, G678&gt;=45), "Arts and Media",IF(AND(B678&gt;=45, C678&gt;=45, D678&gt;=45, E678&gt;=45, F678&gt;=45, G678&gt;=45), "Physical Education and Wellness",IF(AND(B678&gt;=45, C678&gt;=50, D678&gt;=50, E678&gt;=45, F678&gt;=45, G678&gt;=50), "Finance, Business, and Marketing", "Culinary Studies and Cooking"))))))))),"Failed")))</f>
        <v>Culinary Studies and Cooking</v>
      </c>
      <c r="J678" s="1"/>
      <c r="K678" s="1"/>
      <c r="L678" s="1"/>
      <c r="M678" s="1"/>
      <c r="N678" s="1"/>
    </row>
    <row r="679" spans="1:14" x14ac:dyDescent="0.25">
      <c r="A679" s="1">
        <v>678</v>
      </c>
      <c r="B679" s="1">
        <v>66</v>
      </c>
      <c r="C679" s="1">
        <v>77</v>
      </c>
      <c r="D679" s="1">
        <v>75</v>
      </c>
      <c r="E679" s="1">
        <v>75</v>
      </c>
      <c r="F679" s="1">
        <v>65</v>
      </c>
      <c r="G679" s="1">
        <v>81</v>
      </c>
      <c r="H679" s="1" t="str">
        <f t="shared" si="11"/>
        <v>ITI</v>
      </c>
      <c r="I679" s="1" t="str" cm="1">
        <f t="array" ref="I679">IF(H679="DIPLOMA",IF(AND(B679&gt;=85,C679&gt;=80,D679&gt;=75,E679&gt;=75,F679&gt;=80,G679&gt;=85),"Computer Science and Information Technology",IF(AND(B679&gt;=80,C679&gt;=75,D679&gt;=75,E679&gt;=75,F679&gt;=80,G679&gt;=80),"Mechanical and Electrical",IF(AND(B679&gt;=80,C679&gt;=75,D679&gt;=75,E679&gt;=75,F679&gt;=75,G679&gt;=80),"Electronics and Communication",IF(AND(B679&gt;=75,C679&gt;=70,D679&gt;=70,E679&gt;=75,F679&gt;=75,G679&gt;=75),"Construction and Design",IF(AND(B679&gt;=75,C679&gt;=75,D679&gt;=75,E679&gt;=80,F679&gt;=75,G679&gt;=75),"Hospitality and Event Management",IF(AND(B679&gt;=80,C679&gt;=85,D679&gt;=85,E679&gt;=85,F679&gt;=80,G679&gt;=80),"Life Sciences and Environment",IF(AND(B679&gt;=75,C679&gt;=75,D679&gt;=75,E679&gt;=75,F679&gt;=75,G679&gt;=75),"Arts and Media",IF(AND(B679&gt;=75,C679&gt;=75,D679&gt;=75,E679&gt;=75,F679&gt;=75,G679&gt;=75),"Physical Education and Wellness",IF(AND(B679&gt;=75,C679&gt;=80,D679&gt;=80,E679&gt;=75,F679&gt;=75,G679&gt;=80),"Finance, Business, and Marketing",”Not Qualified”))))))))),IF(H679="ITI",IF(AND(B679&gt;=75,C679&gt;=65,D679&gt;=65,E679&gt;=70,F679&gt;=70,G679&gt;=75),"Computer Science and Information Technology",IF(AND(B679&gt;=70,C679&gt;=65,D679&gt;=65,E679&gt;=65,F679&gt;=70,G679&gt;=70),"Mechanical and Electrical",IF(AND(B679&gt;=70,C679&gt;=65,D679&gt;=65,E679&gt;=65,F679&gt;=65,G679&gt;=70),"Electronics and Communication",IF(AND(B679&gt;=65,C679&gt;=60,D679&gt;=60,E679&gt;=65,F679&gt;=65,G679&gt;=65),"Construction and Design",IF(AND(B679&gt;=65,C679&gt;=65,D679&gt;=65,E679&gt;=70,F679&gt;=65,G679&gt;=65),"Hospitality and Event Management",IF(AND(B679&gt;=70,C679&gt;=75,D679&gt;=75,E679&gt;=75,F679&gt;=70,G679&gt;=70),"Life Sciences and Environment",IF(AND(B679&gt;=65,C679&gt;=65,D679&gt;=65,E679&gt;=65,F679&gt;=65,G679&gt;=65),"Arts and Media",IF(AND(B679&gt;=65,C679&gt;=65,D679&gt;=65,E679&gt;=65,F679&gt;=65,G679&gt;=65),"Physical Education and Wellness",IF(AND(B679&gt;=65,C679&gt;=70,D679&gt;=70,E679&gt;=65,F679&gt;=65,G679&gt;=70),"Finance, Business, and Marketing",”Not Qualified”))))))))),IF(H679="VOCATIONAL OR SKILL TRAINING",IF(AND(B679&gt;=55, C679&gt;=45, D679&gt;=45, E679&gt;=50, F679&gt;=50, G679&gt;=55), "Computer Science and Information Technology",IF(AND(B679&gt;=50, C679&gt;=45, D679&gt;=45, E679&gt;=45, F679&gt;=50, G679&gt;=50), "Mechanical and Electrical",IF(AND(B679&gt;=50, C679&gt;=45, D679&gt;=45, E679&gt;=45, F679&gt;=45, G679&gt;=50), "Electronics and Communication",IF(AND(B679&gt;=45, C679&gt;=50, D679&gt;=50, E679&gt;=45, F679&gt;=45, G679&gt;=45), "Construction and Design",IF(AND(B679&gt;=45, C679&gt;=45, D679&gt;=45, E679&gt;=50, F679&gt;=45, G679&gt;=45), "Hospitality and Event Management",IF(AND(B679&gt;=50, C679&gt;=55, D679&gt;=55, E679&gt;=55, F679&gt;=50, G679&gt;=50), "Life Sciences and Environment",IF(AND(B679&gt;=45, C679&gt;=45, D679&gt;=45, E679&gt;=45, F679&gt;=45, G679&gt;=45), "Arts and Media",IF(AND(B679&gt;=45, C679&gt;=45, D679&gt;=45, E679&gt;=45, F679&gt;=45, G679&gt;=45), "Physical Education and Wellness",IF(AND(B679&gt;=45, C679&gt;=50, D679&gt;=50, E679&gt;=45, F679&gt;=45, G679&gt;=50), "Finance, Business, and Marketing", "Culinary Studies and Cooking"))))))))),"Failed")))</f>
        <v>Construction and Design</v>
      </c>
      <c r="J679" s="1"/>
      <c r="K679" s="1"/>
      <c r="L679" s="1"/>
      <c r="M679" s="1"/>
      <c r="N679" s="1"/>
    </row>
    <row r="680" spans="1:14" x14ac:dyDescent="0.25">
      <c r="A680" s="1">
        <v>679</v>
      </c>
      <c r="B680" s="1">
        <v>65</v>
      </c>
      <c r="C680" s="1">
        <v>70</v>
      </c>
      <c r="D680" s="1">
        <v>74</v>
      </c>
      <c r="E680" s="1">
        <v>70</v>
      </c>
      <c r="F680" s="1">
        <v>84</v>
      </c>
      <c r="G680" s="1">
        <v>81</v>
      </c>
      <c r="H680" s="1" t="str">
        <f t="shared" si="11"/>
        <v>ITI</v>
      </c>
      <c r="I680" s="1" t="str" cm="1">
        <f t="array" ref="I680">IF(H680="DIPLOMA",IF(AND(B680&gt;=85,C680&gt;=80,D680&gt;=75,E680&gt;=75,F680&gt;=80,G680&gt;=85),"Computer Science and Information Technology",IF(AND(B680&gt;=80,C680&gt;=75,D680&gt;=75,E680&gt;=75,F680&gt;=80,G680&gt;=80),"Mechanical and Electrical",IF(AND(B680&gt;=80,C680&gt;=75,D680&gt;=75,E680&gt;=75,F680&gt;=75,G680&gt;=80),"Electronics and Communication",IF(AND(B680&gt;=75,C680&gt;=70,D680&gt;=70,E680&gt;=75,F680&gt;=75,G680&gt;=75),"Construction and Design",IF(AND(B680&gt;=75,C680&gt;=75,D680&gt;=75,E680&gt;=80,F680&gt;=75,G680&gt;=75),"Hospitality and Event Management",IF(AND(B680&gt;=80,C680&gt;=85,D680&gt;=85,E680&gt;=85,F680&gt;=80,G680&gt;=80),"Life Sciences and Environment",IF(AND(B680&gt;=75,C680&gt;=75,D680&gt;=75,E680&gt;=75,F680&gt;=75,G680&gt;=75),"Arts and Media",IF(AND(B680&gt;=75,C680&gt;=75,D680&gt;=75,E680&gt;=75,F680&gt;=75,G680&gt;=75),"Physical Education and Wellness",IF(AND(B680&gt;=75,C680&gt;=80,D680&gt;=80,E680&gt;=75,F680&gt;=75,G680&gt;=80),"Finance, Business, and Marketing",”Not Qualified”))))))))),IF(H680="ITI",IF(AND(B680&gt;=75,C680&gt;=65,D680&gt;=65,E680&gt;=70,F680&gt;=70,G680&gt;=75),"Computer Science and Information Technology",IF(AND(B680&gt;=70,C680&gt;=65,D680&gt;=65,E680&gt;=65,F680&gt;=70,G680&gt;=70),"Mechanical and Electrical",IF(AND(B680&gt;=70,C680&gt;=65,D680&gt;=65,E680&gt;=65,F680&gt;=65,G680&gt;=70),"Electronics and Communication",IF(AND(B680&gt;=65,C680&gt;=60,D680&gt;=60,E680&gt;=65,F680&gt;=65,G680&gt;=65),"Construction and Design",IF(AND(B680&gt;=65,C680&gt;=65,D680&gt;=65,E680&gt;=70,F680&gt;=65,G680&gt;=65),"Hospitality and Event Management",IF(AND(B680&gt;=70,C680&gt;=75,D680&gt;=75,E680&gt;=75,F680&gt;=70,G680&gt;=70),"Life Sciences and Environment",IF(AND(B680&gt;=65,C680&gt;=65,D680&gt;=65,E680&gt;=65,F680&gt;=65,G680&gt;=65),"Arts and Media",IF(AND(B680&gt;=65,C680&gt;=65,D680&gt;=65,E680&gt;=65,F680&gt;=65,G680&gt;=65),"Physical Education and Wellness",IF(AND(B680&gt;=65,C680&gt;=70,D680&gt;=70,E680&gt;=65,F680&gt;=65,G680&gt;=70),"Finance, Business, and Marketing",”Not Qualified”))))))))),IF(H680="VOCATIONAL OR SKILL TRAINING",IF(AND(B680&gt;=55, C680&gt;=45, D680&gt;=45, E680&gt;=50, F680&gt;=50, G680&gt;=55), "Computer Science and Information Technology",IF(AND(B680&gt;=50, C680&gt;=45, D680&gt;=45, E680&gt;=45, F680&gt;=50, G680&gt;=50), "Mechanical and Electrical",IF(AND(B680&gt;=50, C680&gt;=45, D680&gt;=45, E680&gt;=45, F680&gt;=45, G680&gt;=50), "Electronics and Communication",IF(AND(B680&gt;=45, C680&gt;=50, D680&gt;=50, E680&gt;=45, F680&gt;=45, G680&gt;=45), "Construction and Design",IF(AND(B680&gt;=45, C680&gt;=45, D680&gt;=45, E680&gt;=50, F680&gt;=45, G680&gt;=45), "Hospitality and Event Management",IF(AND(B680&gt;=50, C680&gt;=55, D680&gt;=55, E680&gt;=55, F680&gt;=50, G680&gt;=50), "Life Sciences and Environment",IF(AND(B680&gt;=45, C680&gt;=45, D680&gt;=45, E680&gt;=45, F680&gt;=45, G680&gt;=45), "Arts and Media",IF(AND(B680&gt;=45, C680&gt;=45, D680&gt;=45, E680&gt;=45, F680&gt;=45, G680&gt;=45), "Physical Education and Wellness",IF(AND(B680&gt;=45, C680&gt;=50, D680&gt;=50, E680&gt;=45, F680&gt;=45, G680&gt;=50), "Finance, Business, and Marketing", "Culinary Studies and Cooking"))))))))),"Failed")))</f>
        <v>Construction and Design</v>
      </c>
      <c r="J680" s="1"/>
      <c r="K680" s="1"/>
      <c r="L680" s="1"/>
      <c r="M680" s="1"/>
      <c r="N680" s="1"/>
    </row>
    <row r="681" spans="1:14" x14ac:dyDescent="0.25">
      <c r="A681" s="1">
        <v>680</v>
      </c>
      <c r="B681" s="1">
        <v>48</v>
      </c>
      <c r="C681" s="1">
        <v>51</v>
      </c>
      <c r="D681" s="1">
        <v>60</v>
      </c>
      <c r="E681" s="1">
        <v>45</v>
      </c>
      <c r="F681" s="1">
        <v>61</v>
      </c>
      <c r="G681" s="1">
        <v>40</v>
      </c>
      <c r="H681" s="1" t="str">
        <f t="shared" si="11"/>
        <v>VOCATIONAL OR SKILL TRAINING</v>
      </c>
      <c r="I681" s="1" t="str" cm="1">
        <f t="array" ref="I681">IF(H681="DIPLOMA",IF(AND(B681&gt;=85,C681&gt;=80,D681&gt;=75,E681&gt;=75,F681&gt;=80,G681&gt;=85),"Computer Science and Information Technology",IF(AND(B681&gt;=80,C681&gt;=75,D681&gt;=75,E681&gt;=75,F681&gt;=80,G681&gt;=80),"Mechanical and Electrical",IF(AND(B681&gt;=80,C681&gt;=75,D681&gt;=75,E681&gt;=75,F681&gt;=75,G681&gt;=80),"Electronics and Communication",IF(AND(B681&gt;=75,C681&gt;=70,D681&gt;=70,E681&gt;=75,F681&gt;=75,G681&gt;=75),"Construction and Design",IF(AND(B681&gt;=75,C681&gt;=75,D681&gt;=75,E681&gt;=80,F681&gt;=75,G681&gt;=75),"Hospitality and Event Management",IF(AND(B681&gt;=80,C681&gt;=85,D681&gt;=85,E681&gt;=85,F681&gt;=80,G681&gt;=80),"Life Sciences and Environment",IF(AND(B681&gt;=75,C681&gt;=75,D681&gt;=75,E681&gt;=75,F681&gt;=75,G681&gt;=75),"Arts and Media",IF(AND(B681&gt;=75,C681&gt;=75,D681&gt;=75,E681&gt;=75,F681&gt;=75,G681&gt;=75),"Physical Education and Wellness",IF(AND(B681&gt;=75,C681&gt;=80,D681&gt;=80,E681&gt;=75,F681&gt;=75,G681&gt;=80),"Finance, Business, and Marketing",”Not Qualified”))))))))),IF(H681="ITI",IF(AND(B681&gt;=75,C681&gt;=65,D681&gt;=65,E681&gt;=70,F681&gt;=70,G681&gt;=75),"Computer Science and Information Technology",IF(AND(B681&gt;=70,C681&gt;=65,D681&gt;=65,E681&gt;=65,F681&gt;=70,G681&gt;=70),"Mechanical and Electrical",IF(AND(B681&gt;=70,C681&gt;=65,D681&gt;=65,E681&gt;=65,F681&gt;=65,G681&gt;=70),"Electronics and Communication",IF(AND(B681&gt;=65,C681&gt;=60,D681&gt;=60,E681&gt;=65,F681&gt;=65,G681&gt;=65),"Construction and Design",IF(AND(B681&gt;=65,C681&gt;=65,D681&gt;=65,E681&gt;=70,F681&gt;=65,G681&gt;=65),"Hospitality and Event Management",IF(AND(B681&gt;=70,C681&gt;=75,D681&gt;=75,E681&gt;=75,F681&gt;=70,G681&gt;=70),"Life Sciences and Environment",IF(AND(B681&gt;=65,C681&gt;=65,D681&gt;=65,E681&gt;=65,F681&gt;=65,G681&gt;=65),"Arts and Media",IF(AND(B681&gt;=65,C681&gt;=65,D681&gt;=65,E681&gt;=65,F681&gt;=65,G681&gt;=65),"Physical Education and Wellness",IF(AND(B681&gt;=65,C681&gt;=70,D681&gt;=70,E681&gt;=65,F681&gt;=65,G681&gt;=70),"Finance, Business, and Marketing",”Not Qualified”))))))))),IF(H681="VOCATIONAL OR SKILL TRAINING",IF(AND(B681&gt;=55, C681&gt;=45, D681&gt;=45, E681&gt;=50, F681&gt;=50, G681&gt;=55), "Computer Science and Information Technology",IF(AND(B681&gt;=50, C681&gt;=45, D681&gt;=45, E681&gt;=45, F681&gt;=50, G681&gt;=50), "Mechanical and Electrical",IF(AND(B681&gt;=50, C681&gt;=45, D681&gt;=45, E681&gt;=45, F681&gt;=45, G681&gt;=50), "Electronics and Communication",IF(AND(B681&gt;=45, C681&gt;=50, D681&gt;=50, E681&gt;=45, F681&gt;=45, G681&gt;=45), "Construction and Design",IF(AND(B681&gt;=45, C681&gt;=45, D681&gt;=45, E681&gt;=50, F681&gt;=45, G681&gt;=45), "Hospitality and Event Management",IF(AND(B681&gt;=50, C681&gt;=55, D681&gt;=55, E681&gt;=55, F681&gt;=50, G681&gt;=50), "Life Sciences and Environment",IF(AND(B681&gt;=45, C681&gt;=45, D681&gt;=45, E681&gt;=45, F681&gt;=45, G681&gt;=45), "Arts and Media",IF(AND(B681&gt;=45, C681&gt;=45, D681&gt;=45, E681&gt;=45, F681&gt;=45, G681&gt;=45), "Physical Education and Wellness",IF(AND(B681&gt;=45, C681&gt;=50, D681&gt;=50, E681&gt;=45, F681&gt;=45, G681&gt;=50), "Finance, Business, and Marketing", "Culinary Studies and Cooking"))))))))),"Failed")))</f>
        <v>Culinary Studies and Cooking</v>
      </c>
      <c r="J681" s="1"/>
      <c r="K681" s="1"/>
      <c r="L681" s="1"/>
      <c r="M681" s="1"/>
      <c r="N681" s="1"/>
    </row>
    <row r="682" spans="1:14" x14ac:dyDescent="0.25">
      <c r="A682" s="1">
        <v>681</v>
      </c>
      <c r="B682" s="1">
        <v>75</v>
      </c>
      <c r="C682" s="1">
        <v>69</v>
      </c>
      <c r="D682" s="1">
        <v>69</v>
      </c>
      <c r="E682" s="1">
        <v>71</v>
      </c>
      <c r="F682" s="1">
        <v>83</v>
      </c>
      <c r="G682" s="1">
        <v>75</v>
      </c>
      <c r="H682" s="1" t="str">
        <f t="shared" si="11"/>
        <v>ITI</v>
      </c>
      <c r="I682" s="1" t="str" cm="1">
        <f t="array" ref="I682">IF(H682="DIPLOMA",IF(AND(B682&gt;=85,C682&gt;=80,D682&gt;=75,E682&gt;=75,F682&gt;=80,G682&gt;=85),"Computer Science and Information Technology",IF(AND(B682&gt;=80,C682&gt;=75,D682&gt;=75,E682&gt;=75,F682&gt;=80,G682&gt;=80),"Mechanical and Electrical",IF(AND(B682&gt;=80,C682&gt;=75,D682&gt;=75,E682&gt;=75,F682&gt;=75,G682&gt;=80),"Electronics and Communication",IF(AND(B682&gt;=75,C682&gt;=70,D682&gt;=70,E682&gt;=75,F682&gt;=75,G682&gt;=75),"Construction and Design",IF(AND(B682&gt;=75,C682&gt;=75,D682&gt;=75,E682&gt;=80,F682&gt;=75,G682&gt;=75),"Hospitality and Event Management",IF(AND(B682&gt;=80,C682&gt;=85,D682&gt;=85,E682&gt;=85,F682&gt;=80,G682&gt;=80),"Life Sciences and Environment",IF(AND(B682&gt;=75,C682&gt;=75,D682&gt;=75,E682&gt;=75,F682&gt;=75,G682&gt;=75),"Arts and Media",IF(AND(B682&gt;=75,C682&gt;=75,D682&gt;=75,E682&gt;=75,F682&gt;=75,G682&gt;=75),"Physical Education and Wellness",IF(AND(B682&gt;=75,C682&gt;=80,D682&gt;=80,E682&gt;=75,F682&gt;=75,G682&gt;=80),"Finance, Business, and Marketing",”Not Qualified”))))))))),IF(H682="ITI",IF(AND(B682&gt;=75,C682&gt;=65,D682&gt;=65,E682&gt;=70,F682&gt;=70,G682&gt;=75),"Computer Science and Information Technology",IF(AND(B682&gt;=70,C682&gt;=65,D682&gt;=65,E682&gt;=65,F682&gt;=70,G682&gt;=70),"Mechanical and Electrical",IF(AND(B682&gt;=70,C682&gt;=65,D682&gt;=65,E682&gt;=65,F682&gt;=65,G682&gt;=70),"Electronics and Communication",IF(AND(B682&gt;=65,C682&gt;=60,D682&gt;=60,E682&gt;=65,F682&gt;=65,G682&gt;=65),"Construction and Design",IF(AND(B682&gt;=65,C682&gt;=65,D682&gt;=65,E682&gt;=70,F682&gt;=65,G682&gt;=65),"Hospitality and Event Management",IF(AND(B682&gt;=70,C682&gt;=75,D682&gt;=75,E682&gt;=75,F682&gt;=70,G682&gt;=70),"Life Sciences and Environment",IF(AND(B682&gt;=65,C682&gt;=65,D682&gt;=65,E682&gt;=65,F682&gt;=65,G682&gt;=65),"Arts and Media",IF(AND(B682&gt;=65,C682&gt;=65,D682&gt;=65,E682&gt;=65,F682&gt;=65,G682&gt;=65),"Physical Education and Wellness",IF(AND(B682&gt;=65,C682&gt;=70,D682&gt;=70,E682&gt;=65,F682&gt;=65,G682&gt;=70),"Finance, Business, and Marketing",”Not Qualified”))))))))),IF(H682="VOCATIONAL OR SKILL TRAINING",IF(AND(B682&gt;=55, C682&gt;=45, D682&gt;=45, E682&gt;=50, F682&gt;=50, G682&gt;=55), "Computer Science and Information Technology",IF(AND(B682&gt;=50, C682&gt;=45, D682&gt;=45, E682&gt;=45, F682&gt;=50, G682&gt;=50), "Mechanical and Electrical",IF(AND(B682&gt;=50, C682&gt;=45, D682&gt;=45, E682&gt;=45, F682&gt;=45, G682&gt;=50), "Electronics and Communication",IF(AND(B682&gt;=45, C682&gt;=50, D682&gt;=50, E682&gt;=45, F682&gt;=45, G682&gt;=45), "Construction and Design",IF(AND(B682&gt;=45, C682&gt;=45, D682&gt;=45, E682&gt;=50, F682&gt;=45, G682&gt;=45), "Hospitality and Event Management",IF(AND(B682&gt;=50, C682&gt;=55, D682&gt;=55, E682&gt;=55, F682&gt;=50, G682&gt;=50), "Life Sciences and Environment",IF(AND(B682&gt;=45, C682&gt;=45, D682&gt;=45, E682&gt;=45, F682&gt;=45, G682&gt;=45), "Arts and Media",IF(AND(B682&gt;=45, C682&gt;=45, D682&gt;=45, E682&gt;=45, F682&gt;=45, G682&gt;=45), "Physical Education and Wellness",IF(AND(B682&gt;=45, C682&gt;=50, D682&gt;=50, E682&gt;=45, F682&gt;=45, G682&gt;=50), "Finance, Business, and Marketing", "Culinary Studies and Cooking"))))))))),"Failed")))</f>
        <v>Computer Science and Information Technology</v>
      </c>
      <c r="J682" s="1"/>
      <c r="K682" s="1"/>
      <c r="L682" s="1"/>
      <c r="M682" s="1"/>
      <c r="N682" s="1"/>
    </row>
    <row r="683" spans="1:14" x14ac:dyDescent="0.25">
      <c r="A683" s="1">
        <v>682</v>
      </c>
      <c r="B683" s="1">
        <v>93</v>
      </c>
      <c r="C683" s="1">
        <v>87</v>
      </c>
      <c r="D683" s="1">
        <v>85</v>
      </c>
      <c r="E683" s="1">
        <v>89</v>
      </c>
      <c r="F683" s="1">
        <v>87</v>
      </c>
      <c r="G683" s="1">
        <v>80</v>
      </c>
      <c r="H683" s="1" t="str">
        <f t="shared" si="11"/>
        <v>DIPLOMA</v>
      </c>
      <c r="I683" s="1" t="str" cm="1">
        <f t="array" ref="I683">IF(H683="DIPLOMA",IF(AND(B683&gt;=85,C683&gt;=80,D683&gt;=75,E683&gt;=75,F683&gt;=80,G683&gt;=85),"Computer Science and Information Technology",IF(AND(B683&gt;=80,C683&gt;=75,D683&gt;=75,E683&gt;=75,F683&gt;=80,G683&gt;=80),"Mechanical and Electrical",IF(AND(B683&gt;=80,C683&gt;=75,D683&gt;=75,E683&gt;=75,F683&gt;=75,G683&gt;=80),"Electronics and Communication",IF(AND(B683&gt;=75,C683&gt;=70,D683&gt;=70,E683&gt;=75,F683&gt;=75,G683&gt;=75),"Construction and Design",IF(AND(B683&gt;=75,C683&gt;=75,D683&gt;=75,E683&gt;=80,F683&gt;=75,G683&gt;=75),"Hospitality and Event Management",IF(AND(B683&gt;=80,C683&gt;=85,D683&gt;=85,E683&gt;=85,F683&gt;=80,G683&gt;=80),"Life Sciences and Environment",IF(AND(B683&gt;=75,C683&gt;=75,D683&gt;=75,E683&gt;=75,F683&gt;=75,G683&gt;=75),"Arts and Media",IF(AND(B683&gt;=75,C683&gt;=75,D683&gt;=75,E683&gt;=75,F683&gt;=75,G683&gt;=75),"Physical Education and Wellness",IF(AND(B683&gt;=75,C683&gt;=80,D683&gt;=80,E683&gt;=75,F683&gt;=75,G683&gt;=80),"Finance, Business, and Marketing",”Not Qualified”))))))))),IF(H683="ITI",IF(AND(B683&gt;=75,C683&gt;=65,D683&gt;=65,E683&gt;=70,F683&gt;=70,G683&gt;=75),"Computer Science and Information Technology",IF(AND(B683&gt;=70,C683&gt;=65,D683&gt;=65,E683&gt;=65,F683&gt;=70,G683&gt;=70),"Mechanical and Electrical",IF(AND(B683&gt;=70,C683&gt;=65,D683&gt;=65,E683&gt;=65,F683&gt;=65,G683&gt;=70),"Electronics and Communication",IF(AND(B683&gt;=65,C683&gt;=60,D683&gt;=60,E683&gt;=65,F683&gt;=65,G683&gt;=65),"Construction and Design",IF(AND(B683&gt;=65,C683&gt;=65,D683&gt;=65,E683&gt;=70,F683&gt;=65,G683&gt;=65),"Hospitality and Event Management",IF(AND(B683&gt;=70,C683&gt;=75,D683&gt;=75,E683&gt;=75,F683&gt;=70,G683&gt;=70),"Life Sciences and Environment",IF(AND(B683&gt;=65,C683&gt;=65,D683&gt;=65,E683&gt;=65,F683&gt;=65,G683&gt;=65),"Arts and Media",IF(AND(B683&gt;=65,C683&gt;=65,D683&gt;=65,E683&gt;=65,F683&gt;=65,G683&gt;=65),"Physical Education and Wellness",IF(AND(B683&gt;=65,C683&gt;=70,D683&gt;=70,E683&gt;=65,F683&gt;=65,G683&gt;=70),"Finance, Business, and Marketing",”Not Qualified”))))))))),IF(H683="VOCATIONAL OR SKILL TRAINING",IF(AND(B683&gt;=55, C683&gt;=45, D683&gt;=45, E683&gt;=50, F683&gt;=50, G683&gt;=55), "Computer Science and Information Technology",IF(AND(B683&gt;=50, C683&gt;=45, D683&gt;=45, E683&gt;=45, F683&gt;=50, G683&gt;=50), "Mechanical and Electrical",IF(AND(B683&gt;=50, C683&gt;=45, D683&gt;=45, E683&gt;=45, F683&gt;=45, G683&gt;=50), "Electronics and Communication",IF(AND(B683&gt;=45, C683&gt;=50, D683&gt;=50, E683&gt;=45, F683&gt;=45, G683&gt;=45), "Construction and Design",IF(AND(B683&gt;=45, C683&gt;=45, D683&gt;=45, E683&gt;=50, F683&gt;=45, G683&gt;=45), "Hospitality and Event Management",IF(AND(B683&gt;=50, C683&gt;=55, D683&gt;=55, E683&gt;=55, F683&gt;=50, G683&gt;=50), "Life Sciences and Environment",IF(AND(B683&gt;=45, C683&gt;=45, D683&gt;=45, E683&gt;=45, F683&gt;=45, G683&gt;=45), "Arts and Media",IF(AND(B683&gt;=45, C683&gt;=45, D683&gt;=45, E683&gt;=45, F683&gt;=45, G683&gt;=45), "Physical Education and Wellness",IF(AND(B683&gt;=45, C683&gt;=50, D683&gt;=50, E683&gt;=45, F683&gt;=45, G683&gt;=50), "Finance, Business, and Marketing", "Culinary Studies and Cooking"))))))))),"Failed")))</f>
        <v>Mechanical and Electrical</v>
      </c>
      <c r="J683" s="1"/>
      <c r="K683" s="1"/>
      <c r="L683" s="1"/>
      <c r="M683" s="1"/>
      <c r="N683" s="1"/>
    </row>
    <row r="684" spans="1:14" x14ac:dyDescent="0.25">
      <c r="A684" s="1">
        <v>683</v>
      </c>
      <c r="B684" s="1">
        <v>94</v>
      </c>
      <c r="C684" s="1">
        <v>84</v>
      </c>
      <c r="D684" s="1">
        <v>82</v>
      </c>
      <c r="E684" s="1">
        <v>93</v>
      </c>
      <c r="F684" s="1">
        <v>84</v>
      </c>
      <c r="G684" s="1">
        <v>81</v>
      </c>
      <c r="H684" s="1" t="str">
        <f t="shared" si="11"/>
        <v>DIPLOMA</v>
      </c>
      <c r="I684" s="1" t="str" cm="1">
        <f t="array" ref="I684">IF(H684="DIPLOMA",IF(AND(B684&gt;=85,C684&gt;=80,D684&gt;=75,E684&gt;=75,F684&gt;=80,G684&gt;=85),"Computer Science and Information Technology",IF(AND(B684&gt;=80,C684&gt;=75,D684&gt;=75,E684&gt;=75,F684&gt;=80,G684&gt;=80),"Mechanical and Electrical",IF(AND(B684&gt;=80,C684&gt;=75,D684&gt;=75,E684&gt;=75,F684&gt;=75,G684&gt;=80),"Electronics and Communication",IF(AND(B684&gt;=75,C684&gt;=70,D684&gt;=70,E684&gt;=75,F684&gt;=75,G684&gt;=75),"Construction and Design",IF(AND(B684&gt;=75,C684&gt;=75,D684&gt;=75,E684&gt;=80,F684&gt;=75,G684&gt;=75),"Hospitality and Event Management",IF(AND(B684&gt;=80,C684&gt;=85,D684&gt;=85,E684&gt;=85,F684&gt;=80,G684&gt;=80),"Life Sciences and Environment",IF(AND(B684&gt;=75,C684&gt;=75,D684&gt;=75,E684&gt;=75,F684&gt;=75,G684&gt;=75),"Arts and Media",IF(AND(B684&gt;=75,C684&gt;=75,D684&gt;=75,E684&gt;=75,F684&gt;=75,G684&gt;=75),"Physical Education and Wellness",IF(AND(B684&gt;=75,C684&gt;=80,D684&gt;=80,E684&gt;=75,F684&gt;=75,G684&gt;=80),"Finance, Business, and Marketing",”Not Qualified”))))))))),IF(H684="ITI",IF(AND(B684&gt;=75,C684&gt;=65,D684&gt;=65,E684&gt;=70,F684&gt;=70,G684&gt;=75),"Computer Science and Information Technology",IF(AND(B684&gt;=70,C684&gt;=65,D684&gt;=65,E684&gt;=65,F684&gt;=70,G684&gt;=70),"Mechanical and Electrical",IF(AND(B684&gt;=70,C684&gt;=65,D684&gt;=65,E684&gt;=65,F684&gt;=65,G684&gt;=70),"Electronics and Communication",IF(AND(B684&gt;=65,C684&gt;=60,D684&gt;=60,E684&gt;=65,F684&gt;=65,G684&gt;=65),"Construction and Design",IF(AND(B684&gt;=65,C684&gt;=65,D684&gt;=65,E684&gt;=70,F684&gt;=65,G684&gt;=65),"Hospitality and Event Management",IF(AND(B684&gt;=70,C684&gt;=75,D684&gt;=75,E684&gt;=75,F684&gt;=70,G684&gt;=70),"Life Sciences and Environment",IF(AND(B684&gt;=65,C684&gt;=65,D684&gt;=65,E684&gt;=65,F684&gt;=65,G684&gt;=65),"Arts and Media",IF(AND(B684&gt;=65,C684&gt;=65,D684&gt;=65,E684&gt;=65,F684&gt;=65,G684&gt;=65),"Physical Education and Wellness",IF(AND(B684&gt;=65,C684&gt;=70,D684&gt;=70,E684&gt;=65,F684&gt;=65,G684&gt;=70),"Finance, Business, and Marketing",”Not Qualified”))))))))),IF(H684="VOCATIONAL OR SKILL TRAINING",IF(AND(B684&gt;=55, C684&gt;=45, D684&gt;=45, E684&gt;=50, F684&gt;=50, G684&gt;=55), "Computer Science and Information Technology",IF(AND(B684&gt;=50, C684&gt;=45, D684&gt;=45, E684&gt;=45, F684&gt;=50, G684&gt;=50), "Mechanical and Electrical",IF(AND(B684&gt;=50, C684&gt;=45, D684&gt;=45, E684&gt;=45, F684&gt;=45, G684&gt;=50), "Electronics and Communication",IF(AND(B684&gt;=45, C684&gt;=50, D684&gt;=50, E684&gt;=45, F684&gt;=45, G684&gt;=45), "Construction and Design",IF(AND(B684&gt;=45, C684&gt;=45, D684&gt;=45, E684&gt;=50, F684&gt;=45, G684&gt;=45), "Hospitality and Event Management",IF(AND(B684&gt;=50, C684&gt;=55, D684&gt;=55, E684&gt;=55, F684&gt;=50, G684&gt;=50), "Life Sciences and Environment",IF(AND(B684&gt;=45, C684&gt;=45, D684&gt;=45, E684&gt;=45, F684&gt;=45, G684&gt;=45), "Arts and Media",IF(AND(B684&gt;=45, C684&gt;=45, D684&gt;=45, E684&gt;=45, F684&gt;=45, G684&gt;=45), "Physical Education and Wellness",IF(AND(B684&gt;=45, C684&gt;=50, D684&gt;=50, E684&gt;=45, F684&gt;=45, G684&gt;=50), "Finance, Business, and Marketing", "Culinary Studies and Cooking"))))))))),"Failed")))</f>
        <v>Mechanical and Electrical</v>
      </c>
      <c r="J684" s="1"/>
      <c r="K684" s="1"/>
      <c r="L684" s="1"/>
      <c r="M684" s="1"/>
      <c r="N684" s="1"/>
    </row>
    <row r="685" spans="1:14" x14ac:dyDescent="0.25">
      <c r="A685" s="1">
        <v>684</v>
      </c>
      <c r="B685" s="1">
        <v>50</v>
      </c>
      <c r="C685" s="1">
        <v>52</v>
      </c>
      <c r="D685" s="1">
        <v>49</v>
      </c>
      <c r="E685" s="1">
        <v>50</v>
      </c>
      <c r="F685" s="1">
        <v>49</v>
      </c>
      <c r="G685" s="1">
        <v>58</v>
      </c>
      <c r="H685" s="1" t="str">
        <f t="shared" si="11"/>
        <v>VOCATIONAL OR SKILL TRAINING</v>
      </c>
      <c r="I685" s="1" t="str" cm="1">
        <f t="array" ref="I685">IF(H685="DIPLOMA",IF(AND(B685&gt;=85,C685&gt;=80,D685&gt;=75,E685&gt;=75,F685&gt;=80,G685&gt;=85),"Computer Science and Information Technology",IF(AND(B685&gt;=80,C685&gt;=75,D685&gt;=75,E685&gt;=75,F685&gt;=80,G685&gt;=80),"Mechanical and Electrical",IF(AND(B685&gt;=80,C685&gt;=75,D685&gt;=75,E685&gt;=75,F685&gt;=75,G685&gt;=80),"Electronics and Communication",IF(AND(B685&gt;=75,C685&gt;=70,D685&gt;=70,E685&gt;=75,F685&gt;=75,G685&gt;=75),"Construction and Design",IF(AND(B685&gt;=75,C685&gt;=75,D685&gt;=75,E685&gt;=80,F685&gt;=75,G685&gt;=75),"Hospitality and Event Management",IF(AND(B685&gt;=80,C685&gt;=85,D685&gt;=85,E685&gt;=85,F685&gt;=80,G685&gt;=80),"Life Sciences and Environment",IF(AND(B685&gt;=75,C685&gt;=75,D685&gt;=75,E685&gt;=75,F685&gt;=75,G685&gt;=75),"Arts and Media",IF(AND(B685&gt;=75,C685&gt;=75,D685&gt;=75,E685&gt;=75,F685&gt;=75,G685&gt;=75),"Physical Education and Wellness",IF(AND(B685&gt;=75,C685&gt;=80,D685&gt;=80,E685&gt;=75,F685&gt;=75,G685&gt;=80),"Finance, Business, and Marketing",”Not Qualified”))))))))),IF(H685="ITI",IF(AND(B685&gt;=75,C685&gt;=65,D685&gt;=65,E685&gt;=70,F685&gt;=70,G685&gt;=75),"Computer Science and Information Technology",IF(AND(B685&gt;=70,C685&gt;=65,D685&gt;=65,E685&gt;=65,F685&gt;=70,G685&gt;=70),"Mechanical and Electrical",IF(AND(B685&gt;=70,C685&gt;=65,D685&gt;=65,E685&gt;=65,F685&gt;=65,G685&gt;=70),"Electronics and Communication",IF(AND(B685&gt;=65,C685&gt;=60,D685&gt;=60,E685&gt;=65,F685&gt;=65,G685&gt;=65),"Construction and Design",IF(AND(B685&gt;=65,C685&gt;=65,D685&gt;=65,E685&gt;=70,F685&gt;=65,G685&gt;=65),"Hospitality and Event Management",IF(AND(B685&gt;=70,C685&gt;=75,D685&gt;=75,E685&gt;=75,F685&gt;=70,G685&gt;=70),"Life Sciences and Environment",IF(AND(B685&gt;=65,C685&gt;=65,D685&gt;=65,E685&gt;=65,F685&gt;=65,G685&gt;=65),"Arts and Media",IF(AND(B685&gt;=65,C685&gt;=65,D685&gt;=65,E685&gt;=65,F685&gt;=65,G685&gt;=65),"Physical Education and Wellness",IF(AND(B685&gt;=65,C685&gt;=70,D685&gt;=70,E685&gt;=65,F685&gt;=65,G685&gt;=70),"Finance, Business, and Marketing",”Not Qualified”))))))))),IF(H685="VOCATIONAL OR SKILL TRAINING",IF(AND(B685&gt;=55, C685&gt;=45, D685&gt;=45, E685&gt;=50, F685&gt;=50, G685&gt;=55), "Computer Science and Information Technology",IF(AND(B685&gt;=50, C685&gt;=45, D685&gt;=45, E685&gt;=45, F685&gt;=50, G685&gt;=50), "Mechanical and Electrical",IF(AND(B685&gt;=50, C685&gt;=45, D685&gt;=45, E685&gt;=45, F685&gt;=45, G685&gt;=50), "Electronics and Communication",IF(AND(B685&gt;=45, C685&gt;=50, D685&gt;=50, E685&gt;=45, F685&gt;=45, G685&gt;=45), "Construction and Design",IF(AND(B685&gt;=45, C685&gt;=45, D685&gt;=45, E685&gt;=50, F685&gt;=45, G685&gt;=45), "Hospitality and Event Management",IF(AND(B685&gt;=50, C685&gt;=55, D685&gt;=55, E685&gt;=55, F685&gt;=50, G685&gt;=50), "Life Sciences and Environment",IF(AND(B685&gt;=45, C685&gt;=45, D685&gt;=45, E685&gt;=45, F685&gt;=45, G685&gt;=45), "Arts and Media",IF(AND(B685&gt;=45, C685&gt;=45, D685&gt;=45, E685&gt;=45, F685&gt;=45, G685&gt;=45), "Physical Education and Wellness",IF(AND(B685&gt;=45, C685&gt;=50, D685&gt;=50, E685&gt;=45, F685&gt;=45, G685&gt;=50), "Finance, Business, and Marketing", "Culinary Studies and Cooking"))))))))),"Failed")))</f>
        <v>Electronics and Communication</v>
      </c>
      <c r="J685" s="1"/>
      <c r="K685" s="1"/>
      <c r="L685" s="1"/>
      <c r="M685" s="1"/>
      <c r="N685" s="1"/>
    </row>
    <row r="686" spans="1:14" x14ac:dyDescent="0.25">
      <c r="A686" s="1">
        <v>685</v>
      </c>
      <c r="B686" s="1">
        <v>90</v>
      </c>
      <c r="C686" s="1">
        <v>80</v>
      </c>
      <c r="D686" s="1">
        <v>88</v>
      </c>
      <c r="E686" s="1">
        <v>91</v>
      </c>
      <c r="F686" s="1">
        <v>86</v>
      </c>
      <c r="G686" s="1">
        <v>90</v>
      </c>
      <c r="H686" s="1" t="str">
        <f t="shared" si="11"/>
        <v>DIPLOMA</v>
      </c>
      <c r="I686" s="1" t="str" cm="1">
        <f t="array" ref="I686">IF(H686="DIPLOMA",IF(AND(B686&gt;=85,C686&gt;=80,D686&gt;=75,E686&gt;=75,F686&gt;=80,G686&gt;=85),"Computer Science and Information Technology",IF(AND(B686&gt;=80,C686&gt;=75,D686&gt;=75,E686&gt;=75,F686&gt;=80,G686&gt;=80),"Mechanical and Electrical",IF(AND(B686&gt;=80,C686&gt;=75,D686&gt;=75,E686&gt;=75,F686&gt;=75,G686&gt;=80),"Electronics and Communication",IF(AND(B686&gt;=75,C686&gt;=70,D686&gt;=70,E686&gt;=75,F686&gt;=75,G686&gt;=75),"Construction and Design",IF(AND(B686&gt;=75,C686&gt;=75,D686&gt;=75,E686&gt;=80,F686&gt;=75,G686&gt;=75),"Hospitality and Event Management",IF(AND(B686&gt;=80,C686&gt;=85,D686&gt;=85,E686&gt;=85,F686&gt;=80,G686&gt;=80),"Life Sciences and Environment",IF(AND(B686&gt;=75,C686&gt;=75,D686&gt;=75,E686&gt;=75,F686&gt;=75,G686&gt;=75),"Arts and Media",IF(AND(B686&gt;=75,C686&gt;=75,D686&gt;=75,E686&gt;=75,F686&gt;=75,G686&gt;=75),"Physical Education and Wellness",IF(AND(B686&gt;=75,C686&gt;=80,D686&gt;=80,E686&gt;=75,F686&gt;=75,G686&gt;=80),"Finance, Business, and Marketing",”Not Qualified”))))))))),IF(H686="ITI",IF(AND(B686&gt;=75,C686&gt;=65,D686&gt;=65,E686&gt;=70,F686&gt;=70,G686&gt;=75),"Computer Science and Information Technology",IF(AND(B686&gt;=70,C686&gt;=65,D686&gt;=65,E686&gt;=65,F686&gt;=70,G686&gt;=70),"Mechanical and Electrical",IF(AND(B686&gt;=70,C686&gt;=65,D686&gt;=65,E686&gt;=65,F686&gt;=65,G686&gt;=70),"Electronics and Communication",IF(AND(B686&gt;=65,C686&gt;=60,D686&gt;=60,E686&gt;=65,F686&gt;=65,G686&gt;=65),"Construction and Design",IF(AND(B686&gt;=65,C686&gt;=65,D686&gt;=65,E686&gt;=70,F686&gt;=65,G686&gt;=65),"Hospitality and Event Management",IF(AND(B686&gt;=70,C686&gt;=75,D686&gt;=75,E686&gt;=75,F686&gt;=70,G686&gt;=70),"Life Sciences and Environment",IF(AND(B686&gt;=65,C686&gt;=65,D686&gt;=65,E686&gt;=65,F686&gt;=65,G686&gt;=65),"Arts and Media",IF(AND(B686&gt;=65,C686&gt;=65,D686&gt;=65,E686&gt;=65,F686&gt;=65,G686&gt;=65),"Physical Education and Wellness",IF(AND(B686&gt;=65,C686&gt;=70,D686&gt;=70,E686&gt;=65,F686&gt;=65,G686&gt;=70),"Finance, Business, and Marketing",”Not Qualified”))))))))),IF(H686="VOCATIONAL OR SKILL TRAINING",IF(AND(B686&gt;=55, C686&gt;=45, D686&gt;=45, E686&gt;=50, F686&gt;=50, G686&gt;=55), "Computer Science and Information Technology",IF(AND(B686&gt;=50, C686&gt;=45, D686&gt;=45, E686&gt;=45, F686&gt;=50, G686&gt;=50), "Mechanical and Electrical",IF(AND(B686&gt;=50, C686&gt;=45, D686&gt;=45, E686&gt;=45, F686&gt;=45, G686&gt;=50), "Electronics and Communication",IF(AND(B686&gt;=45, C686&gt;=50, D686&gt;=50, E686&gt;=45, F686&gt;=45, G686&gt;=45), "Construction and Design",IF(AND(B686&gt;=45, C686&gt;=45, D686&gt;=45, E686&gt;=50, F686&gt;=45, G686&gt;=45), "Hospitality and Event Management",IF(AND(B686&gt;=50, C686&gt;=55, D686&gt;=55, E686&gt;=55, F686&gt;=50, G686&gt;=50), "Life Sciences and Environment",IF(AND(B686&gt;=45, C686&gt;=45, D686&gt;=45, E686&gt;=45, F686&gt;=45, G686&gt;=45), "Arts and Media",IF(AND(B686&gt;=45, C686&gt;=45, D686&gt;=45, E686&gt;=45, F686&gt;=45, G686&gt;=45), "Physical Education and Wellness",IF(AND(B686&gt;=45, C686&gt;=50, D686&gt;=50, E686&gt;=45, F686&gt;=45, G686&gt;=50), "Finance, Business, and Marketing", "Culinary Studies and Cooking"))))))))),"Failed")))</f>
        <v>Computer Science and Information Technology</v>
      </c>
      <c r="J686" s="1"/>
      <c r="K686" s="1"/>
      <c r="L686" s="1"/>
      <c r="M686" s="1"/>
      <c r="N686" s="1"/>
    </row>
    <row r="687" spans="1:14" x14ac:dyDescent="0.25">
      <c r="A687" s="1">
        <v>686</v>
      </c>
      <c r="B687" s="1">
        <v>66</v>
      </c>
      <c r="C687" s="1">
        <v>85</v>
      </c>
      <c r="D687" s="1">
        <v>65</v>
      </c>
      <c r="E687" s="1">
        <v>78</v>
      </c>
      <c r="F687" s="1">
        <v>68</v>
      </c>
      <c r="G687" s="1">
        <v>68</v>
      </c>
      <c r="H687" s="1" t="str">
        <f t="shared" si="11"/>
        <v>ITI</v>
      </c>
      <c r="I687" s="1" t="str" cm="1">
        <f t="array" ref="I687">IF(H687="DIPLOMA",IF(AND(B687&gt;=85,C687&gt;=80,D687&gt;=75,E687&gt;=75,F687&gt;=80,G687&gt;=85),"Computer Science and Information Technology",IF(AND(B687&gt;=80,C687&gt;=75,D687&gt;=75,E687&gt;=75,F687&gt;=80,G687&gt;=80),"Mechanical and Electrical",IF(AND(B687&gt;=80,C687&gt;=75,D687&gt;=75,E687&gt;=75,F687&gt;=75,G687&gt;=80),"Electronics and Communication",IF(AND(B687&gt;=75,C687&gt;=70,D687&gt;=70,E687&gt;=75,F687&gt;=75,G687&gt;=75),"Construction and Design",IF(AND(B687&gt;=75,C687&gt;=75,D687&gt;=75,E687&gt;=80,F687&gt;=75,G687&gt;=75),"Hospitality and Event Management",IF(AND(B687&gt;=80,C687&gt;=85,D687&gt;=85,E687&gt;=85,F687&gt;=80,G687&gt;=80),"Life Sciences and Environment",IF(AND(B687&gt;=75,C687&gt;=75,D687&gt;=75,E687&gt;=75,F687&gt;=75,G687&gt;=75),"Arts and Media",IF(AND(B687&gt;=75,C687&gt;=75,D687&gt;=75,E687&gt;=75,F687&gt;=75,G687&gt;=75),"Physical Education and Wellness",IF(AND(B687&gt;=75,C687&gt;=80,D687&gt;=80,E687&gt;=75,F687&gt;=75,G687&gt;=80),"Finance, Business, and Marketing",”Not Qualified”))))))))),IF(H687="ITI",IF(AND(B687&gt;=75,C687&gt;=65,D687&gt;=65,E687&gt;=70,F687&gt;=70,G687&gt;=75),"Computer Science and Information Technology",IF(AND(B687&gt;=70,C687&gt;=65,D687&gt;=65,E687&gt;=65,F687&gt;=70,G687&gt;=70),"Mechanical and Electrical",IF(AND(B687&gt;=70,C687&gt;=65,D687&gt;=65,E687&gt;=65,F687&gt;=65,G687&gt;=70),"Electronics and Communication",IF(AND(B687&gt;=65,C687&gt;=60,D687&gt;=60,E687&gt;=65,F687&gt;=65,G687&gt;=65),"Construction and Design",IF(AND(B687&gt;=65,C687&gt;=65,D687&gt;=65,E687&gt;=70,F687&gt;=65,G687&gt;=65),"Hospitality and Event Management",IF(AND(B687&gt;=70,C687&gt;=75,D687&gt;=75,E687&gt;=75,F687&gt;=70,G687&gt;=70),"Life Sciences and Environment",IF(AND(B687&gt;=65,C687&gt;=65,D687&gt;=65,E687&gt;=65,F687&gt;=65,G687&gt;=65),"Arts and Media",IF(AND(B687&gt;=65,C687&gt;=65,D687&gt;=65,E687&gt;=65,F687&gt;=65,G687&gt;=65),"Physical Education and Wellness",IF(AND(B687&gt;=65,C687&gt;=70,D687&gt;=70,E687&gt;=65,F687&gt;=65,G687&gt;=70),"Finance, Business, and Marketing",”Not Qualified”))))))))),IF(H687="VOCATIONAL OR SKILL TRAINING",IF(AND(B687&gt;=55, C687&gt;=45, D687&gt;=45, E687&gt;=50, F687&gt;=50, G687&gt;=55), "Computer Science and Information Technology",IF(AND(B687&gt;=50, C687&gt;=45, D687&gt;=45, E687&gt;=45, F687&gt;=50, G687&gt;=50), "Mechanical and Electrical",IF(AND(B687&gt;=50, C687&gt;=45, D687&gt;=45, E687&gt;=45, F687&gt;=45, G687&gt;=50), "Electronics and Communication",IF(AND(B687&gt;=45, C687&gt;=50, D687&gt;=50, E687&gt;=45, F687&gt;=45, G687&gt;=45), "Construction and Design",IF(AND(B687&gt;=45, C687&gt;=45, D687&gt;=45, E687&gt;=50, F687&gt;=45, G687&gt;=45), "Hospitality and Event Management",IF(AND(B687&gt;=50, C687&gt;=55, D687&gt;=55, E687&gt;=55, F687&gt;=50, G687&gt;=50), "Life Sciences and Environment",IF(AND(B687&gt;=45, C687&gt;=45, D687&gt;=45, E687&gt;=45, F687&gt;=45, G687&gt;=45), "Arts and Media",IF(AND(B687&gt;=45, C687&gt;=45, D687&gt;=45, E687&gt;=45, F687&gt;=45, G687&gt;=45), "Physical Education and Wellness",IF(AND(B687&gt;=45, C687&gt;=50, D687&gt;=50, E687&gt;=45, F687&gt;=45, G687&gt;=50), "Finance, Business, and Marketing", "Culinary Studies and Cooking"))))))))),"Failed")))</f>
        <v>Construction and Design</v>
      </c>
      <c r="J687" s="1"/>
      <c r="K687" s="1"/>
      <c r="L687" s="1"/>
      <c r="M687" s="1"/>
      <c r="N687" s="1"/>
    </row>
    <row r="688" spans="1:14" x14ac:dyDescent="0.25">
      <c r="A688" s="1">
        <v>687</v>
      </c>
      <c r="B688" s="1">
        <v>80</v>
      </c>
      <c r="C688" s="1">
        <v>84</v>
      </c>
      <c r="D688" s="1">
        <v>80</v>
      </c>
      <c r="E688" s="1">
        <v>85</v>
      </c>
      <c r="F688" s="1">
        <v>81</v>
      </c>
      <c r="G688" s="1">
        <v>91</v>
      </c>
      <c r="H688" s="1" t="str">
        <f t="shared" si="11"/>
        <v>DIPLOMA</v>
      </c>
      <c r="I688" s="1" t="str" cm="1">
        <f t="array" ref="I688">IF(H688="DIPLOMA",IF(AND(B688&gt;=85,C688&gt;=80,D688&gt;=75,E688&gt;=75,F688&gt;=80,G688&gt;=85),"Computer Science and Information Technology",IF(AND(B688&gt;=80,C688&gt;=75,D688&gt;=75,E688&gt;=75,F688&gt;=80,G688&gt;=80),"Mechanical and Electrical",IF(AND(B688&gt;=80,C688&gt;=75,D688&gt;=75,E688&gt;=75,F688&gt;=75,G688&gt;=80),"Electronics and Communication",IF(AND(B688&gt;=75,C688&gt;=70,D688&gt;=70,E688&gt;=75,F688&gt;=75,G688&gt;=75),"Construction and Design",IF(AND(B688&gt;=75,C688&gt;=75,D688&gt;=75,E688&gt;=80,F688&gt;=75,G688&gt;=75),"Hospitality and Event Management",IF(AND(B688&gt;=80,C688&gt;=85,D688&gt;=85,E688&gt;=85,F688&gt;=80,G688&gt;=80),"Life Sciences and Environment",IF(AND(B688&gt;=75,C688&gt;=75,D688&gt;=75,E688&gt;=75,F688&gt;=75,G688&gt;=75),"Arts and Media",IF(AND(B688&gt;=75,C688&gt;=75,D688&gt;=75,E688&gt;=75,F688&gt;=75,G688&gt;=75),"Physical Education and Wellness",IF(AND(B688&gt;=75,C688&gt;=80,D688&gt;=80,E688&gt;=75,F688&gt;=75,G688&gt;=80),"Finance, Business, and Marketing",”Not Qualified”))))))))),IF(H688="ITI",IF(AND(B688&gt;=75,C688&gt;=65,D688&gt;=65,E688&gt;=70,F688&gt;=70,G688&gt;=75),"Computer Science and Information Technology",IF(AND(B688&gt;=70,C688&gt;=65,D688&gt;=65,E688&gt;=65,F688&gt;=70,G688&gt;=70),"Mechanical and Electrical",IF(AND(B688&gt;=70,C688&gt;=65,D688&gt;=65,E688&gt;=65,F688&gt;=65,G688&gt;=70),"Electronics and Communication",IF(AND(B688&gt;=65,C688&gt;=60,D688&gt;=60,E688&gt;=65,F688&gt;=65,G688&gt;=65),"Construction and Design",IF(AND(B688&gt;=65,C688&gt;=65,D688&gt;=65,E688&gt;=70,F688&gt;=65,G688&gt;=65),"Hospitality and Event Management",IF(AND(B688&gt;=70,C688&gt;=75,D688&gt;=75,E688&gt;=75,F688&gt;=70,G688&gt;=70),"Life Sciences and Environment",IF(AND(B688&gt;=65,C688&gt;=65,D688&gt;=65,E688&gt;=65,F688&gt;=65,G688&gt;=65),"Arts and Media",IF(AND(B688&gt;=65,C688&gt;=65,D688&gt;=65,E688&gt;=65,F688&gt;=65,G688&gt;=65),"Physical Education and Wellness",IF(AND(B688&gt;=65,C688&gt;=70,D688&gt;=70,E688&gt;=65,F688&gt;=65,G688&gt;=70),"Finance, Business, and Marketing",”Not Qualified”))))))))),IF(H688="VOCATIONAL OR SKILL TRAINING",IF(AND(B688&gt;=55, C688&gt;=45, D688&gt;=45, E688&gt;=50, F688&gt;=50, G688&gt;=55), "Computer Science and Information Technology",IF(AND(B688&gt;=50, C688&gt;=45, D688&gt;=45, E688&gt;=45, F688&gt;=50, G688&gt;=50), "Mechanical and Electrical",IF(AND(B688&gt;=50, C688&gt;=45, D688&gt;=45, E688&gt;=45, F688&gt;=45, G688&gt;=50), "Electronics and Communication",IF(AND(B688&gt;=45, C688&gt;=50, D688&gt;=50, E688&gt;=45, F688&gt;=45, G688&gt;=45), "Construction and Design",IF(AND(B688&gt;=45, C688&gt;=45, D688&gt;=45, E688&gt;=50, F688&gt;=45, G688&gt;=45), "Hospitality and Event Management",IF(AND(B688&gt;=50, C688&gt;=55, D688&gt;=55, E688&gt;=55, F688&gt;=50, G688&gt;=50), "Life Sciences and Environment",IF(AND(B688&gt;=45, C688&gt;=45, D688&gt;=45, E688&gt;=45, F688&gt;=45, G688&gt;=45), "Arts and Media",IF(AND(B688&gt;=45, C688&gt;=45, D688&gt;=45, E688&gt;=45, F688&gt;=45, G688&gt;=45), "Physical Education and Wellness",IF(AND(B688&gt;=45, C688&gt;=50, D688&gt;=50, E688&gt;=45, F688&gt;=45, G688&gt;=50), "Finance, Business, and Marketing", "Culinary Studies and Cooking"))))))))),"Failed")))</f>
        <v>Mechanical and Electrical</v>
      </c>
      <c r="J688" s="1"/>
      <c r="K688" s="1"/>
      <c r="L688" s="1"/>
      <c r="M688" s="1"/>
      <c r="N688" s="1"/>
    </row>
    <row r="689" spans="1:14" x14ac:dyDescent="0.25">
      <c r="A689" s="1">
        <v>688</v>
      </c>
      <c r="B689" s="1">
        <v>80</v>
      </c>
      <c r="C689" s="1">
        <v>85</v>
      </c>
      <c r="D689" s="1">
        <v>67</v>
      </c>
      <c r="E689" s="1">
        <v>68</v>
      </c>
      <c r="F689" s="1">
        <v>79</v>
      </c>
      <c r="G689" s="1">
        <v>85</v>
      </c>
      <c r="H689" s="1" t="str">
        <f t="shared" si="11"/>
        <v>ITI</v>
      </c>
      <c r="I689" s="1" t="str" cm="1">
        <f t="array" ref="I689">IF(H689="DIPLOMA",IF(AND(B689&gt;=85,C689&gt;=80,D689&gt;=75,E689&gt;=75,F689&gt;=80,G689&gt;=85),"Computer Science and Information Technology",IF(AND(B689&gt;=80,C689&gt;=75,D689&gt;=75,E689&gt;=75,F689&gt;=80,G689&gt;=80),"Mechanical and Electrical",IF(AND(B689&gt;=80,C689&gt;=75,D689&gt;=75,E689&gt;=75,F689&gt;=75,G689&gt;=80),"Electronics and Communication",IF(AND(B689&gt;=75,C689&gt;=70,D689&gt;=70,E689&gt;=75,F689&gt;=75,G689&gt;=75),"Construction and Design",IF(AND(B689&gt;=75,C689&gt;=75,D689&gt;=75,E689&gt;=80,F689&gt;=75,G689&gt;=75),"Hospitality and Event Management",IF(AND(B689&gt;=80,C689&gt;=85,D689&gt;=85,E689&gt;=85,F689&gt;=80,G689&gt;=80),"Life Sciences and Environment",IF(AND(B689&gt;=75,C689&gt;=75,D689&gt;=75,E689&gt;=75,F689&gt;=75,G689&gt;=75),"Arts and Media",IF(AND(B689&gt;=75,C689&gt;=75,D689&gt;=75,E689&gt;=75,F689&gt;=75,G689&gt;=75),"Physical Education and Wellness",IF(AND(B689&gt;=75,C689&gt;=80,D689&gt;=80,E689&gt;=75,F689&gt;=75,G689&gt;=80),"Finance, Business, and Marketing",”Not Qualified”))))))))),IF(H689="ITI",IF(AND(B689&gt;=75,C689&gt;=65,D689&gt;=65,E689&gt;=70,F689&gt;=70,G689&gt;=75),"Computer Science and Information Technology",IF(AND(B689&gt;=70,C689&gt;=65,D689&gt;=65,E689&gt;=65,F689&gt;=70,G689&gt;=70),"Mechanical and Electrical",IF(AND(B689&gt;=70,C689&gt;=65,D689&gt;=65,E689&gt;=65,F689&gt;=65,G689&gt;=70),"Electronics and Communication",IF(AND(B689&gt;=65,C689&gt;=60,D689&gt;=60,E689&gt;=65,F689&gt;=65,G689&gt;=65),"Construction and Design",IF(AND(B689&gt;=65,C689&gt;=65,D689&gt;=65,E689&gt;=70,F689&gt;=65,G689&gt;=65),"Hospitality and Event Management",IF(AND(B689&gt;=70,C689&gt;=75,D689&gt;=75,E689&gt;=75,F689&gt;=70,G689&gt;=70),"Life Sciences and Environment",IF(AND(B689&gt;=65,C689&gt;=65,D689&gt;=65,E689&gt;=65,F689&gt;=65,G689&gt;=65),"Arts and Media",IF(AND(B689&gt;=65,C689&gt;=65,D689&gt;=65,E689&gt;=65,F689&gt;=65,G689&gt;=65),"Physical Education and Wellness",IF(AND(B689&gt;=65,C689&gt;=70,D689&gt;=70,E689&gt;=65,F689&gt;=65,G689&gt;=70),"Finance, Business, and Marketing",”Not Qualified”))))))))),IF(H689="VOCATIONAL OR SKILL TRAINING",IF(AND(B689&gt;=55, C689&gt;=45, D689&gt;=45, E689&gt;=50, F689&gt;=50, G689&gt;=55), "Computer Science and Information Technology",IF(AND(B689&gt;=50, C689&gt;=45, D689&gt;=45, E689&gt;=45, F689&gt;=50, G689&gt;=50), "Mechanical and Electrical",IF(AND(B689&gt;=50, C689&gt;=45, D689&gt;=45, E689&gt;=45, F689&gt;=45, G689&gt;=50), "Electronics and Communication",IF(AND(B689&gt;=45, C689&gt;=50, D689&gt;=50, E689&gt;=45, F689&gt;=45, G689&gt;=45), "Construction and Design",IF(AND(B689&gt;=45, C689&gt;=45, D689&gt;=45, E689&gt;=50, F689&gt;=45, G689&gt;=45), "Hospitality and Event Management",IF(AND(B689&gt;=50, C689&gt;=55, D689&gt;=55, E689&gt;=55, F689&gt;=50, G689&gt;=50), "Life Sciences and Environment",IF(AND(B689&gt;=45, C689&gt;=45, D689&gt;=45, E689&gt;=45, F689&gt;=45, G689&gt;=45), "Arts and Media",IF(AND(B689&gt;=45, C689&gt;=45, D689&gt;=45, E689&gt;=45, F689&gt;=45, G689&gt;=45), "Physical Education and Wellness",IF(AND(B689&gt;=45, C689&gt;=50, D689&gt;=50, E689&gt;=45, F689&gt;=45, G689&gt;=50), "Finance, Business, and Marketing", "Culinary Studies and Cooking"))))))))),"Failed")))</f>
        <v>Mechanical and Electrical</v>
      </c>
      <c r="J689" s="1"/>
      <c r="K689" s="1"/>
      <c r="L689" s="1"/>
      <c r="M689" s="1"/>
      <c r="N689" s="1"/>
    </row>
    <row r="690" spans="1:14" x14ac:dyDescent="0.25">
      <c r="A690" s="1">
        <v>689</v>
      </c>
      <c r="B690" s="1">
        <v>61</v>
      </c>
      <c r="C690" s="1">
        <v>40</v>
      </c>
      <c r="D690" s="1">
        <v>53</v>
      </c>
      <c r="E690" s="1">
        <v>41</v>
      </c>
      <c r="F690" s="1">
        <v>41</v>
      </c>
      <c r="G690" s="1">
        <v>47</v>
      </c>
      <c r="H690" s="1" t="str">
        <f t="shared" si="11"/>
        <v>VOCATIONAL OR SKILL TRAINING</v>
      </c>
      <c r="I690" s="1" t="str" cm="1">
        <f t="array" ref="I690">IF(H690="DIPLOMA",IF(AND(B690&gt;=85,C690&gt;=80,D690&gt;=75,E690&gt;=75,F690&gt;=80,G690&gt;=85),"Computer Science and Information Technology",IF(AND(B690&gt;=80,C690&gt;=75,D690&gt;=75,E690&gt;=75,F690&gt;=80,G690&gt;=80),"Mechanical and Electrical",IF(AND(B690&gt;=80,C690&gt;=75,D690&gt;=75,E690&gt;=75,F690&gt;=75,G690&gt;=80),"Electronics and Communication",IF(AND(B690&gt;=75,C690&gt;=70,D690&gt;=70,E690&gt;=75,F690&gt;=75,G690&gt;=75),"Construction and Design",IF(AND(B690&gt;=75,C690&gt;=75,D690&gt;=75,E690&gt;=80,F690&gt;=75,G690&gt;=75),"Hospitality and Event Management",IF(AND(B690&gt;=80,C690&gt;=85,D690&gt;=85,E690&gt;=85,F690&gt;=80,G690&gt;=80),"Life Sciences and Environment",IF(AND(B690&gt;=75,C690&gt;=75,D690&gt;=75,E690&gt;=75,F690&gt;=75,G690&gt;=75),"Arts and Media",IF(AND(B690&gt;=75,C690&gt;=75,D690&gt;=75,E690&gt;=75,F690&gt;=75,G690&gt;=75),"Physical Education and Wellness",IF(AND(B690&gt;=75,C690&gt;=80,D690&gt;=80,E690&gt;=75,F690&gt;=75,G690&gt;=80),"Finance, Business, and Marketing",”Not Qualified”))))))))),IF(H690="ITI",IF(AND(B690&gt;=75,C690&gt;=65,D690&gt;=65,E690&gt;=70,F690&gt;=70,G690&gt;=75),"Computer Science and Information Technology",IF(AND(B690&gt;=70,C690&gt;=65,D690&gt;=65,E690&gt;=65,F690&gt;=70,G690&gt;=70),"Mechanical and Electrical",IF(AND(B690&gt;=70,C690&gt;=65,D690&gt;=65,E690&gt;=65,F690&gt;=65,G690&gt;=70),"Electronics and Communication",IF(AND(B690&gt;=65,C690&gt;=60,D690&gt;=60,E690&gt;=65,F690&gt;=65,G690&gt;=65),"Construction and Design",IF(AND(B690&gt;=65,C690&gt;=65,D690&gt;=65,E690&gt;=70,F690&gt;=65,G690&gt;=65),"Hospitality and Event Management",IF(AND(B690&gt;=70,C690&gt;=75,D690&gt;=75,E690&gt;=75,F690&gt;=70,G690&gt;=70),"Life Sciences and Environment",IF(AND(B690&gt;=65,C690&gt;=65,D690&gt;=65,E690&gt;=65,F690&gt;=65,G690&gt;=65),"Arts and Media",IF(AND(B690&gt;=65,C690&gt;=65,D690&gt;=65,E690&gt;=65,F690&gt;=65,G690&gt;=65),"Physical Education and Wellness",IF(AND(B690&gt;=65,C690&gt;=70,D690&gt;=70,E690&gt;=65,F690&gt;=65,G690&gt;=70),"Finance, Business, and Marketing",”Not Qualified”))))))))),IF(H690="VOCATIONAL OR SKILL TRAINING",IF(AND(B690&gt;=55, C690&gt;=45, D690&gt;=45, E690&gt;=50, F690&gt;=50, G690&gt;=55), "Computer Science and Information Technology",IF(AND(B690&gt;=50, C690&gt;=45, D690&gt;=45, E690&gt;=45, F690&gt;=50, G690&gt;=50), "Mechanical and Electrical",IF(AND(B690&gt;=50, C690&gt;=45, D690&gt;=45, E690&gt;=45, F690&gt;=45, G690&gt;=50), "Electronics and Communication",IF(AND(B690&gt;=45, C690&gt;=50, D690&gt;=50, E690&gt;=45, F690&gt;=45, G690&gt;=45), "Construction and Design",IF(AND(B690&gt;=45, C690&gt;=45, D690&gt;=45, E690&gt;=50, F690&gt;=45, G690&gt;=45), "Hospitality and Event Management",IF(AND(B690&gt;=50, C690&gt;=55, D690&gt;=55, E690&gt;=55, F690&gt;=50, G690&gt;=50), "Life Sciences and Environment",IF(AND(B690&gt;=45, C690&gt;=45, D690&gt;=45, E690&gt;=45, F690&gt;=45, G690&gt;=45), "Arts and Media",IF(AND(B690&gt;=45, C690&gt;=45, D690&gt;=45, E690&gt;=45, F690&gt;=45, G690&gt;=45), "Physical Education and Wellness",IF(AND(B690&gt;=45, C690&gt;=50, D690&gt;=50, E690&gt;=45, F690&gt;=45, G690&gt;=50), "Finance, Business, and Marketing", "Culinary Studies and Cooking"))))))))),"Failed")))</f>
        <v>Culinary Studies and Cooking</v>
      </c>
      <c r="J690" s="1"/>
      <c r="K690" s="1"/>
      <c r="L690" s="1"/>
      <c r="M690" s="1"/>
      <c r="N690" s="1"/>
    </row>
    <row r="691" spans="1:14" x14ac:dyDescent="0.25">
      <c r="A691" s="1">
        <v>690</v>
      </c>
      <c r="B691" s="1">
        <v>46</v>
      </c>
      <c r="C691" s="1">
        <v>61</v>
      </c>
      <c r="D691" s="1">
        <v>52</v>
      </c>
      <c r="E691" s="1">
        <v>52</v>
      </c>
      <c r="F691" s="1">
        <v>48</v>
      </c>
      <c r="G691" s="1">
        <v>42</v>
      </c>
      <c r="H691" s="1" t="str">
        <f t="shared" si="11"/>
        <v>VOCATIONAL OR SKILL TRAINING</v>
      </c>
      <c r="I691" s="1" t="str" cm="1">
        <f t="array" ref="I691">IF(H691="DIPLOMA",IF(AND(B691&gt;=85,C691&gt;=80,D691&gt;=75,E691&gt;=75,F691&gt;=80,G691&gt;=85),"Computer Science and Information Technology",IF(AND(B691&gt;=80,C691&gt;=75,D691&gt;=75,E691&gt;=75,F691&gt;=80,G691&gt;=80),"Mechanical and Electrical",IF(AND(B691&gt;=80,C691&gt;=75,D691&gt;=75,E691&gt;=75,F691&gt;=75,G691&gt;=80),"Electronics and Communication",IF(AND(B691&gt;=75,C691&gt;=70,D691&gt;=70,E691&gt;=75,F691&gt;=75,G691&gt;=75),"Construction and Design",IF(AND(B691&gt;=75,C691&gt;=75,D691&gt;=75,E691&gt;=80,F691&gt;=75,G691&gt;=75),"Hospitality and Event Management",IF(AND(B691&gt;=80,C691&gt;=85,D691&gt;=85,E691&gt;=85,F691&gt;=80,G691&gt;=80),"Life Sciences and Environment",IF(AND(B691&gt;=75,C691&gt;=75,D691&gt;=75,E691&gt;=75,F691&gt;=75,G691&gt;=75),"Arts and Media",IF(AND(B691&gt;=75,C691&gt;=75,D691&gt;=75,E691&gt;=75,F691&gt;=75,G691&gt;=75),"Physical Education and Wellness",IF(AND(B691&gt;=75,C691&gt;=80,D691&gt;=80,E691&gt;=75,F691&gt;=75,G691&gt;=80),"Finance, Business, and Marketing",”Not Qualified”))))))))),IF(H691="ITI",IF(AND(B691&gt;=75,C691&gt;=65,D691&gt;=65,E691&gt;=70,F691&gt;=70,G691&gt;=75),"Computer Science and Information Technology",IF(AND(B691&gt;=70,C691&gt;=65,D691&gt;=65,E691&gt;=65,F691&gt;=70,G691&gt;=70),"Mechanical and Electrical",IF(AND(B691&gt;=70,C691&gt;=65,D691&gt;=65,E691&gt;=65,F691&gt;=65,G691&gt;=70),"Electronics and Communication",IF(AND(B691&gt;=65,C691&gt;=60,D691&gt;=60,E691&gt;=65,F691&gt;=65,G691&gt;=65),"Construction and Design",IF(AND(B691&gt;=65,C691&gt;=65,D691&gt;=65,E691&gt;=70,F691&gt;=65,G691&gt;=65),"Hospitality and Event Management",IF(AND(B691&gt;=70,C691&gt;=75,D691&gt;=75,E691&gt;=75,F691&gt;=70,G691&gt;=70),"Life Sciences and Environment",IF(AND(B691&gt;=65,C691&gt;=65,D691&gt;=65,E691&gt;=65,F691&gt;=65,G691&gt;=65),"Arts and Media",IF(AND(B691&gt;=65,C691&gt;=65,D691&gt;=65,E691&gt;=65,F691&gt;=65,G691&gt;=65),"Physical Education and Wellness",IF(AND(B691&gt;=65,C691&gt;=70,D691&gt;=70,E691&gt;=65,F691&gt;=65,G691&gt;=70),"Finance, Business, and Marketing",”Not Qualified”))))))))),IF(H691="VOCATIONAL OR SKILL TRAINING",IF(AND(B691&gt;=55, C691&gt;=45, D691&gt;=45, E691&gt;=50, F691&gt;=50, G691&gt;=55), "Computer Science and Information Technology",IF(AND(B691&gt;=50, C691&gt;=45, D691&gt;=45, E691&gt;=45, F691&gt;=50, G691&gt;=50), "Mechanical and Electrical",IF(AND(B691&gt;=50, C691&gt;=45, D691&gt;=45, E691&gt;=45, F691&gt;=45, G691&gt;=50), "Electronics and Communication",IF(AND(B691&gt;=45, C691&gt;=50, D691&gt;=50, E691&gt;=45, F691&gt;=45, G691&gt;=45), "Construction and Design",IF(AND(B691&gt;=45, C691&gt;=45, D691&gt;=45, E691&gt;=50, F691&gt;=45, G691&gt;=45), "Hospitality and Event Management",IF(AND(B691&gt;=50, C691&gt;=55, D691&gt;=55, E691&gt;=55, F691&gt;=50, G691&gt;=50), "Life Sciences and Environment",IF(AND(B691&gt;=45, C691&gt;=45, D691&gt;=45, E691&gt;=45, F691&gt;=45, G691&gt;=45), "Arts and Media",IF(AND(B691&gt;=45, C691&gt;=45, D691&gt;=45, E691&gt;=45, F691&gt;=45, G691&gt;=45), "Physical Education and Wellness",IF(AND(B691&gt;=45, C691&gt;=50, D691&gt;=50, E691&gt;=45, F691&gt;=45, G691&gt;=50), "Finance, Business, and Marketing", "Culinary Studies and Cooking"))))))))),"Failed")))</f>
        <v>Culinary Studies and Cooking</v>
      </c>
      <c r="J691" s="1"/>
      <c r="K691" s="1"/>
      <c r="L691" s="1"/>
      <c r="M691" s="1"/>
      <c r="N691" s="1"/>
    </row>
    <row r="692" spans="1:14" x14ac:dyDescent="0.25">
      <c r="A692" s="1">
        <v>691</v>
      </c>
      <c r="B692" s="1">
        <v>58</v>
      </c>
      <c r="C692" s="1">
        <v>56</v>
      </c>
      <c r="D692" s="1">
        <v>43</v>
      </c>
      <c r="E692" s="1">
        <v>52</v>
      </c>
      <c r="F692" s="1">
        <v>63</v>
      </c>
      <c r="G692" s="1">
        <v>52</v>
      </c>
      <c r="H692" s="1" t="str">
        <f t="shared" si="11"/>
        <v>VOCATIONAL OR SKILL TRAINING</v>
      </c>
      <c r="I692" s="1" t="str" cm="1">
        <f t="array" ref="I692">IF(H692="DIPLOMA",IF(AND(B692&gt;=85,C692&gt;=80,D692&gt;=75,E692&gt;=75,F692&gt;=80,G692&gt;=85),"Computer Science and Information Technology",IF(AND(B692&gt;=80,C692&gt;=75,D692&gt;=75,E692&gt;=75,F692&gt;=80,G692&gt;=80),"Mechanical and Electrical",IF(AND(B692&gt;=80,C692&gt;=75,D692&gt;=75,E692&gt;=75,F692&gt;=75,G692&gt;=80),"Electronics and Communication",IF(AND(B692&gt;=75,C692&gt;=70,D692&gt;=70,E692&gt;=75,F692&gt;=75,G692&gt;=75),"Construction and Design",IF(AND(B692&gt;=75,C692&gt;=75,D692&gt;=75,E692&gt;=80,F692&gt;=75,G692&gt;=75),"Hospitality and Event Management",IF(AND(B692&gt;=80,C692&gt;=85,D692&gt;=85,E692&gt;=85,F692&gt;=80,G692&gt;=80),"Life Sciences and Environment",IF(AND(B692&gt;=75,C692&gt;=75,D692&gt;=75,E692&gt;=75,F692&gt;=75,G692&gt;=75),"Arts and Media",IF(AND(B692&gt;=75,C692&gt;=75,D692&gt;=75,E692&gt;=75,F692&gt;=75,G692&gt;=75),"Physical Education and Wellness",IF(AND(B692&gt;=75,C692&gt;=80,D692&gt;=80,E692&gt;=75,F692&gt;=75,G692&gt;=80),"Finance, Business, and Marketing",”Not Qualified”))))))))),IF(H692="ITI",IF(AND(B692&gt;=75,C692&gt;=65,D692&gt;=65,E692&gt;=70,F692&gt;=70,G692&gt;=75),"Computer Science and Information Technology",IF(AND(B692&gt;=70,C692&gt;=65,D692&gt;=65,E692&gt;=65,F692&gt;=70,G692&gt;=70),"Mechanical and Electrical",IF(AND(B692&gt;=70,C692&gt;=65,D692&gt;=65,E692&gt;=65,F692&gt;=65,G692&gt;=70),"Electronics and Communication",IF(AND(B692&gt;=65,C692&gt;=60,D692&gt;=60,E692&gt;=65,F692&gt;=65,G692&gt;=65),"Construction and Design",IF(AND(B692&gt;=65,C692&gt;=65,D692&gt;=65,E692&gt;=70,F692&gt;=65,G692&gt;=65),"Hospitality and Event Management",IF(AND(B692&gt;=70,C692&gt;=75,D692&gt;=75,E692&gt;=75,F692&gt;=70,G692&gt;=70),"Life Sciences and Environment",IF(AND(B692&gt;=65,C692&gt;=65,D692&gt;=65,E692&gt;=65,F692&gt;=65,G692&gt;=65),"Arts and Media",IF(AND(B692&gt;=65,C692&gt;=65,D692&gt;=65,E692&gt;=65,F692&gt;=65,G692&gt;=65),"Physical Education and Wellness",IF(AND(B692&gt;=65,C692&gt;=70,D692&gt;=70,E692&gt;=65,F692&gt;=65,G692&gt;=70),"Finance, Business, and Marketing",”Not Qualified”))))))))),IF(H692="VOCATIONAL OR SKILL TRAINING",IF(AND(B692&gt;=55, C692&gt;=45, D692&gt;=45, E692&gt;=50, F692&gt;=50, G692&gt;=55), "Computer Science and Information Technology",IF(AND(B692&gt;=50, C692&gt;=45, D692&gt;=45, E692&gt;=45, F692&gt;=50, G692&gt;=50), "Mechanical and Electrical",IF(AND(B692&gt;=50, C692&gt;=45, D692&gt;=45, E692&gt;=45, F692&gt;=45, G692&gt;=50), "Electronics and Communication",IF(AND(B692&gt;=45, C692&gt;=50, D692&gt;=50, E692&gt;=45, F692&gt;=45, G692&gt;=45), "Construction and Design",IF(AND(B692&gt;=45, C692&gt;=45, D692&gt;=45, E692&gt;=50, F692&gt;=45, G692&gt;=45), "Hospitality and Event Management",IF(AND(B692&gt;=50, C692&gt;=55, D692&gt;=55, E692&gt;=55, F692&gt;=50, G692&gt;=50), "Life Sciences and Environment",IF(AND(B692&gt;=45, C692&gt;=45, D692&gt;=45, E692&gt;=45, F692&gt;=45, G692&gt;=45), "Arts and Media",IF(AND(B692&gt;=45, C692&gt;=45, D692&gt;=45, E692&gt;=45, F692&gt;=45, G692&gt;=45), "Physical Education and Wellness",IF(AND(B692&gt;=45, C692&gt;=50, D692&gt;=50, E692&gt;=45, F692&gt;=45, G692&gt;=50), "Finance, Business, and Marketing", "Culinary Studies and Cooking"))))))))),"Failed")))</f>
        <v>Culinary Studies and Cooking</v>
      </c>
      <c r="J692" s="1"/>
      <c r="K692" s="1"/>
      <c r="L692" s="1"/>
      <c r="M692" s="1"/>
      <c r="N692" s="1"/>
    </row>
    <row r="693" spans="1:14" x14ac:dyDescent="0.25">
      <c r="A693" s="1">
        <v>692</v>
      </c>
      <c r="B693" s="1">
        <v>85</v>
      </c>
      <c r="C693" s="1">
        <v>95</v>
      </c>
      <c r="D693" s="1">
        <v>81</v>
      </c>
      <c r="E693" s="1">
        <v>87</v>
      </c>
      <c r="F693" s="1">
        <v>82</v>
      </c>
      <c r="G693" s="1">
        <v>92</v>
      </c>
      <c r="H693" s="1" t="str">
        <f t="shared" si="11"/>
        <v>DIPLOMA</v>
      </c>
      <c r="I693" s="1" t="str" cm="1">
        <f t="array" ref="I693">IF(H693="DIPLOMA",IF(AND(B693&gt;=85,C693&gt;=80,D693&gt;=75,E693&gt;=75,F693&gt;=80,G693&gt;=85),"Computer Science and Information Technology",IF(AND(B693&gt;=80,C693&gt;=75,D693&gt;=75,E693&gt;=75,F693&gt;=80,G693&gt;=80),"Mechanical and Electrical",IF(AND(B693&gt;=80,C693&gt;=75,D693&gt;=75,E693&gt;=75,F693&gt;=75,G693&gt;=80),"Electronics and Communication",IF(AND(B693&gt;=75,C693&gt;=70,D693&gt;=70,E693&gt;=75,F693&gt;=75,G693&gt;=75),"Construction and Design",IF(AND(B693&gt;=75,C693&gt;=75,D693&gt;=75,E693&gt;=80,F693&gt;=75,G693&gt;=75),"Hospitality and Event Management",IF(AND(B693&gt;=80,C693&gt;=85,D693&gt;=85,E693&gt;=85,F693&gt;=80,G693&gt;=80),"Life Sciences and Environment",IF(AND(B693&gt;=75,C693&gt;=75,D693&gt;=75,E693&gt;=75,F693&gt;=75,G693&gt;=75),"Arts and Media",IF(AND(B693&gt;=75,C693&gt;=75,D693&gt;=75,E693&gt;=75,F693&gt;=75,G693&gt;=75),"Physical Education and Wellness",IF(AND(B693&gt;=75,C693&gt;=80,D693&gt;=80,E693&gt;=75,F693&gt;=75,G693&gt;=80),"Finance, Business, and Marketing",”Not Qualified”))))))))),IF(H693="ITI",IF(AND(B693&gt;=75,C693&gt;=65,D693&gt;=65,E693&gt;=70,F693&gt;=70,G693&gt;=75),"Computer Science and Information Technology",IF(AND(B693&gt;=70,C693&gt;=65,D693&gt;=65,E693&gt;=65,F693&gt;=70,G693&gt;=70),"Mechanical and Electrical",IF(AND(B693&gt;=70,C693&gt;=65,D693&gt;=65,E693&gt;=65,F693&gt;=65,G693&gt;=70),"Electronics and Communication",IF(AND(B693&gt;=65,C693&gt;=60,D693&gt;=60,E693&gt;=65,F693&gt;=65,G693&gt;=65),"Construction and Design",IF(AND(B693&gt;=65,C693&gt;=65,D693&gt;=65,E693&gt;=70,F693&gt;=65,G693&gt;=65),"Hospitality and Event Management",IF(AND(B693&gt;=70,C693&gt;=75,D693&gt;=75,E693&gt;=75,F693&gt;=70,G693&gt;=70),"Life Sciences and Environment",IF(AND(B693&gt;=65,C693&gt;=65,D693&gt;=65,E693&gt;=65,F693&gt;=65,G693&gt;=65),"Arts and Media",IF(AND(B693&gt;=65,C693&gt;=65,D693&gt;=65,E693&gt;=65,F693&gt;=65,G693&gt;=65),"Physical Education and Wellness",IF(AND(B693&gt;=65,C693&gt;=70,D693&gt;=70,E693&gt;=65,F693&gt;=65,G693&gt;=70),"Finance, Business, and Marketing",”Not Qualified”))))))))),IF(H693="VOCATIONAL OR SKILL TRAINING",IF(AND(B693&gt;=55, C693&gt;=45, D693&gt;=45, E693&gt;=50, F693&gt;=50, G693&gt;=55), "Computer Science and Information Technology",IF(AND(B693&gt;=50, C693&gt;=45, D693&gt;=45, E693&gt;=45, F693&gt;=50, G693&gt;=50), "Mechanical and Electrical",IF(AND(B693&gt;=50, C693&gt;=45, D693&gt;=45, E693&gt;=45, F693&gt;=45, G693&gt;=50), "Electronics and Communication",IF(AND(B693&gt;=45, C693&gt;=50, D693&gt;=50, E693&gt;=45, F693&gt;=45, G693&gt;=45), "Construction and Design",IF(AND(B693&gt;=45, C693&gt;=45, D693&gt;=45, E693&gt;=50, F693&gt;=45, G693&gt;=45), "Hospitality and Event Management",IF(AND(B693&gt;=50, C693&gt;=55, D693&gt;=55, E693&gt;=55, F693&gt;=50, G693&gt;=50), "Life Sciences and Environment",IF(AND(B693&gt;=45, C693&gt;=45, D693&gt;=45, E693&gt;=45, F693&gt;=45, G693&gt;=45), "Arts and Media",IF(AND(B693&gt;=45, C693&gt;=45, D693&gt;=45, E693&gt;=45, F693&gt;=45, G693&gt;=45), "Physical Education and Wellness",IF(AND(B693&gt;=45, C693&gt;=50, D693&gt;=50, E693&gt;=45, F693&gt;=45, G693&gt;=50), "Finance, Business, and Marketing", "Culinary Studies and Cooking"))))))))),"Failed")))</f>
        <v>Computer Science and Information Technology</v>
      </c>
      <c r="J693" s="1"/>
      <c r="K693" s="1"/>
      <c r="L693" s="1"/>
      <c r="M693" s="1"/>
      <c r="N693" s="1"/>
    </row>
    <row r="694" spans="1:14" x14ac:dyDescent="0.25">
      <c r="A694" s="1">
        <v>693</v>
      </c>
      <c r="B694" s="1">
        <v>69</v>
      </c>
      <c r="C694" s="1">
        <v>65</v>
      </c>
      <c r="D694" s="1">
        <v>65</v>
      </c>
      <c r="E694" s="1">
        <v>65</v>
      </c>
      <c r="F694" s="1">
        <v>65</v>
      </c>
      <c r="G694" s="1">
        <v>81</v>
      </c>
      <c r="H694" s="1" t="str">
        <f t="shared" si="11"/>
        <v>ITI</v>
      </c>
      <c r="I694" s="1" t="str" cm="1">
        <f t="array" ref="I694">IF(H694="DIPLOMA",IF(AND(B694&gt;=85,C694&gt;=80,D694&gt;=75,E694&gt;=75,F694&gt;=80,G694&gt;=85),"Computer Science and Information Technology",IF(AND(B694&gt;=80,C694&gt;=75,D694&gt;=75,E694&gt;=75,F694&gt;=80,G694&gt;=80),"Mechanical and Electrical",IF(AND(B694&gt;=80,C694&gt;=75,D694&gt;=75,E694&gt;=75,F694&gt;=75,G694&gt;=80),"Electronics and Communication",IF(AND(B694&gt;=75,C694&gt;=70,D694&gt;=70,E694&gt;=75,F694&gt;=75,G694&gt;=75),"Construction and Design",IF(AND(B694&gt;=75,C694&gt;=75,D694&gt;=75,E694&gt;=80,F694&gt;=75,G694&gt;=75),"Hospitality and Event Management",IF(AND(B694&gt;=80,C694&gt;=85,D694&gt;=85,E694&gt;=85,F694&gt;=80,G694&gt;=80),"Life Sciences and Environment",IF(AND(B694&gt;=75,C694&gt;=75,D694&gt;=75,E694&gt;=75,F694&gt;=75,G694&gt;=75),"Arts and Media",IF(AND(B694&gt;=75,C694&gt;=75,D694&gt;=75,E694&gt;=75,F694&gt;=75,G694&gt;=75),"Physical Education and Wellness",IF(AND(B694&gt;=75,C694&gt;=80,D694&gt;=80,E694&gt;=75,F694&gt;=75,G694&gt;=80),"Finance, Business, and Marketing",”Not Qualified”))))))))),IF(H694="ITI",IF(AND(B694&gt;=75,C694&gt;=65,D694&gt;=65,E694&gt;=70,F694&gt;=70,G694&gt;=75),"Computer Science and Information Technology",IF(AND(B694&gt;=70,C694&gt;=65,D694&gt;=65,E694&gt;=65,F694&gt;=70,G694&gt;=70),"Mechanical and Electrical",IF(AND(B694&gt;=70,C694&gt;=65,D694&gt;=65,E694&gt;=65,F694&gt;=65,G694&gt;=70),"Electronics and Communication",IF(AND(B694&gt;=65,C694&gt;=60,D694&gt;=60,E694&gt;=65,F694&gt;=65,G694&gt;=65),"Construction and Design",IF(AND(B694&gt;=65,C694&gt;=65,D694&gt;=65,E694&gt;=70,F694&gt;=65,G694&gt;=65),"Hospitality and Event Management",IF(AND(B694&gt;=70,C694&gt;=75,D694&gt;=75,E694&gt;=75,F694&gt;=70,G694&gt;=70),"Life Sciences and Environment",IF(AND(B694&gt;=65,C694&gt;=65,D694&gt;=65,E694&gt;=65,F694&gt;=65,G694&gt;=65),"Arts and Media",IF(AND(B694&gt;=65,C694&gt;=65,D694&gt;=65,E694&gt;=65,F694&gt;=65,G694&gt;=65),"Physical Education and Wellness",IF(AND(B694&gt;=65,C694&gt;=70,D694&gt;=70,E694&gt;=65,F694&gt;=65,G694&gt;=70),"Finance, Business, and Marketing",”Not Qualified”))))))))),IF(H694="VOCATIONAL OR SKILL TRAINING",IF(AND(B694&gt;=55, C694&gt;=45, D694&gt;=45, E694&gt;=50, F694&gt;=50, G694&gt;=55), "Computer Science and Information Technology",IF(AND(B694&gt;=50, C694&gt;=45, D694&gt;=45, E694&gt;=45, F694&gt;=50, G694&gt;=50), "Mechanical and Electrical",IF(AND(B694&gt;=50, C694&gt;=45, D694&gt;=45, E694&gt;=45, F694&gt;=45, G694&gt;=50), "Electronics and Communication",IF(AND(B694&gt;=45, C694&gt;=50, D694&gt;=50, E694&gt;=45, F694&gt;=45, G694&gt;=45), "Construction and Design",IF(AND(B694&gt;=45, C694&gt;=45, D694&gt;=45, E694&gt;=50, F694&gt;=45, G694&gt;=45), "Hospitality and Event Management",IF(AND(B694&gt;=50, C694&gt;=55, D694&gt;=55, E694&gt;=55, F694&gt;=50, G694&gt;=50), "Life Sciences and Environment",IF(AND(B694&gt;=45, C694&gt;=45, D694&gt;=45, E694&gt;=45, F694&gt;=45, G694&gt;=45), "Arts and Media",IF(AND(B694&gt;=45, C694&gt;=45, D694&gt;=45, E694&gt;=45, F694&gt;=45, G694&gt;=45), "Physical Education and Wellness",IF(AND(B694&gt;=45, C694&gt;=50, D694&gt;=50, E694&gt;=45, F694&gt;=45, G694&gt;=50), "Finance, Business, and Marketing", "Culinary Studies and Cooking"))))))))),"Failed")))</f>
        <v>Construction and Design</v>
      </c>
      <c r="J694" s="1"/>
      <c r="K694" s="1"/>
      <c r="L694" s="1"/>
      <c r="M694" s="1"/>
      <c r="N694" s="1"/>
    </row>
    <row r="695" spans="1:14" x14ac:dyDescent="0.25">
      <c r="A695" s="1">
        <v>694</v>
      </c>
      <c r="B695" s="1">
        <v>80</v>
      </c>
      <c r="C695" s="1">
        <v>84</v>
      </c>
      <c r="D695" s="1">
        <v>93</v>
      </c>
      <c r="E695" s="1">
        <v>85</v>
      </c>
      <c r="F695" s="1">
        <v>89</v>
      </c>
      <c r="G695" s="1">
        <v>95</v>
      </c>
      <c r="H695" s="1" t="str">
        <f t="shared" si="11"/>
        <v>DIPLOMA</v>
      </c>
      <c r="I695" s="1" t="str" cm="1">
        <f t="array" ref="I695">IF(H695="DIPLOMA",IF(AND(B695&gt;=85,C695&gt;=80,D695&gt;=75,E695&gt;=75,F695&gt;=80,G695&gt;=85),"Computer Science and Information Technology",IF(AND(B695&gt;=80,C695&gt;=75,D695&gt;=75,E695&gt;=75,F695&gt;=80,G695&gt;=80),"Mechanical and Electrical",IF(AND(B695&gt;=80,C695&gt;=75,D695&gt;=75,E695&gt;=75,F695&gt;=75,G695&gt;=80),"Electronics and Communication",IF(AND(B695&gt;=75,C695&gt;=70,D695&gt;=70,E695&gt;=75,F695&gt;=75,G695&gt;=75),"Construction and Design",IF(AND(B695&gt;=75,C695&gt;=75,D695&gt;=75,E695&gt;=80,F695&gt;=75,G695&gt;=75),"Hospitality and Event Management",IF(AND(B695&gt;=80,C695&gt;=85,D695&gt;=85,E695&gt;=85,F695&gt;=80,G695&gt;=80),"Life Sciences and Environment",IF(AND(B695&gt;=75,C695&gt;=75,D695&gt;=75,E695&gt;=75,F695&gt;=75,G695&gt;=75),"Arts and Media",IF(AND(B695&gt;=75,C695&gt;=75,D695&gt;=75,E695&gt;=75,F695&gt;=75,G695&gt;=75),"Physical Education and Wellness",IF(AND(B695&gt;=75,C695&gt;=80,D695&gt;=80,E695&gt;=75,F695&gt;=75,G695&gt;=80),"Finance, Business, and Marketing",”Not Qualified”))))))))),IF(H695="ITI",IF(AND(B695&gt;=75,C695&gt;=65,D695&gt;=65,E695&gt;=70,F695&gt;=70,G695&gt;=75),"Computer Science and Information Technology",IF(AND(B695&gt;=70,C695&gt;=65,D695&gt;=65,E695&gt;=65,F695&gt;=70,G695&gt;=70),"Mechanical and Electrical",IF(AND(B695&gt;=70,C695&gt;=65,D695&gt;=65,E695&gt;=65,F695&gt;=65,G695&gt;=70),"Electronics and Communication",IF(AND(B695&gt;=65,C695&gt;=60,D695&gt;=60,E695&gt;=65,F695&gt;=65,G695&gt;=65),"Construction and Design",IF(AND(B695&gt;=65,C695&gt;=65,D695&gt;=65,E695&gt;=70,F695&gt;=65,G695&gt;=65),"Hospitality and Event Management",IF(AND(B695&gt;=70,C695&gt;=75,D695&gt;=75,E695&gt;=75,F695&gt;=70,G695&gt;=70),"Life Sciences and Environment",IF(AND(B695&gt;=65,C695&gt;=65,D695&gt;=65,E695&gt;=65,F695&gt;=65,G695&gt;=65),"Arts and Media",IF(AND(B695&gt;=65,C695&gt;=65,D695&gt;=65,E695&gt;=65,F695&gt;=65,G695&gt;=65),"Physical Education and Wellness",IF(AND(B695&gt;=65,C695&gt;=70,D695&gt;=70,E695&gt;=65,F695&gt;=65,G695&gt;=70),"Finance, Business, and Marketing",”Not Qualified”))))))))),IF(H695="VOCATIONAL OR SKILL TRAINING",IF(AND(B695&gt;=55, C695&gt;=45, D695&gt;=45, E695&gt;=50, F695&gt;=50, G695&gt;=55), "Computer Science and Information Technology",IF(AND(B695&gt;=50, C695&gt;=45, D695&gt;=45, E695&gt;=45, F695&gt;=50, G695&gt;=50), "Mechanical and Electrical",IF(AND(B695&gt;=50, C695&gt;=45, D695&gt;=45, E695&gt;=45, F695&gt;=45, G695&gt;=50), "Electronics and Communication",IF(AND(B695&gt;=45, C695&gt;=50, D695&gt;=50, E695&gt;=45, F695&gt;=45, G695&gt;=45), "Construction and Design",IF(AND(B695&gt;=45, C695&gt;=45, D695&gt;=45, E695&gt;=50, F695&gt;=45, G695&gt;=45), "Hospitality and Event Management",IF(AND(B695&gt;=50, C695&gt;=55, D695&gt;=55, E695&gt;=55, F695&gt;=50, G695&gt;=50), "Life Sciences and Environment",IF(AND(B695&gt;=45, C695&gt;=45, D695&gt;=45, E695&gt;=45, F695&gt;=45, G695&gt;=45), "Arts and Media",IF(AND(B695&gt;=45, C695&gt;=45, D695&gt;=45, E695&gt;=45, F695&gt;=45, G695&gt;=45), "Physical Education and Wellness",IF(AND(B695&gt;=45, C695&gt;=50, D695&gt;=50, E695&gt;=45, F695&gt;=45, G695&gt;=50), "Finance, Business, and Marketing", "Culinary Studies and Cooking"))))))))),"Failed")))</f>
        <v>Mechanical and Electrical</v>
      </c>
      <c r="J695" s="1"/>
      <c r="K695" s="1"/>
      <c r="L695" s="1"/>
      <c r="M695" s="1"/>
      <c r="N695" s="1"/>
    </row>
    <row r="696" spans="1:14" x14ac:dyDescent="0.25">
      <c r="A696" s="1">
        <v>695</v>
      </c>
      <c r="B696" s="1">
        <v>84</v>
      </c>
      <c r="C696" s="1">
        <v>83</v>
      </c>
      <c r="D696" s="1">
        <v>70</v>
      </c>
      <c r="E696" s="1">
        <v>70</v>
      </c>
      <c r="F696" s="1">
        <v>79</v>
      </c>
      <c r="G696" s="1">
        <v>80</v>
      </c>
      <c r="H696" s="1" t="str">
        <f t="shared" si="11"/>
        <v>ITI</v>
      </c>
      <c r="I696" s="1" t="str" cm="1">
        <f t="array" ref="I696">IF(H696="DIPLOMA",IF(AND(B696&gt;=85,C696&gt;=80,D696&gt;=75,E696&gt;=75,F696&gt;=80,G696&gt;=85),"Computer Science and Information Technology",IF(AND(B696&gt;=80,C696&gt;=75,D696&gt;=75,E696&gt;=75,F696&gt;=80,G696&gt;=80),"Mechanical and Electrical",IF(AND(B696&gt;=80,C696&gt;=75,D696&gt;=75,E696&gt;=75,F696&gt;=75,G696&gt;=80),"Electronics and Communication",IF(AND(B696&gt;=75,C696&gt;=70,D696&gt;=70,E696&gt;=75,F696&gt;=75,G696&gt;=75),"Construction and Design",IF(AND(B696&gt;=75,C696&gt;=75,D696&gt;=75,E696&gt;=80,F696&gt;=75,G696&gt;=75),"Hospitality and Event Management",IF(AND(B696&gt;=80,C696&gt;=85,D696&gt;=85,E696&gt;=85,F696&gt;=80,G696&gt;=80),"Life Sciences and Environment",IF(AND(B696&gt;=75,C696&gt;=75,D696&gt;=75,E696&gt;=75,F696&gt;=75,G696&gt;=75),"Arts and Media",IF(AND(B696&gt;=75,C696&gt;=75,D696&gt;=75,E696&gt;=75,F696&gt;=75,G696&gt;=75),"Physical Education and Wellness",IF(AND(B696&gt;=75,C696&gt;=80,D696&gt;=80,E696&gt;=75,F696&gt;=75,G696&gt;=80),"Finance, Business, and Marketing",”Not Qualified”))))))))),IF(H696="ITI",IF(AND(B696&gt;=75,C696&gt;=65,D696&gt;=65,E696&gt;=70,F696&gt;=70,G696&gt;=75),"Computer Science and Information Technology",IF(AND(B696&gt;=70,C696&gt;=65,D696&gt;=65,E696&gt;=65,F696&gt;=70,G696&gt;=70),"Mechanical and Electrical",IF(AND(B696&gt;=70,C696&gt;=65,D696&gt;=65,E696&gt;=65,F696&gt;=65,G696&gt;=70),"Electronics and Communication",IF(AND(B696&gt;=65,C696&gt;=60,D696&gt;=60,E696&gt;=65,F696&gt;=65,G696&gt;=65),"Construction and Design",IF(AND(B696&gt;=65,C696&gt;=65,D696&gt;=65,E696&gt;=70,F696&gt;=65,G696&gt;=65),"Hospitality and Event Management",IF(AND(B696&gt;=70,C696&gt;=75,D696&gt;=75,E696&gt;=75,F696&gt;=70,G696&gt;=70),"Life Sciences and Environment",IF(AND(B696&gt;=65,C696&gt;=65,D696&gt;=65,E696&gt;=65,F696&gt;=65,G696&gt;=65),"Arts and Media",IF(AND(B696&gt;=65,C696&gt;=65,D696&gt;=65,E696&gt;=65,F696&gt;=65,G696&gt;=65),"Physical Education and Wellness",IF(AND(B696&gt;=65,C696&gt;=70,D696&gt;=70,E696&gt;=65,F696&gt;=65,G696&gt;=70),"Finance, Business, and Marketing",”Not Qualified”))))))))),IF(H696="VOCATIONAL OR SKILL TRAINING",IF(AND(B696&gt;=55, C696&gt;=45, D696&gt;=45, E696&gt;=50, F696&gt;=50, G696&gt;=55), "Computer Science and Information Technology",IF(AND(B696&gt;=50, C696&gt;=45, D696&gt;=45, E696&gt;=45, F696&gt;=50, G696&gt;=50), "Mechanical and Electrical",IF(AND(B696&gt;=50, C696&gt;=45, D696&gt;=45, E696&gt;=45, F696&gt;=45, G696&gt;=50), "Electronics and Communication",IF(AND(B696&gt;=45, C696&gt;=50, D696&gt;=50, E696&gt;=45, F696&gt;=45, G696&gt;=45), "Construction and Design",IF(AND(B696&gt;=45, C696&gt;=45, D696&gt;=45, E696&gt;=50, F696&gt;=45, G696&gt;=45), "Hospitality and Event Management",IF(AND(B696&gt;=50, C696&gt;=55, D696&gt;=55, E696&gt;=55, F696&gt;=50, G696&gt;=50), "Life Sciences and Environment",IF(AND(B696&gt;=45, C696&gt;=45, D696&gt;=45, E696&gt;=45, F696&gt;=45, G696&gt;=45), "Arts and Media",IF(AND(B696&gt;=45, C696&gt;=45, D696&gt;=45, E696&gt;=45, F696&gt;=45, G696&gt;=45), "Physical Education and Wellness",IF(AND(B696&gt;=45, C696&gt;=50, D696&gt;=50, E696&gt;=45, F696&gt;=45, G696&gt;=50), "Finance, Business, and Marketing", "Culinary Studies and Cooking"))))))))),"Failed")))</f>
        <v>Computer Science and Information Technology</v>
      </c>
      <c r="J696" s="1"/>
      <c r="K696" s="1"/>
      <c r="L696" s="1"/>
      <c r="M696" s="1"/>
      <c r="N696" s="1"/>
    </row>
    <row r="697" spans="1:14" x14ac:dyDescent="0.25">
      <c r="A697" s="1">
        <v>696</v>
      </c>
      <c r="B697" s="1">
        <v>85</v>
      </c>
      <c r="C697" s="1">
        <v>86</v>
      </c>
      <c r="D697" s="1">
        <v>86</v>
      </c>
      <c r="E697" s="1">
        <v>84</v>
      </c>
      <c r="F697" s="1">
        <v>87</v>
      </c>
      <c r="G697" s="1">
        <v>85</v>
      </c>
      <c r="H697" s="1" t="str">
        <f t="shared" si="11"/>
        <v>DIPLOMA</v>
      </c>
      <c r="I697" s="1" t="str" cm="1">
        <f t="array" ref="I697">IF(H697="DIPLOMA",IF(AND(B697&gt;=85,C697&gt;=80,D697&gt;=75,E697&gt;=75,F697&gt;=80,G697&gt;=85),"Computer Science and Information Technology",IF(AND(B697&gt;=80,C697&gt;=75,D697&gt;=75,E697&gt;=75,F697&gt;=80,G697&gt;=80),"Mechanical and Electrical",IF(AND(B697&gt;=80,C697&gt;=75,D697&gt;=75,E697&gt;=75,F697&gt;=75,G697&gt;=80),"Electronics and Communication",IF(AND(B697&gt;=75,C697&gt;=70,D697&gt;=70,E697&gt;=75,F697&gt;=75,G697&gt;=75),"Construction and Design",IF(AND(B697&gt;=75,C697&gt;=75,D697&gt;=75,E697&gt;=80,F697&gt;=75,G697&gt;=75),"Hospitality and Event Management",IF(AND(B697&gt;=80,C697&gt;=85,D697&gt;=85,E697&gt;=85,F697&gt;=80,G697&gt;=80),"Life Sciences and Environment",IF(AND(B697&gt;=75,C697&gt;=75,D697&gt;=75,E697&gt;=75,F697&gt;=75,G697&gt;=75),"Arts and Media",IF(AND(B697&gt;=75,C697&gt;=75,D697&gt;=75,E697&gt;=75,F697&gt;=75,G697&gt;=75),"Physical Education and Wellness",IF(AND(B697&gt;=75,C697&gt;=80,D697&gt;=80,E697&gt;=75,F697&gt;=75,G697&gt;=80),"Finance, Business, and Marketing",”Not Qualified”))))))))),IF(H697="ITI",IF(AND(B697&gt;=75,C697&gt;=65,D697&gt;=65,E697&gt;=70,F697&gt;=70,G697&gt;=75),"Computer Science and Information Technology",IF(AND(B697&gt;=70,C697&gt;=65,D697&gt;=65,E697&gt;=65,F697&gt;=70,G697&gt;=70),"Mechanical and Electrical",IF(AND(B697&gt;=70,C697&gt;=65,D697&gt;=65,E697&gt;=65,F697&gt;=65,G697&gt;=70),"Electronics and Communication",IF(AND(B697&gt;=65,C697&gt;=60,D697&gt;=60,E697&gt;=65,F697&gt;=65,G697&gt;=65),"Construction and Design",IF(AND(B697&gt;=65,C697&gt;=65,D697&gt;=65,E697&gt;=70,F697&gt;=65,G697&gt;=65),"Hospitality and Event Management",IF(AND(B697&gt;=70,C697&gt;=75,D697&gt;=75,E697&gt;=75,F697&gt;=70,G697&gt;=70),"Life Sciences and Environment",IF(AND(B697&gt;=65,C697&gt;=65,D697&gt;=65,E697&gt;=65,F697&gt;=65,G697&gt;=65),"Arts and Media",IF(AND(B697&gt;=65,C697&gt;=65,D697&gt;=65,E697&gt;=65,F697&gt;=65,G697&gt;=65),"Physical Education and Wellness",IF(AND(B697&gt;=65,C697&gt;=70,D697&gt;=70,E697&gt;=65,F697&gt;=65,G697&gt;=70),"Finance, Business, and Marketing",”Not Qualified”))))))))),IF(H697="VOCATIONAL OR SKILL TRAINING",IF(AND(B697&gt;=55, C697&gt;=45, D697&gt;=45, E697&gt;=50, F697&gt;=50, G697&gt;=55), "Computer Science and Information Technology",IF(AND(B697&gt;=50, C697&gt;=45, D697&gt;=45, E697&gt;=45, F697&gt;=50, G697&gt;=50), "Mechanical and Electrical",IF(AND(B697&gt;=50, C697&gt;=45, D697&gt;=45, E697&gt;=45, F697&gt;=45, G697&gt;=50), "Electronics and Communication",IF(AND(B697&gt;=45, C697&gt;=50, D697&gt;=50, E697&gt;=45, F697&gt;=45, G697&gt;=45), "Construction and Design",IF(AND(B697&gt;=45, C697&gt;=45, D697&gt;=45, E697&gt;=50, F697&gt;=45, G697&gt;=45), "Hospitality and Event Management",IF(AND(B697&gt;=50, C697&gt;=55, D697&gt;=55, E697&gt;=55, F697&gt;=50, G697&gt;=50), "Life Sciences and Environment",IF(AND(B697&gt;=45, C697&gt;=45, D697&gt;=45, E697&gt;=45, F697&gt;=45, G697&gt;=45), "Arts and Media",IF(AND(B697&gt;=45, C697&gt;=45, D697&gt;=45, E697&gt;=45, F697&gt;=45, G697&gt;=45), "Physical Education and Wellness",IF(AND(B697&gt;=45, C697&gt;=50, D697&gt;=50, E697&gt;=45, F697&gt;=45, G697&gt;=50), "Finance, Business, and Marketing", "Culinary Studies and Cooking"))))))))),"Failed")))</f>
        <v>Computer Science and Information Technology</v>
      </c>
      <c r="J697" s="1"/>
      <c r="K697" s="1"/>
      <c r="L697" s="1"/>
      <c r="M697" s="1"/>
      <c r="N697" s="1"/>
    </row>
    <row r="698" spans="1:14" x14ac:dyDescent="0.25">
      <c r="A698" s="1">
        <v>697</v>
      </c>
      <c r="B698" s="1">
        <v>91</v>
      </c>
      <c r="C698" s="1">
        <v>82</v>
      </c>
      <c r="D698" s="1">
        <v>94</v>
      </c>
      <c r="E698" s="1">
        <v>88</v>
      </c>
      <c r="F698" s="1">
        <v>81</v>
      </c>
      <c r="G698" s="1">
        <v>81</v>
      </c>
      <c r="H698" s="1" t="str">
        <f t="shared" si="11"/>
        <v>DIPLOMA</v>
      </c>
      <c r="I698" s="1" t="str" cm="1">
        <f t="array" ref="I698">IF(H698="DIPLOMA",IF(AND(B698&gt;=85,C698&gt;=80,D698&gt;=75,E698&gt;=75,F698&gt;=80,G698&gt;=85),"Computer Science and Information Technology",IF(AND(B698&gt;=80,C698&gt;=75,D698&gt;=75,E698&gt;=75,F698&gt;=80,G698&gt;=80),"Mechanical and Electrical",IF(AND(B698&gt;=80,C698&gt;=75,D698&gt;=75,E698&gt;=75,F698&gt;=75,G698&gt;=80),"Electronics and Communication",IF(AND(B698&gt;=75,C698&gt;=70,D698&gt;=70,E698&gt;=75,F698&gt;=75,G698&gt;=75),"Construction and Design",IF(AND(B698&gt;=75,C698&gt;=75,D698&gt;=75,E698&gt;=80,F698&gt;=75,G698&gt;=75),"Hospitality and Event Management",IF(AND(B698&gt;=80,C698&gt;=85,D698&gt;=85,E698&gt;=85,F698&gt;=80,G698&gt;=80),"Life Sciences and Environment",IF(AND(B698&gt;=75,C698&gt;=75,D698&gt;=75,E698&gt;=75,F698&gt;=75,G698&gt;=75),"Arts and Media",IF(AND(B698&gt;=75,C698&gt;=75,D698&gt;=75,E698&gt;=75,F698&gt;=75,G698&gt;=75),"Physical Education and Wellness",IF(AND(B698&gt;=75,C698&gt;=80,D698&gt;=80,E698&gt;=75,F698&gt;=75,G698&gt;=80),"Finance, Business, and Marketing",”Not Qualified”))))))))),IF(H698="ITI",IF(AND(B698&gt;=75,C698&gt;=65,D698&gt;=65,E698&gt;=70,F698&gt;=70,G698&gt;=75),"Computer Science and Information Technology",IF(AND(B698&gt;=70,C698&gt;=65,D698&gt;=65,E698&gt;=65,F698&gt;=70,G698&gt;=70),"Mechanical and Electrical",IF(AND(B698&gt;=70,C698&gt;=65,D698&gt;=65,E698&gt;=65,F698&gt;=65,G698&gt;=70),"Electronics and Communication",IF(AND(B698&gt;=65,C698&gt;=60,D698&gt;=60,E698&gt;=65,F698&gt;=65,G698&gt;=65),"Construction and Design",IF(AND(B698&gt;=65,C698&gt;=65,D698&gt;=65,E698&gt;=70,F698&gt;=65,G698&gt;=65),"Hospitality and Event Management",IF(AND(B698&gt;=70,C698&gt;=75,D698&gt;=75,E698&gt;=75,F698&gt;=70,G698&gt;=70),"Life Sciences and Environment",IF(AND(B698&gt;=65,C698&gt;=65,D698&gt;=65,E698&gt;=65,F698&gt;=65,G698&gt;=65),"Arts and Media",IF(AND(B698&gt;=65,C698&gt;=65,D698&gt;=65,E698&gt;=65,F698&gt;=65,G698&gt;=65),"Physical Education and Wellness",IF(AND(B698&gt;=65,C698&gt;=70,D698&gt;=70,E698&gt;=65,F698&gt;=65,G698&gt;=70),"Finance, Business, and Marketing",”Not Qualified”))))))))),IF(H698="VOCATIONAL OR SKILL TRAINING",IF(AND(B698&gt;=55, C698&gt;=45, D698&gt;=45, E698&gt;=50, F698&gt;=50, G698&gt;=55), "Computer Science and Information Technology",IF(AND(B698&gt;=50, C698&gt;=45, D698&gt;=45, E698&gt;=45, F698&gt;=50, G698&gt;=50), "Mechanical and Electrical",IF(AND(B698&gt;=50, C698&gt;=45, D698&gt;=45, E698&gt;=45, F698&gt;=45, G698&gt;=50), "Electronics and Communication",IF(AND(B698&gt;=45, C698&gt;=50, D698&gt;=50, E698&gt;=45, F698&gt;=45, G698&gt;=45), "Construction and Design",IF(AND(B698&gt;=45, C698&gt;=45, D698&gt;=45, E698&gt;=50, F698&gt;=45, G698&gt;=45), "Hospitality and Event Management",IF(AND(B698&gt;=50, C698&gt;=55, D698&gt;=55, E698&gt;=55, F698&gt;=50, G698&gt;=50), "Life Sciences and Environment",IF(AND(B698&gt;=45, C698&gt;=45, D698&gt;=45, E698&gt;=45, F698&gt;=45, G698&gt;=45), "Arts and Media",IF(AND(B698&gt;=45, C698&gt;=45, D698&gt;=45, E698&gt;=45, F698&gt;=45, G698&gt;=45), "Physical Education and Wellness",IF(AND(B698&gt;=45, C698&gt;=50, D698&gt;=50, E698&gt;=45, F698&gt;=45, G698&gt;=50), "Finance, Business, and Marketing", "Culinary Studies and Cooking"))))))))),"Failed")))</f>
        <v>Mechanical and Electrical</v>
      </c>
      <c r="J698" s="1"/>
      <c r="K698" s="1"/>
      <c r="L698" s="1"/>
      <c r="M698" s="1"/>
      <c r="N698" s="1"/>
    </row>
    <row r="699" spans="1:14" x14ac:dyDescent="0.25">
      <c r="A699" s="1">
        <v>698</v>
      </c>
      <c r="B699" s="1">
        <v>83</v>
      </c>
      <c r="C699" s="1">
        <v>76</v>
      </c>
      <c r="D699" s="1">
        <v>66</v>
      </c>
      <c r="E699" s="1">
        <v>77</v>
      </c>
      <c r="F699" s="1">
        <v>75</v>
      </c>
      <c r="G699" s="1">
        <v>76</v>
      </c>
      <c r="H699" s="1" t="str">
        <f t="shared" si="11"/>
        <v>ITI</v>
      </c>
      <c r="I699" s="1" t="str" cm="1">
        <f t="array" ref="I699">IF(H699="DIPLOMA",IF(AND(B699&gt;=85,C699&gt;=80,D699&gt;=75,E699&gt;=75,F699&gt;=80,G699&gt;=85),"Computer Science and Information Technology",IF(AND(B699&gt;=80,C699&gt;=75,D699&gt;=75,E699&gt;=75,F699&gt;=80,G699&gt;=80),"Mechanical and Electrical",IF(AND(B699&gt;=80,C699&gt;=75,D699&gt;=75,E699&gt;=75,F699&gt;=75,G699&gt;=80),"Electronics and Communication",IF(AND(B699&gt;=75,C699&gt;=70,D699&gt;=70,E699&gt;=75,F699&gt;=75,G699&gt;=75),"Construction and Design",IF(AND(B699&gt;=75,C699&gt;=75,D699&gt;=75,E699&gt;=80,F699&gt;=75,G699&gt;=75),"Hospitality and Event Management",IF(AND(B699&gt;=80,C699&gt;=85,D699&gt;=85,E699&gt;=85,F699&gt;=80,G699&gt;=80),"Life Sciences and Environment",IF(AND(B699&gt;=75,C699&gt;=75,D699&gt;=75,E699&gt;=75,F699&gt;=75,G699&gt;=75),"Arts and Media",IF(AND(B699&gt;=75,C699&gt;=75,D699&gt;=75,E699&gt;=75,F699&gt;=75,G699&gt;=75),"Physical Education and Wellness",IF(AND(B699&gt;=75,C699&gt;=80,D699&gt;=80,E699&gt;=75,F699&gt;=75,G699&gt;=80),"Finance, Business, and Marketing",”Not Qualified”))))))))),IF(H699="ITI",IF(AND(B699&gt;=75,C699&gt;=65,D699&gt;=65,E699&gt;=70,F699&gt;=70,G699&gt;=75),"Computer Science and Information Technology",IF(AND(B699&gt;=70,C699&gt;=65,D699&gt;=65,E699&gt;=65,F699&gt;=70,G699&gt;=70),"Mechanical and Electrical",IF(AND(B699&gt;=70,C699&gt;=65,D699&gt;=65,E699&gt;=65,F699&gt;=65,G699&gt;=70),"Electronics and Communication",IF(AND(B699&gt;=65,C699&gt;=60,D699&gt;=60,E699&gt;=65,F699&gt;=65,G699&gt;=65),"Construction and Design",IF(AND(B699&gt;=65,C699&gt;=65,D699&gt;=65,E699&gt;=70,F699&gt;=65,G699&gt;=65),"Hospitality and Event Management",IF(AND(B699&gt;=70,C699&gt;=75,D699&gt;=75,E699&gt;=75,F699&gt;=70,G699&gt;=70),"Life Sciences and Environment",IF(AND(B699&gt;=65,C699&gt;=65,D699&gt;=65,E699&gt;=65,F699&gt;=65,G699&gt;=65),"Arts and Media",IF(AND(B699&gt;=65,C699&gt;=65,D699&gt;=65,E699&gt;=65,F699&gt;=65,G699&gt;=65),"Physical Education and Wellness",IF(AND(B699&gt;=65,C699&gt;=70,D699&gt;=70,E699&gt;=65,F699&gt;=65,G699&gt;=70),"Finance, Business, and Marketing",”Not Qualified”))))))))),IF(H699="VOCATIONAL OR SKILL TRAINING",IF(AND(B699&gt;=55, C699&gt;=45, D699&gt;=45, E699&gt;=50, F699&gt;=50, G699&gt;=55), "Computer Science and Information Technology",IF(AND(B699&gt;=50, C699&gt;=45, D699&gt;=45, E699&gt;=45, F699&gt;=50, G699&gt;=50), "Mechanical and Electrical",IF(AND(B699&gt;=50, C699&gt;=45, D699&gt;=45, E699&gt;=45, F699&gt;=45, G699&gt;=50), "Electronics and Communication",IF(AND(B699&gt;=45, C699&gt;=50, D699&gt;=50, E699&gt;=45, F699&gt;=45, G699&gt;=45), "Construction and Design",IF(AND(B699&gt;=45, C699&gt;=45, D699&gt;=45, E699&gt;=50, F699&gt;=45, G699&gt;=45), "Hospitality and Event Management",IF(AND(B699&gt;=50, C699&gt;=55, D699&gt;=55, E699&gt;=55, F699&gt;=50, G699&gt;=50), "Life Sciences and Environment",IF(AND(B699&gt;=45, C699&gt;=45, D699&gt;=45, E699&gt;=45, F699&gt;=45, G699&gt;=45), "Arts and Media",IF(AND(B699&gt;=45, C699&gt;=45, D699&gt;=45, E699&gt;=45, F699&gt;=45, G699&gt;=45), "Physical Education and Wellness",IF(AND(B699&gt;=45, C699&gt;=50, D699&gt;=50, E699&gt;=45, F699&gt;=45, G699&gt;=50), "Finance, Business, and Marketing", "Culinary Studies and Cooking"))))))))),"Failed")))</f>
        <v>Computer Science and Information Technology</v>
      </c>
      <c r="J699" s="1"/>
      <c r="K699" s="1"/>
      <c r="L699" s="1"/>
      <c r="M699" s="1"/>
      <c r="N699" s="1"/>
    </row>
    <row r="700" spans="1:14" x14ac:dyDescent="0.25">
      <c r="A700" s="1">
        <v>699</v>
      </c>
      <c r="B700" s="1">
        <v>63</v>
      </c>
      <c r="C700" s="1">
        <v>58</v>
      </c>
      <c r="D700" s="1">
        <v>41</v>
      </c>
      <c r="E700" s="1">
        <v>40</v>
      </c>
      <c r="F700" s="1">
        <v>55</v>
      </c>
      <c r="G700" s="1">
        <v>47</v>
      </c>
      <c r="H700" s="1" t="str">
        <f t="shared" si="11"/>
        <v>VOCATIONAL OR SKILL TRAINING</v>
      </c>
      <c r="I700" s="1" t="str" cm="1">
        <f t="array" ref="I700">IF(H700="DIPLOMA",IF(AND(B700&gt;=85,C700&gt;=80,D700&gt;=75,E700&gt;=75,F700&gt;=80,G700&gt;=85),"Computer Science and Information Technology",IF(AND(B700&gt;=80,C700&gt;=75,D700&gt;=75,E700&gt;=75,F700&gt;=80,G700&gt;=80),"Mechanical and Electrical",IF(AND(B700&gt;=80,C700&gt;=75,D700&gt;=75,E700&gt;=75,F700&gt;=75,G700&gt;=80),"Electronics and Communication",IF(AND(B700&gt;=75,C700&gt;=70,D700&gt;=70,E700&gt;=75,F700&gt;=75,G700&gt;=75),"Construction and Design",IF(AND(B700&gt;=75,C700&gt;=75,D700&gt;=75,E700&gt;=80,F700&gt;=75,G700&gt;=75),"Hospitality and Event Management",IF(AND(B700&gt;=80,C700&gt;=85,D700&gt;=85,E700&gt;=85,F700&gt;=80,G700&gt;=80),"Life Sciences and Environment",IF(AND(B700&gt;=75,C700&gt;=75,D700&gt;=75,E700&gt;=75,F700&gt;=75,G700&gt;=75),"Arts and Media",IF(AND(B700&gt;=75,C700&gt;=75,D700&gt;=75,E700&gt;=75,F700&gt;=75,G700&gt;=75),"Physical Education and Wellness",IF(AND(B700&gt;=75,C700&gt;=80,D700&gt;=80,E700&gt;=75,F700&gt;=75,G700&gt;=80),"Finance, Business, and Marketing",”Not Qualified”))))))))),IF(H700="ITI",IF(AND(B700&gt;=75,C700&gt;=65,D700&gt;=65,E700&gt;=70,F700&gt;=70,G700&gt;=75),"Computer Science and Information Technology",IF(AND(B700&gt;=70,C700&gt;=65,D700&gt;=65,E700&gt;=65,F700&gt;=70,G700&gt;=70),"Mechanical and Electrical",IF(AND(B700&gt;=70,C700&gt;=65,D700&gt;=65,E700&gt;=65,F700&gt;=65,G700&gt;=70),"Electronics and Communication",IF(AND(B700&gt;=65,C700&gt;=60,D700&gt;=60,E700&gt;=65,F700&gt;=65,G700&gt;=65),"Construction and Design",IF(AND(B700&gt;=65,C700&gt;=65,D700&gt;=65,E700&gt;=70,F700&gt;=65,G700&gt;=65),"Hospitality and Event Management",IF(AND(B700&gt;=70,C700&gt;=75,D700&gt;=75,E700&gt;=75,F700&gt;=70,G700&gt;=70),"Life Sciences and Environment",IF(AND(B700&gt;=65,C700&gt;=65,D700&gt;=65,E700&gt;=65,F700&gt;=65,G700&gt;=65),"Arts and Media",IF(AND(B700&gt;=65,C700&gt;=65,D700&gt;=65,E700&gt;=65,F700&gt;=65,G700&gt;=65),"Physical Education and Wellness",IF(AND(B700&gt;=65,C700&gt;=70,D700&gt;=70,E700&gt;=65,F700&gt;=65,G700&gt;=70),"Finance, Business, and Marketing",”Not Qualified”))))))))),IF(H700="VOCATIONAL OR SKILL TRAINING",IF(AND(B700&gt;=55, C700&gt;=45, D700&gt;=45, E700&gt;=50, F700&gt;=50, G700&gt;=55), "Computer Science and Information Technology",IF(AND(B700&gt;=50, C700&gt;=45, D700&gt;=45, E700&gt;=45, F700&gt;=50, G700&gt;=50), "Mechanical and Electrical",IF(AND(B700&gt;=50, C700&gt;=45, D700&gt;=45, E700&gt;=45, F700&gt;=45, G700&gt;=50), "Electronics and Communication",IF(AND(B700&gt;=45, C700&gt;=50, D700&gt;=50, E700&gt;=45, F700&gt;=45, G700&gt;=45), "Construction and Design",IF(AND(B700&gt;=45, C700&gt;=45, D700&gt;=45, E700&gt;=50, F700&gt;=45, G700&gt;=45), "Hospitality and Event Management",IF(AND(B700&gt;=50, C700&gt;=55, D700&gt;=55, E700&gt;=55, F700&gt;=50, G700&gt;=50), "Life Sciences and Environment",IF(AND(B700&gt;=45, C700&gt;=45, D700&gt;=45, E700&gt;=45, F700&gt;=45, G700&gt;=45), "Arts and Media",IF(AND(B700&gt;=45, C700&gt;=45, D700&gt;=45, E700&gt;=45, F700&gt;=45, G700&gt;=45), "Physical Education and Wellness",IF(AND(B700&gt;=45, C700&gt;=50, D700&gt;=50, E700&gt;=45, F700&gt;=45, G700&gt;=50), "Finance, Business, and Marketing", "Culinary Studies and Cooking"))))))))),"Failed")))</f>
        <v>Culinary Studies and Cooking</v>
      </c>
      <c r="J700" s="1"/>
      <c r="K700" s="1"/>
      <c r="L700" s="1"/>
      <c r="M700" s="1"/>
      <c r="N700" s="1"/>
    </row>
    <row r="701" spans="1:14" x14ac:dyDescent="0.25">
      <c r="A701" s="1">
        <v>700</v>
      </c>
      <c r="B701" s="1">
        <v>53</v>
      </c>
      <c r="C701" s="1">
        <v>55</v>
      </c>
      <c r="D701" s="1">
        <v>44</v>
      </c>
      <c r="E701" s="1">
        <v>51</v>
      </c>
      <c r="F701" s="1">
        <v>42</v>
      </c>
      <c r="G701" s="1">
        <v>54</v>
      </c>
      <c r="H701" s="1" t="str">
        <f t="shared" si="11"/>
        <v>VOCATIONAL OR SKILL TRAINING</v>
      </c>
      <c r="I701" s="1" t="str" cm="1">
        <f t="array" ref="I701">IF(H701="DIPLOMA",IF(AND(B701&gt;=85,C701&gt;=80,D701&gt;=75,E701&gt;=75,F701&gt;=80,G701&gt;=85),"Computer Science and Information Technology",IF(AND(B701&gt;=80,C701&gt;=75,D701&gt;=75,E701&gt;=75,F701&gt;=80,G701&gt;=80),"Mechanical and Electrical",IF(AND(B701&gt;=80,C701&gt;=75,D701&gt;=75,E701&gt;=75,F701&gt;=75,G701&gt;=80),"Electronics and Communication",IF(AND(B701&gt;=75,C701&gt;=70,D701&gt;=70,E701&gt;=75,F701&gt;=75,G701&gt;=75),"Construction and Design",IF(AND(B701&gt;=75,C701&gt;=75,D701&gt;=75,E701&gt;=80,F701&gt;=75,G701&gt;=75),"Hospitality and Event Management",IF(AND(B701&gt;=80,C701&gt;=85,D701&gt;=85,E701&gt;=85,F701&gt;=80,G701&gt;=80),"Life Sciences and Environment",IF(AND(B701&gt;=75,C701&gt;=75,D701&gt;=75,E701&gt;=75,F701&gt;=75,G701&gt;=75),"Arts and Media",IF(AND(B701&gt;=75,C701&gt;=75,D701&gt;=75,E701&gt;=75,F701&gt;=75,G701&gt;=75),"Physical Education and Wellness",IF(AND(B701&gt;=75,C701&gt;=80,D701&gt;=80,E701&gt;=75,F701&gt;=75,G701&gt;=80),"Finance, Business, and Marketing",”Not Qualified”))))))))),IF(H701="ITI",IF(AND(B701&gt;=75,C701&gt;=65,D701&gt;=65,E701&gt;=70,F701&gt;=70,G701&gt;=75),"Computer Science and Information Technology",IF(AND(B701&gt;=70,C701&gt;=65,D701&gt;=65,E701&gt;=65,F701&gt;=70,G701&gt;=70),"Mechanical and Electrical",IF(AND(B701&gt;=70,C701&gt;=65,D701&gt;=65,E701&gt;=65,F701&gt;=65,G701&gt;=70),"Electronics and Communication",IF(AND(B701&gt;=65,C701&gt;=60,D701&gt;=60,E701&gt;=65,F701&gt;=65,G701&gt;=65),"Construction and Design",IF(AND(B701&gt;=65,C701&gt;=65,D701&gt;=65,E701&gt;=70,F701&gt;=65,G701&gt;=65),"Hospitality and Event Management",IF(AND(B701&gt;=70,C701&gt;=75,D701&gt;=75,E701&gt;=75,F701&gt;=70,G701&gt;=70),"Life Sciences and Environment",IF(AND(B701&gt;=65,C701&gt;=65,D701&gt;=65,E701&gt;=65,F701&gt;=65,G701&gt;=65),"Arts and Media",IF(AND(B701&gt;=65,C701&gt;=65,D701&gt;=65,E701&gt;=65,F701&gt;=65,G701&gt;=65),"Physical Education and Wellness",IF(AND(B701&gt;=65,C701&gt;=70,D701&gt;=70,E701&gt;=65,F701&gt;=65,G701&gt;=70),"Finance, Business, and Marketing",”Not Qualified”))))))))),IF(H701="VOCATIONAL OR SKILL TRAINING",IF(AND(B701&gt;=55, C701&gt;=45, D701&gt;=45, E701&gt;=50, F701&gt;=50, G701&gt;=55), "Computer Science and Information Technology",IF(AND(B701&gt;=50, C701&gt;=45, D701&gt;=45, E701&gt;=45, F701&gt;=50, G701&gt;=50), "Mechanical and Electrical",IF(AND(B701&gt;=50, C701&gt;=45, D701&gt;=45, E701&gt;=45, F701&gt;=45, G701&gt;=50), "Electronics and Communication",IF(AND(B701&gt;=45, C701&gt;=50, D701&gt;=50, E701&gt;=45, F701&gt;=45, G701&gt;=45), "Construction and Design",IF(AND(B701&gt;=45, C701&gt;=45, D701&gt;=45, E701&gt;=50, F701&gt;=45, G701&gt;=45), "Hospitality and Event Management",IF(AND(B701&gt;=50, C701&gt;=55, D701&gt;=55, E701&gt;=55, F701&gt;=50, G701&gt;=50), "Life Sciences and Environment",IF(AND(B701&gt;=45, C701&gt;=45, D701&gt;=45, E701&gt;=45, F701&gt;=45, G701&gt;=45), "Arts and Media",IF(AND(B701&gt;=45, C701&gt;=45, D701&gt;=45, E701&gt;=45, F701&gt;=45, G701&gt;=45), "Physical Education and Wellness",IF(AND(B701&gt;=45, C701&gt;=50, D701&gt;=50, E701&gt;=45, F701&gt;=45, G701&gt;=50), "Finance, Business, and Marketing", "Culinary Studies and Cooking"))))))))),"Failed")))</f>
        <v>Culinary Studies and Cooking</v>
      </c>
      <c r="J701" s="1"/>
      <c r="K701" s="1"/>
      <c r="L701" s="1"/>
      <c r="M701" s="1"/>
      <c r="N701" s="1"/>
    </row>
    <row r="702" spans="1:14" x14ac:dyDescent="0.25">
      <c r="A702" s="1">
        <v>701</v>
      </c>
      <c r="B702" s="1">
        <v>53</v>
      </c>
      <c r="C702" s="1">
        <v>55</v>
      </c>
      <c r="D702" s="1">
        <v>49</v>
      </c>
      <c r="E702" s="1">
        <v>40</v>
      </c>
      <c r="F702" s="1">
        <v>63</v>
      </c>
      <c r="G702" s="1">
        <v>40</v>
      </c>
      <c r="H702" s="1" t="str">
        <f t="shared" si="11"/>
        <v>VOCATIONAL OR SKILL TRAINING</v>
      </c>
      <c r="I702" s="1" t="str" cm="1">
        <f t="array" ref="I702">IF(H702="DIPLOMA",IF(AND(B702&gt;=85,C702&gt;=80,D702&gt;=75,E702&gt;=75,F702&gt;=80,G702&gt;=85),"Computer Science and Information Technology",IF(AND(B702&gt;=80,C702&gt;=75,D702&gt;=75,E702&gt;=75,F702&gt;=80,G702&gt;=80),"Mechanical and Electrical",IF(AND(B702&gt;=80,C702&gt;=75,D702&gt;=75,E702&gt;=75,F702&gt;=75,G702&gt;=80),"Electronics and Communication",IF(AND(B702&gt;=75,C702&gt;=70,D702&gt;=70,E702&gt;=75,F702&gt;=75,G702&gt;=75),"Construction and Design",IF(AND(B702&gt;=75,C702&gt;=75,D702&gt;=75,E702&gt;=80,F702&gt;=75,G702&gt;=75),"Hospitality and Event Management",IF(AND(B702&gt;=80,C702&gt;=85,D702&gt;=85,E702&gt;=85,F702&gt;=80,G702&gt;=80),"Life Sciences and Environment",IF(AND(B702&gt;=75,C702&gt;=75,D702&gt;=75,E702&gt;=75,F702&gt;=75,G702&gt;=75),"Arts and Media",IF(AND(B702&gt;=75,C702&gt;=75,D702&gt;=75,E702&gt;=75,F702&gt;=75,G702&gt;=75),"Physical Education and Wellness",IF(AND(B702&gt;=75,C702&gt;=80,D702&gt;=80,E702&gt;=75,F702&gt;=75,G702&gt;=80),"Finance, Business, and Marketing",”Not Qualified”))))))))),IF(H702="ITI",IF(AND(B702&gt;=75,C702&gt;=65,D702&gt;=65,E702&gt;=70,F702&gt;=70,G702&gt;=75),"Computer Science and Information Technology",IF(AND(B702&gt;=70,C702&gt;=65,D702&gt;=65,E702&gt;=65,F702&gt;=70,G702&gt;=70),"Mechanical and Electrical",IF(AND(B702&gt;=70,C702&gt;=65,D702&gt;=65,E702&gt;=65,F702&gt;=65,G702&gt;=70),"Electronics and Communication",IF(AND(B702&gt;=65,C702&gt;=60,D702&gt;=60,E702&gt;=65,F702&gt;=65,G702&gt;=65),"Construction and Design",IF(AND(B702&gt;=65,C702&gt;=65,D702&gt;=65,E702&gt;=70,F702&gt;=65,G702&gt;=65),"Hospitality and Event Management",IF(AND(B702&gt;=70,C702&gt;=75,D702&gt;=75,E702&gt;=75,F702&gt;=70,G702&gt;=70),"Life Sciences and Environment",IF(AND(B702&gt;=65,C702&gt;=65,D702&gt;=65,E702&gt;=65,F702&gt;=65,G702&gt;=65),"Arts and Media",IF(AND(B702&gt;=65,C702&gt;=65,D702&gt;=65,E702&gt;=65,F702&gt;=65,G702&gt;=65),"Physical Education and Wellness",IF(AND(B702&gt;=65,C702&gt;=70,D702&gt;=70,E702&gt;=65,F702&gt;=65,G702&gt;=70),"Finance, Business, and Marketing",”Not Qualified”))))))))),IF(H702="VOCATIONAL OR SKILL TRAINING",IF(AND(B702&gt;=55, C702&gt;=45, D702&gt;=45, E702&gt;=50, F702&gt;=50, G702&gt;=55), "Computer Science and Information Technology",IF(AND(B702&gt;=50, C702&gt;=45, D702&gt;=45, E702&gt;=45, F702&gt;=50, G702&gt;=50), "Mechanical and Electrical",IF(AND(B702&gt;=50, C702&gt;=45, D702&gt;=45, E702&gt;=45, F702&gt;=45, G702&gt;=50), "Electronics and Communication",IF(AND(B702&gt;=45, C702&gt;=50, D702&gt;=50, E702&gt;=45, F702&gt;=45, G702&gt;=45), "Construction and Design",IF(AND(B702&gt;=45, C702&gt;=45, D702&gt;=45, E702&gt;=50, F702&gt;=45, G702&gt;=45), "Hospitality and Event Management",IF(AND(B702&gt;=50, C702&gt;=55, D702&gt;=55, E702&gt;=55, F702&gt;=50, G702&gt;=50), "Life Sciences and Environment",IF(AND(B702&gt;=45, C702&gt;=45, D702&gt;=45, E702&gt;=45, F702&gt;=45, G702&gt;=45), "Arts and Media",IF(AND(B702&gt;=45, C702&gt;=45, D702&gt;=45, E702&gt;=45, F702&gt;=45, G702&gt;=45), "Physical Education and Wellness",IF(AND(B702&gt;=45, C702&gt;=50, D702&gt;=50, E702&gt;=45, F702&gt;=45, G702&gt;=50), "Finance, Business, and Marketing", "Culinary Studies and Cooking"))))))))),"Failed")))</f>
        <v>Culinary Studies and Cooking</v>
      </c>
      <c r="J702" s="1"/>
      <c r="K702" s="1"/>
      <c r="L702" s="1"/>
      <c r="M702" s="1"/>
      <c r="N702" s="1"/>
    </row>
    <row r="703" spans="1:14" x14ac:dyDescent="0.25">
      <c r="A703" s="1">
        <v>702</v>
      </c>
      <c r="B703" s="1">
        <v>82</v>
      </c>
      <c r="C703" s="1">
        <v>75</v>
      </c>
      <c r="D703" s="1">
        <v>78</v>
      </c>
      <c r="E703" s="1">
        <v>69</v>
      </c>
      <c r="F703" s="1">
        <v>75</v>
      </c>
      <c r="G703" s="1">
        <v>84</v>
      </c>
      <c r="H703" s="1" t="str">
        <f t="shared" si="11"/>
        <v>DIPLOMA</v>
      </c>
      <c r="I703" s="1" t="e" cm="1">
        <f t="array" ref="I703">IF(H703="DIPLOMA",IF(AND(B703&gt;=85,C703&gt;=80,D703&gt;=75,E703&gt;=75,F703&gt;=80,G703&gt;=85),"Computer Science and Information Technology",IF(AND(B703&gt;=80,C703&gt;=75,D703&gt;=75,E703&gt;=75,F703&gt;=80,G703&gt;=80),"Mechanical and Electrical",IF(AND(B703&gt;=80,C703&gt;=75,D703&gt;=75,E703&gt;=75,F703&gt;=75,G703&gt;=80),"Electronics and Communication",IF(AND(B703&gt;=75,C703&gt;=70,D703&gt;=70,E703&gt;=75,F703&gt;=75,G703&gt;=75),"Construction and Design",IF(AND(B703&gt;=75,C703&gt;=75,D703&gt;=75,E703&gt;=80,F703&gt;=75,G703&gt;=75),"Hospitality and Event Management",IF(AND(B703&gt;=80,C703&gt;=85,D703&gt;=85,E703&gt;=85,F703&gt;=80,G703&gt;=80),"Life Sciences and Environment",IF(AND(B703&gt;=75,C703&gt;=75,D703&gt;=75,E703&gt;=75,F703&gt;=75,G703&gt;=75),"Arts and Media",IF(AND(B703&gt;=75,C703&gt;=75,D703&gt;=75,E703&gt;=75,F703&gt;=75,G703&gt;=75),"Physical Education and Wellness",IF(AND(B703&gt;=75,C703&gt;=80,D703&gt;=80,E703&gt;=75,F703&gt;=75,G703&gt;=80),"Finance, Business, and Marketing",”Not Qualified”))))))))),IF(H703="ITI",IF(AND(B703&gt;=75,C703&gt;=65,D703&gt;=65,E703&gt;=70,F703&gt;=70,G703&gt;=75),"Computer Science and Information Technology",IF(AND(B703&gt;=70,C703&gt;=65,D703&gt;=65,E703&gt;=65,F703&gt;=70,G703&gt;=70),"Mechanical and Electrical",IF(AND(B703&gt;=70,C703&gt;=65,D703&gt;=65,E703&gt;=65,F703&gt;=65,G703&gt;=70),"Electronics and Communication",IF(AND(B703&gt;=65,C703&gt;=60,D703&gt;=60,E703&gt;=65,F703&gt;=65,G703&gt;=65),"Construction and Design",IF(AND(B703&gt;=65,C703&gt;=65,D703&gt;=65,E703&gt;=70,F703&gt;=65,G703&gt;=65),"Hospitality and Event Management",IF(AND(B703&gt;=70,C703&gt;=75,D703&gt;=75,E703&gt;=75,F703&gt;=70,G703&gt;=70),"Life Sciences and Environment",IF(AND(B703&gt;=65,C703&gt;=65,D703&gt;=65,E703&gt;=65,F703&gt;=65,G703&gt;=65),"Arts and Media",IF(AND(B703&gt;=65,C703&gt;=65,D703&gt;=65,E703&gt;=65,F703&gt;=65,G703&gt;=65),"Physical Education and Wellness",IF(AND(B703&gt;=65,C703&gt;=70,D703&gt;=70,E703&gt;=65,F703&gt;=65,G703&gt;=70),"Finance, Business, and Marketing",”Not Qualified”))))))))),IF(H703="VOCATIONAL OR SKILL TRAINING",IF(AND(B703&gt;=55, C703&gt;=45, D703&gt;=45, E703&gt;=50, F703&gt;=50, G703&gt;=55), "Computer Science and Information Technology",IF(AND(B703&gt;=50, C703&gt;=45, D703&gt;=45, E703&gt;=45, F703&gt;=50, G703&gt;=50), "Mechanical and Electrical",IF(AND(B703&gt;=50, C703&gt;=45, D703&gt;=45, E703&gt;=45, F703&gt;=45, G703&gt;=50), "Electronics and Communication",IF(AND(B703&gt;=45, C703&gt;=50, D703&gt;=50, E703&gt;=45, F703&gt;=45, G703&gt;=45), "Construction and Design",IF(AND(B703&gt;=45, C703&gt;=45, D703&gt;=45, E703&gt;=50, F703&gt;=45, G703&gt;=45), "Hospitality and Event Management",IF(AND(B703&gt;=50, C703&gt;=55, D703&gt;=55, E703&gt;=55, F703&gt;=50, G703&gt;=50), "Life Sciences and Environment",IF(AND(B703&gt;=45, C703&gt;=45, D703&gt;=45, E703&gt;=45, F703&gt;=45, G703&gt;=45), "Arts and Media",IF(AND(B703&gt;=45, C703&gt;=45, D703&gt;=45, E703&gt;=45, F703&gt;=45, G703&gt;=45), "Physical Education and Wellness",IF(AND(B703&gt;=45, C703&gt;=50, D703&gt;=50, E703&gt;=45, F703&gt;=45, G703&gt;=50), "Finance, Business, and Marketing", "Culinary Studies and Cooking"))))))))),"Failed")))</f>
        <v>#NAME?</v>
      </c>
      <c r="J703" s="1"/>
      <c r="K703" s="1"/>
      <c r="L703" s="1"/>
      <c r="M703" s="1"/>
      <c r="N703" s="1"/>
    </row>
    <row r="704" spans="1:14" x14ac:dyDescent="0.25">
      <c r="A704" s="1">
        <v>703</v>
      </c>
      <c r="B704" s="1">
        <v>60</v>
      </c>
      <c r="C704" s="1">
        <v>47</v>
      </c>
      <c r="D704" s="1">
        <v>51</v>
      </c>
      <c r="E704" s="1">
        <v>47</v>
      </c>
      <c r="F704" s="1">
        <v>55</v>
      </c>
      <c r="G704" s="1">
        <v>51</v>
      </c>
      <c r="H704" s="1" t="str">
        <f t="shared" si="11"/>
        <v>VOCATIONAL OR SKILL TRAINING</v>
      </c>
      <c r="I704" s="1" t="str" cm="1">
        <f t="array" ref="I704">IF(H704="DIPLOMA",IF(AND(B704&gt;=85,C704&gt;=80,D704&gt;=75,E704&gt;=75,F704&gt;=80,G704&gt;=85),"Computer Science and Information Technology",IF(AND(B704&gt;=80,C704&gt;=75,D704&gt;=75,E704&gt;=75,F704&gt;=80,G704&gt;=80),"Mechanical and Electrical",IF(AND(B704&gt;=80,C704&gt;=75,D704&gt;=75,E704&gt;=75,F704&gt;=75,G704&gt;=80),"Electronics and Communication",IF(AND(B704&gt;=75,C704&gt;=70,D704&gt;=70,E704&gt;=75,F704&gt;=75,G704&gt;=75),"Construction and Design",IF(AND(B704&gt;=75,C704&gt;=75,D704&gt;=75,E704&gt;=80,F704&gt;=75,G704&gt;=75),"Hospitality and Event Management",IF(AND(B704&gt;=80,C704&gt;=85,D704&gt;=85,E704&gt;=85,F704&gt;=80,G704&gt;=80),"Life Sciences and Environment",IF(AND(B704&gt;=75,C704&gt;=75,D704&gt;=75,E704&gt;=75,F704&gt;=75,G704&gt;=75),"Arts and Media",IF(AND(B704&gt;=75,C704&gt;=75,D704&gt;=75,E704&gt;=75,F704&gt;=75,G704&gt;=75),"Physical Education and Wellness",IF(AND(B704&gt;=75,C704&gt;=80,D704&gt;=80,E704&gt;=75,F704&gt;=75,G704&gt;=80),"Finance, Business, and Marketing",”Not Qualified”))))))))),IF(H704="ITI",IF(AND(B704&gt;=75,C704&gt;=65,D704&gt;=65,E704&gt;=70,F704&gt;=70,G704&gt;=75),"Computer Science and Information Technology",IF(AND(B704&gt;=70,C704&gt;=65,D704&gt;=65,E704&gt;=65,F704&gt;=70,G704&gt;=70),"Mechanical and Electrical",IF(AND(B704&gt;=70,C704&gt;=65,D704&gt;=65,E704&gt;=65,F704&gt;=65,G704&gt;=70),"Electronics and Communication",IF(AND(B704&gt;=65,C704&gt;=60,D704&gt;=60,E704&gt;=65,F704&gt;=65,G704&gt;=65),"Construction and Design",IF(AND(B704&gt;=65,C704&gt;=65,D704&gt;=65,E704&gt;=70,F704&gt;=65,G704&gt;=65),"Hospitality and Event Management",IF(AND(B704&gt;=70,C704&gt;=75,D704&gt;=75,E704&gt;=75,F704&gt;=70,G704&gt;=70),"Life Sciences and Environment",IF(AND(B704&gt;=65,C704&gt;=65,D704&gt;=65,E704&gt;=65,F704&gt;=65,G704&gt;=65),"Arts and Media",IF(AND(B704&gt;=65,C704&gt;=65,D704&gt;=65,E704&gt;=65,F704&gt;=65,G704&gt;=65),"Physical Education and Wellness",IF(AND(B704&gt;=65,C704&gt;=70,D704&gt;=70,E704&gt;=65,F704&gt;=65,G704&gt;=70),"Finance, Business, and Marketing",”Not Qualified”))))))))),IF(H704="VOCATIONAL OR SKILL TRAINING",IF(AND(B704&gt;=55, C704&gt;=45, D704&gt;=45, E704&gt;=50, F704&gt;=50, G704&gt;=55), "Computer Science and Information Technology",IF(AND(B704&gt;=50, C704&gt;=45, D704&gt;=45, E704&gt;=45, F704&gt;=50, G704&gt;=50), "Mechanical and Electrical",IF(AND(B704&gt;=50, C704&gt;=45, D704&gt;=45, E704&gt;=45, F704&gt;=45, G704&gt;=50), "Electronics and Communication",IF(AND(B704&gt;=45, C704&gt;=50, D704&gt;=50, E704&gt;=45, F704&gt;=45, G704&gt;=45), "Construction and Design",IF(AND(B704&gt;=45, C704&gt;=45, D704&gt;=45, E704&gt;=50, F704&gt;=45, G704&gt;=45), "Hospitality and Event Management",IF(AND(B704&gt;=50, C704&gt;=55, D704&gt;=55, E704&gt;=55, F704&gt;=50, G704&gt;=50), "Life Sciences and Environment",IF(AND(B704&gt;=45, C704&gt;=45, D704&gt;=45, E704&gt;=45, F704&gt;=45, G704&gt;=45), "Arts and Media",IF(AND(B704&gt;=45, C704&gt;=45, D704&gt;=45, E704&gt;=45, F704&gt;=45, G704&gt;=45), "Physical Education and Wellness",IF(AND(B704&gt;=45, C704&gt;=50, D704&gt;=50, E704&gt;=45, F704&gt;=45, G704&gt;=50), "Finance, Business, and Marketing", "Culinary Studies and Cooking"))))))))),"Failed")))</f>
        <v>Mechanical and Electrical</v>
      </c>
      <c r="J704" s="1"/>
      <c r="K704" s="1"/>
      <c r="L704" s="1"/>
      <c r="M704" s="1"/>
      <c r="N704" s="1"/>
    </row>
    <row r="705" spans="1:14" x14ac:dyDescent="0.25">
      <c r="A705" s="1">
        <v>704</v>
      </c>
      <c r="B705" s="1">
        <v>56</v>
      </c>
      <c r="C705" s="1">
        <v>62</v>
      </c>
      <c r="D705" s="1">
        <v>40</v>
      </c>
      <c r="E705" s="1">
        <v>52</v>
      </c>
      <c r="F705" s="1">
        <v>44</v>
      </c>
      <c r="G705" s="1">
        <v>65</v>
      </c>
      <c r="H705" s="1" t="str">
        <f t="shared" si="11"/>
        <v>VOCATIONAL OR SKILL TRAINING</v>
      </c>
      <c r="I705" s="1" t="str" cm="1">
        <f t="array" ref="I705">IF(H705="DIPLOMA",IF(AND(B705&gt;=85,C705&gt;=80,D705&gt;=75,E705&gt;=75,F705&gt;=80,G705&gt;=85),"Computer Science and Information Technology",IF(AND(B705&gt;=80,C705&gt;=75,D705&gt;=75,E705&gt;=75,F705&gt;=80,G705&gt;=80),"Mechanical and Electrical",IF(AND(B705&gt;=80,C705&gt;=75,D705&gt;=75,E705&gt;=75,F705&gt;=75,G705&gt;=80),"Electronics and Communication",IF(AND(B705&gt;=75,C705&gt;=70,D705&gt;=70,E705&gt;=75,F705&gt;=75,G705&gt;=75),"Construction and Design",IF(AND(B705&gt;=75,C705&gt;=75,D705&gt;=75,E705&gt;=80,F705&gt;=75,G705&gt;=75),"Hospitality and Event Management",IF(AND(B705&gt;=80,C705&gt;=85,D705&gt;=85,E705&gt;=85,F705&gt;=80,G705&gt;=80),"Life Sciences and Environment",IF(AND(B705&gt;=75,C705&gt;=75,D705&gt;=75,E705&gt;=75,F705&gt;=75,G705&gt;=75),"Arts and Media",IF(AND(B705&gt;=75,C705&gt;=75,D705&gt;=75,E705&gt;=75,F705&gt;=75,G705&gt;=75),"Physical Education and Wellness",IF(AND(B705&gt;=75,C705&gt;=80,D705&gt;=80,E705&gt;=75,F705&gt;=75,G705&gt;=80),"Finance, Business, and Marketing",”Not Qualified”))))))))),IF(H705="ITI",IF(AND(B705&gt;=75,C705&gt;=65,D705&gt;=65,E705&gt;=70,F705&gt;=70,G705&gt;=75),"Computer Science and Information Technology",IF(AND(B705&gt;=70,C705&gt;=65,D705&gt;=65,E705&gt;=65,F705&gt;=70,G705&gt;=70),"Mechanical and Electrical",IF(AND(B705&gt;=70,C705&gt;=65,D705&gt;=65,E705&gt;=65,F705&gt;=65,G705&gt;=70),"Electronics and Communication",IF(AND(B705&gt;=65,C705&gt;=60,D705&gt;=60,E705&gt;=65,F705&gt;=65,G705&gt;=65),"Construction and Design",IF(AND(B705&gt;=65,C705&gt;=65,D705&gt;=65,E705&gt;=70,F705&gt;=65,G705&gt;=65),"Hospitality and Event Management",IF(AND(B705&gt;=70,C705&gt;=75,D705&gt;=75,E705&gt;=75,F705&gt;=70,G705&gt;=70),"Life Sciences and Environment",IF(AND(B705&gt;=65,C705&gt;=65,D705&gt;=65,E705&gt;=65,F705&gt;=65,G705&gt;=65),"Arts and Media",IF(AND(B705&gt;=65,C705&gt;=65,D705&gt;=65,E705&gt;=65,F705&gt;=65,G705&gt;=65),"Physical Education and Wellness",IF(AND(B705&gt;=65,C705&gt;=70,D705&gt;=70,E705&gt;=65,F705&gt;=65,G705&gt;=70),"Finance, Business, and Marketing",”Not Qualified”))))))))),IF(H705="VOCATIONAL OR SKILL TRAINING",IF(AND(B705&gt;=55, C705&gt;=45, D705&gt;=45, E705&gt;=50, F705&gt;=50, G705&gt;=55), "Computer Science and Information Technology",IF(AND(B705&gt;=50, C705&gt;=45, D705&gt;=45, E705&gt;=45, F705&gt;=50, G705&gt;=50), "Mechanical and Electrical",IF(AND(B705&gt;=50, C705&gt;=45, D705&gt;=45, E705&gt;=45, F705&gt;=45, G705&gt;=50), "Electronics and Communication",IF(AND(B705&gt;=45, C705&gt;=50, D705&gt;=50, E705&gt;=45, F705&gt;=45, G705&gt;=45), "Construction and Design",IF(AND(B705&gt;=45, C705&gt;=45, D705&gt;=45, E705&gt;=50, F705&gt;=45, G705&gt;=45), "Hospitality and Event Management",IF(AND(B705&gt;=50, C705&gt;=55, D705&gt;=55, E705&gt;=55, F705&gt;=50, G705&gt;=50), "Life Sciences and Environment",IF(AND(B705&gt;=45, C705&gt;=45, D705&gt;=45, E705&gt;=45, F705&gt;=45, G705&gt;=45), "Arts and Media",IF(AND(B705&gt;=45, C705&gt;=45, D705&gt;=45, E705&gt;=45, F705&gt;=45, G705&gt;=45), "Physical Education and Wellness",IF(AND(B705&gt;=45, C705&gt;=50, D705&gt;=50, E705&gt;=45, F705&gt;=45, G705&gt;=50), "Finance, Business, and Marketing", "Culinary Studies and Cooking"))))))))),"Failed")))</f>
        <v>Culinary Studies and Cooking</v>
      </c>
      <c r="J705" s="1"/>
      <c r="K705" s="1"/>
      <c r="L705" s="1"/>
      <c r="M705" s="1"/>
      <c r="N705" s="1"/>
    </row>
    <row r="706" spans="1:14" x14ac:dyDescent="0.25">
      <c r="A706" s="1">
        <v>705</v>
      </c>
      <c r="B706" s="1">
        <v>54</v>
      </c>
      <c r="C706" s="1">
        <v>53</v>
      </c>
      <c r="D706" s="1">
        <v>41</v>
      </c>
      <c r="E706" s="1">
        <v>43</v>
      </c>
      <c r="F706" s="1">
        <v>45</v>
      </c>
      <c r="G706" s="1">
        <v>55</v>
      </c>
      <c r="H706" s="1" t="str">
        <f t="shared" ref="H706:H769" si="12">IF(AND(B706&gt;=75,C706&gt;=75,D706&gt;=75,E706&gt;=65,F706&gt;=75,G706&gt;=75),"DIPLOMA",IF(AND(B706&gt;=65,C706&gt;=65,D706&gt;=65,E706&gt;=55,F706&gt;=65,G706&gt;=65),"ITI","VOCATIONAL OR SKILL TRAINING"))</f>
        <v>VOCATIONAL OR SKILL TRAINING</v>
      </c>
      <c r="I706" s="1" t="str" cm="1">
        <f t="array" ref="I706">IF(H706="DIPLOMA",IF(AND(B706&gt;=85,C706&gt;=80,D706&gt;=75,E706&gt;=75,F706&gt;=80,G706&gt;=85),"Computer Science and Information Technology",IF(AND(B706&gt;=80,C706&gt;=75,D706&gt;=75,E706&gt;=75,F706&gt;=80,G706&gt;=80),"Mechanical and Electrical",IF(AND(B706&gt;=80,C706&gt;=75,D706&gt;=75,E706&gt;=75,F706&gt;=75,G706&gt;=80),"Electronics and Communication",IF(AND(B706&gt;=75,C706&gt;=70,D706&gt;=70,E706&gt;=75,F706&gt;=75,G706&gt;=75),"Construction and Design",IF(AND(B706&gt;=75,C706&gt;=75,D706&gt;=75,E706&gt;=80,F706&gt;=75,G706&gt;=75),"Hospitality and Event Management",IF(AND(B706&gt;=80,C706&gt;=85,D706&gt;=85,E706&gt;=85,F706&gt;=80,G706&gt;=80),"Life Sciences and Environment",IF(AND(B706&gt;=75,C706&gt;=75,D706&gt;=75,E706&gt;=75,F706&gt;=75,G706&gt;=75),"Arts and Media",IF(AND(B706&gt;=75,C706&gt;=75,D706&gt;=75,E706&gt;=75,F706&gt;=75,G706&gt;=75),"Physical Education and Wellness",IF(AND(B706&gt;=75,C706&gt;=80,D706&gt;=80,E706&gt;=75,F706&gt;=75,G706&gt;=80),"Finance, Business, and Marketing",”Not Qualified”))))))))),IF(H706="ITI",IF(AND(B706&gt;=75,C706&gt;=65,D706&gt;=65,E706&gt;=70,F706&gt;=70,G706&gt;=75),"Computer Science and Information Technology",IF(AND(B706&gt;=70,C706&gt;=65,D706&gt;=65,E706&gt;=65,F706&gt;=70,G706&gt;=70),"Mechanical and Electrical",IF(AND(B706&gt;=70,C706&gt;=65,D706&gt;=65,E706&gt;=65,F706&gt;=65,G706&gt;=70),"Electronics and Communication",IF(AND(B706&gt;=65,C706&gt;=60,D706&gt;=60,E706&gt;=65,F706&gt;=65,G706&gt;=65),"Construction and Design",IF(AND(B706&gt;=65,C706&gt;=65,D706&gt;=65,E706&gt;=70,F706&gt;=65,G706&gt;=65),"Hospitality and Event Management",IF(AND(B706&gt;=70,C706&gt;=75,D706&gt;=75,E706&gt;=75,F706&gt;=70,G706&gt;=70),"Life Sciences and Environment",IF(AND(B706&gt;=65,C706&gt;=65,D706&gt;=65,E706&gt;=65,F706&gt;=65,G706&gt;=65),"Arts and Media",IF(AND(B706&gt;=65,C706&gt;=65,D706&gt;=65,E706&gt;=65,F706&gt;=65,G706&gt;=65),"Physical Education and Wellness",IF(AND(B706&gt;=65,C706&gt;=70,D706&gt;=70,E706&gt;=65,F706&gt;=65,G706&gt;=70),"Finance, Business, and Marketing",”Not Qualified”))))))))),IF(H706="VOCATIONAL OR SKILL TRAINING",IF(AND(B706&gt;=55, C706&gt;=45, D706&gt;=45, E706&gt;=50, F706&gt;=50, G706&gt;=55), "Computer Science and Information Technology",IF(AND(B706&gt;=50, C706&gt;=45, D706&gt;=45, E706&gt;=45, F706&gt;=50, G706&gt;=50), "Mechanical and Electrical",IF(AND(B706&gt;=50, C706&gt;=45, D706&gt;=45, E706&gt;=45, F706&gt;=45, G706&gt;=50), "Electronics and Communication",IF(AND(B706&gt;=45, C706&gt;=50, D706&gt;=50, E706&gt;=45, F706&gt;=45, G706&gt;=45), "Construction and Design",IF(AND(B706&gt;=45, C706&gt;=45, D706&gt;=45, E706&gt;=50, F706&gt;=45, G706&gt;=45), "Hospitality and Event Management",IF(AND(B706&gt;=50, C706&gt;=55, D706&gt;=55, E706&gt;=55, F706&gt;=50, G706&gt;=50), "Life Sciences and Environment",IF(AND(B706&gt;=45, C706&gt;=45, D706&gt;=45, E706&gt;=45, F706&gt;=45, G706&gt;=45), "Arts and Media",IF(AND(B706&gt;=45, C706&gt;=45, D706&gt;=45, E706&gt;=45, F706&gt;=45, G706&gt;=45), "Physical Education and Wellness",IF(AND(B706&gt;=45, C706&gt;=50, D706&gt;=50, E706&gt;=45, F706&gt;=45, G706&gt;=50), "Finance, Business, and Marketing", "Culinary Studies and Cooking"))))))))),"Failed")))</f>
        <v>Culinary Studies and Cooking</v>
      </c>
      <c r="J706" s="1"/>
      <c r="K706" s="1"/>
      <c r="L706" s="1"/>
      <c r="M706" s="1"/>
      <c r="N706" s="1"/>
    </row>
    <row r="707" spans="1:14" x14ac:dyDescent="0.25">
      <c r="A707" s="1">
        <v>706</v>
      </c>
      <c r="B707" s="1">
        <v>92</v>
      </c>
      <c r="C707" s="1">
        <v>83</v>
      </c>
      <c r="D707" s="1">
        <v>83</v>
      </c>
      <c r="E707" s="1">
        <v>85</v>
      </c>
      <c r="F707" s="1">
        <v>93</v>
      </c>
      <c r="G707" s="1">
        <v>91</v>
      </c>
      <c r="H707" s="1" t="str">
        <f t="shared" si="12"/>
        <v>DIPLOMA</v>
      </c>
      <c r="I707" s="1" t="str" cm="1">
        <f t="array" ref="I707">IF(H707="DIPLOMA",IF(AND(B707&gt;=85,C707&gt;=80,D707&gt;=75,E707&gt;=75,F707&gt;=80,G707&gt;=85),"Computer Science and Information Technology",IF(AND(B707&gt;=80,C707&gt;=75,D707&gt;=75,E707&gt;=75,F707&gt;=80,G707&gt;=80),"Mechanical and Electrical",IF(AND(B707&gt;=80,C707&gt;=75,D707&gt;=75,E707&gt;=75,F707&gt;=75,G707&gt;=80),"Electronics and Communication",IF(AND(B707&gt;=75,C707&gt;=70,D707&gt;=70,E707&gt;=75,F707&gt;=75,G707&gt;=75),"Construction and Design",IF(AND(B707&gt;=75,C707&gt;=75,D707&gt;=75,E707&gt;=80,F707&gt;=75,G707&gt;=75),"Hospitality and Event Management",IF(AND(B707&gt;=80,C707&gt;=85,D707&gt;=85,E707&gt;=85,F707&gt;=80,G707&gt;=80),"Life Sciences and Environment",IF(AND(B707&gt;=75,C707&gt;=75,D707&gt;=75,E707&gt;=75,F707&gt;=75,G707&gt;=75),"Arts and Media",IF(AND(B707&gt;=75,C707&gt;=75,D707&gt;=75,E707&gt;=75,F707&gt;=75,G707&gt;=75),"Physical Education and Wellness",IF(AND(B707&gt;=75,C707&gt;=80,D707&gt;=80,E707&gt;=75,F707&gt;=75,G707&gt;=80),"Finance, Business, and Marketing",”Not Qualified”))))))))),IF(H707="ITI",IF(AND(B707&gt;=75,C707&gt;=65,D707&gt;=65,E707&gt;=70,F707&gt;=70,G707&gt;=75),"Computer Science and Information Technology",IF(AND(B707&gt;=70,C707&gt;=65,D707&gt;=65,E707&gt;=65,F707&gt;=70,G707&gt;=70),"Mechanical and Electrical",IF(AND(B707&gt;=70,C707&gt;=65,D707&gt;=65,E707&gt;=65,F707&gt;=65,G707&gt;=70),"Electronics and Communication",IF(AND(B707&gt;=65,C707&gt;=60,D707&gt;=60,E707&gt;=65,F707&gt;=65,G707&gt;=65),"Construction and Design",IF(AND(B707&gt;=65,C707&gt;=65,D707&gt;=65,E707&gt;=70,F707&gt;=65,G707&gt;=65),"Hospitality and Event Management",IF(AND(B707&gt;=70,C707&gt;=75,D707&gt;=75,E707&gt;=75,F707&gt;=70,G707&gt;=70),"Life Sciences and Environment",IF(AND(B707&gt;=65,C707&gt;=65,D707&gt;=65,E707&gt;=65,F707&gt;=65,G707&gt;=65),"Arts and Media",IF(AND(B707&gt;=65,C707&gt;=65,D707&gt;=65,E707&gt;=65,F707&gt;=65,G707&gt;=65),"Physical Education and Wellness",IF(AND(B707&gt;=65,C707&gt;=70,D707&gt;=70,E707&gt;=65,F707&gt;=65,G707&gt;=70),"Finance, Business, and Marketing",”Not Qualified”))))))))),IF(H707="VOCATIONAL OR SKILL TRAINING",IF(AND(B707&gt;=55, C707&gt;=45, D707&gt;=45, E707&gt;=50, F707&gt;=50, G707&gt;=55), "Computer Science and Information Technology",IF(AND(B707&gt;=50, C707&gt;=45, D707&gt;=45, E707&gt;=45, F707&gt;=50, G707&gt;=50), "Mechanical and Electrical",IF(AND(B707&gt;=50, C707&gt;=45, D707&gt;=45, E707&gt;=45, F707&gt;=45, G707&gt;=50), "Electronics and Communication",IF(AND(B707&gt;=45, C707&gt;=50, D707&gt;=50, E707&gt;=45, F707&gt;=45, G707&gt;=45), "Construction and Design",IF(AND(B707&gt;=45, C707&gt;=45, D707&gt;=45, E707&gt;=50, F707&gt;=45, G707&gt;=45), "Hospitality and Event Management",IF(AND(B707&gt;=50, C707&gt;=55, D707&gt;=55, E707&gt;=55, F707&gt;=50, G707&gt;=50), "Life Sciences and Environment",IF(AND(B707&gt;=45, C707&gt;=45, D707&gt;=45, E707&gt;=45, F707&gt;=45, G707&gt;=45), "Arts and Media",IF(AND(B707&gt;=45, C707&gt;=45, D707&gt;=45, E707&gt;=45, F707&gt;=45, G707&gt;=45), "Physical Education and Wellness",IF(AND(B707&gt;=45, C707&gt;=50, D707&gt;=50, E707&gt;=45, F707&gt;=45, G707&gt;=50), "Finance, Business, and Marketing", "Culinary Studies and Cooking"))))))))),"Failed")))</f>
        <v>Computer Science and Information Technology</v>
      </c>
      <c r="J707" s="1"/>
      <c r="K707" s="1"/>
      <c r="L707" s="1"/>
      <c r="M707" s="1"/>
      <c r="N707" s="1"/>
    </row>
    <row r="708" spans="1:14" x14ac:dyDescent="0.25">
      <c r="A708" s="1">
        <v>707</v>
      </c>
      <c r="B708" s="1">
        <v>58</v>
      </c>
      <c r="C708" s="1">
        <v>65</v>
      </c>
      <c r="D708" s="1">
        <v>64</v>
      </c>
      <c r="E708" s="1">
        <v>44</v>
      </c>
      <c r="F708" s="1">
        <v>44</v>
      </c>
      <c r="G708" s="1">
        <v>59</v>
      </c>
      <c r="H708" s="1" t="str">
        <f t="shared" si="12"/>
        <v>VOCATIONAL OR SKILL TRAINING</v>
      </c>
      <c r="I708" s="1" t="str" cm="1">
        <f t="array" ref="I708">IF(H708="DIPLOMA",IF(AND(B708&gt;=85,C708&gt;=80,D708&gt;=75,E708&gt;=75,F708&gt;=80,G708&gt;=85),"Computer Science and Information Technology",IF(AND(B708&gt;=80,C708&gt;=75,D708&gt;=75,E708&gt;=75,F708&gt;=80,G708&gt;=80),"Mechanical and Electrical",IF(AND(B708&gt;=80,C708&gt;=75,D708&gt;=75,E708&gt;=75,F708&gt;=75,G708&gt;=80),"Electronics and Communication",IF(AND(B708&gt;=75,C708&gt;=70,D708&gt;=70,E708&gt;=75,F708&gt;=75,G708&gt;=75),"Construction and Design",IF(AND(B708&gt;=75,C708&gt;=75,D708&gt;=75,E708&gt;=80,F708&gt;=75,G708&gt;=75),"Hospitality and Event Management",IF(AND(B708&gt;=80,C708&gt;=85,D708&gt;=85,E708&gt;=85,F708&gt;=80,G708&gt;=80),"Life Sciences and Environment",IF(AND(B708&gt;=75,C708&gt;=75,D708&gt;=75,E708&gt;=75,F708&gt;=75,G708&gt;=75),"Arts and Media",IF(AND(B708&gt;=75,C708&gt;=75,D708&gt;=75,E708&gt;=75,F708&gt;=75,G708&gt;=75),"Physical Education and Wellness",IF(AND(B708&gt;=75,C708&gt;=80,D708&gt;=80,E708&gt;=75,F708&gt;=75,G708&gt;=80),"Finance, Business, and Marketing",”Not Qualified”))))))))),IF(H708="ITI",IF(AND(B708&gt;=75,C708&gt;=65,D708&gt;=65,E708&gt;=70,F708&gt;=70,G708&gt;=75),"Computer Science and Information Technology",IF(AND(B708&gt;=70,C708&gt;=65,D708&gt;=65,E708&gt;=65,F708&gt;=70,G708&gt;=70),"Mechanical and Electrical",IF(AND(B708&gt;=70,C708&gt;=65,D708&gt;=65,E708&gt;=65,F708&gt;=65,G708&gt;=70),"Electronics and Communication",IF(AND(B708&gt;=65,C708&gt;=60,D708&gt;=60,E708&gt;=65,F708&gt;=65,G708&gt;=65),"Construction and Design",IF(AND(B708&gt;=65,C708&gt;=65,D708&gt;=65,E708&gt;=70,F708&gt;=65,G708&gt;=65),"Hospitality and Event Management",IF(AND(B708&gt;=70,C708&gt;=75,D708&gt;=75,E708&gt;=75,F708&gt;=70,G708&gt;=70),"Life Sciences and Environment",IF(AND(B708&gt;=65,C708&gt;=65,D708&gt;=65,E708&gt;=65,F708&gt;=65,G708&gt;=65),"Arts and Media",IF(AND(B708&gt;=65,C708&gt;=65,D708&gt;=65,E708&gt;=65,F708&gt;=65,G708&gt;=65),"Physical Education and Wellness",IF(AND(B708&gt;=65,C708&gt;=70,D708&gt;=70,E708&gt;=65,F708&gt;=65,G708&gt;=70),"Finance, Business, and Marketing",”Not Qualified”))))))))),IF(H708="VOCATIONAL OR SKILL TRAINING",IF(AND(B708&gt;=55, C708&gt;=45, D708&gt;=45, E708&gt;=50, F708&gt;=50, G708&gt;=55), "Computer Science and Information Technology",IF(AND(B708&gt;=50, C708&gt;=45, D708&gt;=45, E708&gt;=45, F708&gt;=50, G708&gt;=50), "Mechanical and Electrical",IF(AND(B708&gt;=50, C708&gt;=45, D708&gt;=45, E708&gt;=45, F708&gt;=45, G708&gt;=50), "Electronics and Communication",IF(AND(B708&gt;=45, C708&gt;=50, D708&gt;=50, E708&gt;=45, F708&gt;=45, G708&gt;=45), "Construction and Design",IF(AND(B708&gt;=45, C708&gt;=45, D708&gt;=45, E708&gt;=50, F708&gt;=45, G708&gt;=45), "Hospitality and Event Management",IF(AND(B708&gt;=50, C708&gt;=55, D708&gt;=55, E708&gt;=55, F708&gt;=50, G708&gt;=50), "Life Sciences and Environment",IF(AND(B708&gt;=45, C708&gt;=45, D708&gt;=45, E708&gt;=45, F708&gt;=45, G708&gt;=45), "Arts and Media",IF(AND(B708&gt;=45, C708&gt;=45, D708&gt;=45, E708&gt;=45, F708&gt;=45, G708&gt;=45), "Physical Education and Wellness",IF(AND(B708&gt;=45, C708&gt;=50, D708&gt;=50, E708&gt;=45, F708&gt;=45, G708&gt;=50), "Finance, Business, and Marketing", "Culinary Studies and Cooking"))))))))),"Failed")))</f>
        <v>Culinary Studies and Cooking</v>
      </c>
      <c r="J708" s="1"/>
      <c r="K708" s="1"/>
      <c r="L708" s="1"/>
      <c r="M708" s="1"/>
      <c r="N708" s="1"/>
    </row>
    <row r="709" spans="1:14" x14ac:dyDescent="0.25">
      <c r="A709" s="1">
        <v>708</v>
      </c>
      <c r="B709" s="1">
        <v>75</v>
      </c>
      <c r="C709" s="1">
        <v>69</v>
      </c>
      <c r="D709" s="1">
        <v>69</v>
      </c>
      <c r="E709" s="1">
        <v>69</v>
      </c>
      <c r="F709" s="1">
        <v>84</v>
      </c>
      <c r="G709" s="1">
        <v>80</v>
      </c>
      <c r="H709" s="1" t="str">
        <f t="shared" si="12"/>
        <v>ITI</v>
      </c>
      <c r="I709" s="1" t="str" cm="1">
        <f t="array" ref="I709">IF(H709="DIPLOMA",IF(AND(B709&gt;=85,C709&gt;=80,D709&gt;=75,E709&gt;=75,F709&gt;=80,G709&gt;=85),"Computer Science and Information Technology",IF(AND(B709&gt;=80,C709&gt;=75,D709&gt;=75,E709&gt;=75,F709&gt;=80,G709&gt;=80),"Mechanical and Electrical",IF(AND(B709&gt;=80,C709&gt;=75,D709&gt;=75,E709&gt;=75,F709&gt;=75,G709&gt;=80),"Electronics and Communication",IF(AND(B709&gt;=75,C709&gt;=70,D709&gt;=70,E709&gt;=75,F709&gt;=75,G709&gt;=75),"Construction and Design",IF(AND(B709&gt;=75,C709&gt;=75,D709&gt;=75,E709&gt;=80,F709&gt;=75,G709&gt;=75),"Hospitality and Event Management",IF(AND(B709&gt;=80,C709&gt;=85,D709&gt;=85,E709&gt;=85,F709&gt;=80,G709&gt;=80),"Life Sciences and Environment",IF(AND(B709&gt;=75,C709&gt;=75,D709&gt;=75,E709&gt;=75,F709&gt;=75,G709&gt;=75),"Arts and Media",IF(AND(B709&gt;=75,C709&gt;=75,D709&gt;=75,E709&gt;=75,F709&gt;=75,G709&gt;=75),"Physical Education and Wellness",IF(AND(B709&gt;=75,C709&gt;=80,D709&gt;=80,E709&gt;=75,F709&gt;=75,G709&gt;=80),"Finance, Business, and Marketing",”Not Qualified”))))))))),IF(H709="ITI",IF(AND(B709&gt;=75,C709&gt;=65,D709&gt;=65,E709&gt;=70,F709&gt;=70,G709&gt;=75),"Computer Science and Information Technology",IF(AND(B709&gt;=70,C709&gt;=65,D709&gt;=65,E709&gt;=65,F709&gt;=70,G709&gt;=70),"Mechanical and Electrical",IF(AND(B709&gt;=70,C709&gt;=65,D709&gt;=65,E709&gt;=65,F709&gt;=65,G709&gt;=70),"Electronics and Communication",IF(AND(B709&gt;=65,C709&gt;=60,D709&gt;=60,E709&gt;=65,F709&gt;=65,G709&gt;=65),"Construction and Design",IF(AND(B709&gt;=65,C709&gt;=65,D709&gt;=65,E709&gt;=70,F709&gt;=65,G709&gt;=65),"Hospitality and Event Management",IF(AND(B709&gt;=70,C709&gt;=75,D709&gt;=75,E709&gt;=75,F709&gt;=70,G709&gt;=70),"Life Sciences and Environment",IF(AND(B709&gt;=65,C709&gt;=65,D709&gt;=65,E709&gt;=65,F709&gt;=65,G709&gt;=65),"Arts and Media",IF(AND(B709&gt;=65,C709&gt;=65,D709&gt;=65,E709&gt;=65,F709&gt;=65,G709&gt;=65),"Physical Education and Wellness",IF(AND(B709&gt;=65,C709&gt;=70,D709&gt;=70,E709&gt;=65,F709&gt;=65,G709&gt;=70),"Finance, Business, and Marketing",”Not Qualified”))))))))),IF(H709="VOCATIONAL OR SKILL TRAINING",IF(AND(B709&gt;=55, C709&gt;=45, D709&gt;=45, E709&gt;=50, F709&gt;=50, G709&gt;=55), "Computer Science and Information Technology",IF(AND(B709&gt;=50, C709&gt;=45, D709&gt;=45, E709&gt;=45, F709&gt;=50, G709&gt;=50), "Mechanical and Electrical",IF(AND(B709&gt;=50, C709&gt;=45, D709&gt;=45, E709&gt;=45, F709&gt;=45, G709&gt;=50), "Electronics and Communication",IF(AND(B709&gt;=45, C709&gt;=50, D709&gt;=50, E709&gt;=45, F709&gt;=45, G709&gt;=45), "Construction and Design",IF(AND(B709&gt;=45, C709&gt;=45, D709&gt;=45, E709&gt;=50, F709&gt;=45, G709&gt;=45), "Hospitality and Event Management",IF(AND(B709&gt;=50, C709&gt;=55, D709&gt;=55, E709&gt;=55, F709&gt;=50, G709&gt;=50), "Life Sciences and Environment",IF(AND(B709&gt;=45, C709&gt;=45, D709&gt;=45, E709&gt;=45, F709&gt;=45, G709&gt;=45), "Arts and Media",IF(AND(B709&gt;=45, C709&gt;=45, D709&gt;=45, E709&gt;=45, F709&gt;=45, G709&gt;=45), "Physical Education and Wellness",IF(AND(B709&gt;=45, C709&gt;=50, D709&gt;=50, E709&gt;=45, F709&gt;=45, G709&gt;=50), "Finance, Business, and Marketing", "Culinary Studies and Cooking"))))))))),"Failed")))</f>
        <v>Mechanical and Electrical</v>
      </c>
      <c r="J709" s="1"/>
      <c r="K709" s="1"/>
      <c r="L709" s="1"/>
      <c r="M709" s="1"/>
      <c r="N709" s="1"/>
    </row>
    <row r="710" spans="1:14" x14ac:dyDescent="0.25">
      <c r="A710" s="1">
        <v>709</v>
      </c>
      <c r="B710" s="1">
        <v>75</v>
      </c>
      <c r="C710" s="1">
        <v>84</v>
      </c>
      <c r="D710" s="1">
        <v>74</v>
      </c>
      <c r="E710" s="1">
        <v>69</v>
      </c>
      <c r="F710" s="1">
        <v>67</v>
      </c>
      <c r="G710" s="1">
        <v>83</v>
      </c>
      <c r="H710" s="1" t="str">
        <f t="shared" si="12"/>
        <v>ITI</v>
      </c>
      <c r="I710" s="1" t="str" cm="1">
        <f t="array" ref="I710">IF(H710="DIPLOMA",IF(AND(B710&gt;=85,C710&gt;=80,D710&gt;=75,E710&gt;=75,F710&gt;=80,G710&gt;=85),"Computer Science and Information Technology",IF(AND(B710&gt;=80,C710&gt;=75,D710&gt;=75,E710&gt;=75,F710&gt;=80,G710&gt;=80),"Mechanical and Electrical",IF(AND(B710&gt;=80,C710&gt;=75,D710&gt;=75,E710&gt;=75,F710&gt;=75,G710&gt;=80),"Electronics and Communication",IF(AND(B710&gt;=75,C710&gt;=70,D710&gt;=70,E710&gt;=75,F710&gt;=75,G710&gt;=75),"Construction and Design",IF(AND(B710&gt;=75,C710&gt;=75,D710&gt;=75,E710&gt;=80,F710&gt;=75,G710&gt;=75),"Hospitality and Event Management",IF(AND(B710&gt;=80,C710&gt;=85,D710&gt;=85,E710&gt;=85,F710&gt;=80,G710&gt;=80),"Life Sciences and Environment",IF(AND(B710&gt;=75,C710&gt;=75,D710&gt;=75,E710&gt;=75,F710&gt;=75,G710&gt;=75),"Arts and Media",IF(AND(B710&gt;=75,C710&gt;=75,D710&gt;=75,E710&gt;=75,F710&gt;=75,G710&gt;=75),"Physical Education and Wellness",IF(AND(B710&gt;=75,C710&gt;=80,D710&gt;=80,E710&gt;=75,F710&gt;=75,G710&gt;=80),"Finance, Business, and Marketing",”Not Qualified”))))))))),IF(H710="ITI",IF(AND(B710&gt;=75,C710&gt;=65,D710&gt;=65,E710&gt;=70,F710&gt;=70,G710&gt;=75),"Computer Science and Information Technology",IF(AND(B710&gt;=70,C710&gt;=65,D710&gt;=65,E710&gt;=65,F710&gt;=70,G710&gt;=70),"Mechanical and Electrical",IF(AND(B710&gt;=70,C710&gt;=65,D710&gt;=65,E710&gt;=65,F710&gt;=65,G710&gt;=70),"Electronics and Communication",IF(AND(B710&gt;=65,C710&gt;=60,D710&gt;=60,E710&gt;=65,F710&gt;=65,G710&gt;=65),"Construction and Design",IF(AND(B710&gt;=65,C710&gt;=65,D710&gt;=65,E710&gt;=70,F710&gt;=65,G710&gt;=65),"Hospitality and Event Management",IF(AND(B710&gt;=70,C710&gt;=75,D710&gt;=75,E710&gt;=75,F710&gt;=70,G710&gt;=70),"Life Sciences and Environment",IF(AND(B710&gt;=65,C710&gt;=65,D710&gt;=65,E710&gt;=65,F710&gt;=65,G710&gt;=65),"Arts and Media",IF(AND(B710&gt;=65,C710&gt;=65,D710&gt;=65,E710&gt;=65,F710&gt;=65,G710&gt;=65),"Physical Education and Wellness",IF(AND(B710&gt;=65,C710&gt;=70,D710&gt;=70,E710&gt;=65,F710&gt;=65,G710&gt;=70),"Finance, Business, and Marketing",”Not Qualified”))))))))),IF(H710="VOCATIONAL OR SKILL TRAINING",IF(AND(B710&gt;=55, C710&gt;=45, D710&gt;=45, E710&gt;=50, F710&gt;=50, G710&gt;=55), "Computer Science and Information Technology",IF(AND(B710&gt;=50, C710&gt;=45, D710&gt;=45, E710&gt;=45, F710&gt;=50, G710&gt;=50), "Mechanical and Electrical",IF(AND(B710&gt;=50, C710&gt;=45, D710&gt;=45, E710&gt;=45, F710&gt;=45, G710&gt;=50), "Electronics and Communication",IF(AND(B710&gt;=45, C710&gt;=50, D710&gt;=50, E710&gt;=45, F710&gt;=45, G710&gt;=45), "Construction and Design",IF(AND(B710&gt;=45, C710&gt;=45, D710&gt;=45, E710&gt;=50, F710&gt;=45, G710&gt;=45), "Hospitality and Event Management",IF(AND(B710&gt;=50, C710&gt;=55, D710&gt;=55, E710&gt;=55, F710&gt;=50, G710&gt;=50), "Life Sciences and Environment",IF(AND(B710&gt;=45, C710&gt;=45, D710&gt;=45, E710&gt;=45, F710&gt;=45, G710&gt;=45), "Arts and Media",IF(AND(B710&gt;=45, C710&gt;=45, D710&gt;=45, E710&gt;=45, F710&gt;=45, G710&gt;=45), "Physical Education and Wellness",IF(AND(B710&gt;=45, C710&gt;=50, D710&gt;=50, E710&gt;=45, F710&gt;=45, G710&gt;=50), "Finance, Business, and Marketing", "Culinary Studies and Cooking"))))))))),"Failed")))</f>
        <v>Electronics and Communication</v>
      </c>
      <c r="J710" s="1"/>
      <c r="K710" s="1"/>
      <c r="L710" s="1"/>
      <c r="M710" s="1"/>
      <c r="N710" s="1"/>
    </row>
    <row r="711" spans="1:14" x14ac:dyDescent="0.25">
      <c r="A711" s="1">
        <v>710</v>
      </c>
      <c r="B711" s="1">
        <v>84</v>
      </c>
      <c r="C711" s="1">
        <v>69</v>
      </c>
      <c r="D711" s="1">
        <v>81</v>
      </c>
      <c r="E711" s="1">
        <v>74</v>
      </c>
      <c r="F711" s="1">
        <v>73</v>
      </c>
      <c r="G711" s="1">
        <v>74</v>
      </c>
      <c r="H711" s="1" t="str">
        <f t="shared" si="12"/>
        <v>ITI</v>
      </c>
      <c r="I711" s="1" t="str" cm="1">
        <f t="array" ref="I711">IF(H711="DIPLOMA",IF(AND(B711&gt;=85,C711&gt;=80,D711&gt;=75,E711&gt;=75,F711&gt;=80,G711&gt;=85),"Computer Science and Information Technology",IF(AND(B711&gt;=80,C711&gt;=75,D711&gt;=75,E711&gt;=75,F711&gt;=80,G711&gt;=80),"Mechanical and Electrical",IF(AND(B711&gt;=80,C711&gt;=75,D711&gt;=75,E711&gt;=75,F711&gt;=75,G711&gt;=80),"Electronics and Communication",IF(AND(B711&gt;=75,C711&gt;=70,D711&gt;=70,E711&gt;=75,F711&gt;=75,G711&gt;=75),"Construction and Design",IF(AND(B711&gt;=75,C711&gt;=75,D711&gt;=75,E711&gt;=80,F711&gt;=75,G711&gt;=75),"Hospitality and Event Management",IF(AND(B711&gt;=80,C711&gt;=85,D711&gt;=85,E711&gt;=85,F711&gt;=80,G711&gt;=80),"Life Sciences and Environment",IF(AND(B711&gt;=75,C711&gt;=75,D711&gt;=75,E711&gt;=75,F711&gt;=75,G711&gt;=75),"Arts and Media",IF(AND(B711&gt;=75,C711&gt;=75,D711&gt;=75,E711&gt;=75,F711&gt;=75,G711&gt;=75),"Physical Education and Wellness",IF(AND(B711&gt;=75,C711&gt;=80,D711&gt;=80,E711&gt;=75,F711&gt;=75,G711&gt;=80),"Finance, Business, and Marketing",”Not Qualified”))))))))),IF(H711="ITI",IF(AND(B711&gt;=75,C711&gt;=65,D711&gt;=65,E711&gt;=70,F711&gt;=70,G711&gt;=75),"Computer Science and Information Technology",IF(AND(B711&gt;=70,C711&gt;=65,D711&gt;=65,E711&gt;=65,F711&gt;=70,G711&gt;=70),"Mechanical and Electrical",IF(AND(B711&gt;=70,C711&gt;=65,D711&gt;=65,E711&gt;=65,F711&gt;=65,G711&gt;=70),"Electronics and Communication",IF(AND(B711&gt;=65,C711&gt;=60,D711&gt;=60,E711&gt;=65,F711&gt;=65,G711&gt;=65),"Construction and Design",IF(AND(B711&gt;=65,C711&gt;=65,D711&gt;=65,E711&gt;=70,F711&gt;=65,G711&gt;=65),"Hospitality and Event Management",IF(AND(B711&gt;=70,C711&gt;=75,D711&gt;=75,E711&gt;=75,F711&gt;=70,G711&gt;=70),"Life Sciences and Environment",IF(AND(B711&gt;=65,C711&gt;=65,D711&gt;=65,E711&gt;=65,F711&gt;=65,G711&gt;=65),"Arts and Media",IF(AND(B711&gt;=65,C711&gt;=65,D711&gt;=65,E711&gt;=65,F711&gt;=65,G711&gt;=65),"Physical Education and Wellness",IF(AND(B711&gt;=65,C711&gt;=70,D711&gt;=70,E711&gt;=65,F711&gt;=65,G711&gt;=70),"Finance, Business, and Marketing",”Not Qualified”))))))))),IF(H711="VOCATIONAL OR SKILL TRAINING",IF(AND(B711&gt;=55, C711&gt;=45, D711&gt;=45, E711&gt;=50, F711&gt;=50, G711&gt;=55), "Computer Science and Information Technology",IF(AND(B711&gt;=50, C711&gt;=45, D711&gt;=45, E711&gt;=45, F711&gt;=50, G711&gt;=50), "Mechanical and Electrical",IF(AND(B711&gt;=50, C711&gt;=45, D711&gt;=45, E711&gt;=45, F711&gt;=45, G711&gt;=50), "Electronics and Communication",IF(AND(B711&gt;=45, C711&gt;=50, D711&gt;=50, E711&gt;=45, F711&gt;=45, G711&gt;=45), "Construction and Design",IF(AND(B711&gt;=45, C711&gt;=45, D711&gt;=45, E711&gt;=50, F711&gt;=45, G711&gt;=45), "Hospitality and Event Management",IF(AND(B711&gt;=50, C711&gt;=55, D711&gt;=55, E711&gt;=55, F711&gt;=50, G711&gt;=50), "Life Sciences and Environment",IF(AND(B711&gt;=45, C711&gt;=45, D711&gt;=45, E711&gt;=45, F711&gt;=45, G711&gt;=45), "Arts and Media",IF(AND(B711&gt;=45, C711&gt;=45, D711&gt;=45, E711&gt;=45, F711&gt;=45, G711&gt;=45), "Physical Education and Wellness",IF(AND(B711&gt;=45, C711&gt;=50, D711&gt;=50, E711&gt;=45, F711&gt;=45, G711&gt;=50), "Finance, Business, and Marketing", "Culinary Studies and Cooking"))))))))),"Failed")))</f>
        <v>Mechanical and Electrical</v>
      </c>
      <c r="J711" s="1"/>
      <c r="K711" s="1"/>
      <c r="L711" s="1"/>
      <c r="M711" s="1"/>
      <c r="N711" s="1"/>
    </row>
    <row r="712" spans="1:14" x14ac:dyDescent="0.25">
      <c r="A712" s="1">
        <v>711</v>
      </c>
      <c r="B712" s="1">
        <v>58</v>
      </c>
      <c r="C712" s="1">
        <v>45</v>
      </c>
      <c r="D712" s="1">
        <v>45</v>
      </c>
      <c r="E712" s="1">
        <v>57</v>
      </c>
      <c r="F712" s="1">
        <v>41</v>
      </c>
      <c r="G712" s="1">
        <v>45</v>
      </c>
      <c r="H712" s="1" t="str">
        <f t="shared" si="12"/>
        <v>VOCATIONAL OR SKILL TRAINING</v>
      </c>
      <c r="I712" s="1" t="str" cm="1">
        <f t="array" ref="I712">IF(H712="DIPLOMA",IF(AND(B712&gt;=85,C712&gt;=80,D712&gt;=75,E712&gt;=75,F712&gt;=80,G712&gt;=85),"Computer Science and Information Technology",IF(AND(B712&gt;=80,C712&gt;=75,D712&gt;=75,E712&gt;=75,F712&gt;=80,G712&gt;=80),"Mechanical and Electrical",IF(AND(B712&gt;=80,C712&gt;=75,D712&gt;=75,E712&gt;=75,F712&gt;=75,G712&gt;=80),"Electronics and Communication",IF(AND(B712&gt;=75,C712&gt;=70,D712&gt;=70,E712&gt;=75,F712&gt;=75,G712&gt;=75),"Construction and Design",IF(AND(B712&gt;=75,C712&gt;=75,D712&gt;=75,E712&gt;=80,F712&gt;=75,G712&gt;=75),"Hospitality and Event Management",IF(AND(B712&gt;=80,C712&gt;=85,D712&gt;=85,E712&gt;=85,F712&gt;=80,G712&gt;=80),"Life Sciences and Environment",IF(AND(B712&gt;=75,C712&gt;=75,D712&gt;=75,E712&gt;=75,F712&gt;=75,G712&gt;=75),"Arts and Media",IF(AND(B712&gt;=75,C712&gt;=75,D712&gt;=75,E712&gt;=75,F712&gt;=75,G712&gt;=75),"Physical Education and Wellness",IF(AND(B712&gt;=75,C712&gt;=80,D712&gt;=80,E712&gt;=75,F712&gt;=75,G712&gt;=80),"Finance, Business, and Marketing",”Not Qualified”))))))))),IF(H712="ITI",IF(AND(B712&gt;=75,C712&gt;=65,D712&gt;=65,E712&gt;=70,F712&gt;=70,G712&gt;=75),"Computer Science and Information Technology",IF(AND(B712&gt;=70,C712&gt;=65,D712&gt;=65,E712&gt;=65,F712&gt;=70,G712&gt;=70),"Mechanical and Electrical",IF(AND(B712&gt;=70,C712&gt;=65,D712&gt;=65,E712&gt;=65,F712&gt;=65,G712&gt;=70),"Electronics and Communication",IF(AND(B712&gt;=65,C712&gt;=60,D712&gt;=60,E712&gt;=65,F712&gt;=65,G712&gt;=65),"Construction and Design",IF(AND(B712&gt;=65,C712&gt;=65,D712&gt;=65,E712&gt;=70,F712&gt;=65,G712&gt;=65),"Hospitality and Event Management",IF(AND(B712&gt;=70,C712&gt;=75,D712&gt;=75,E712&gt;=75,F712&gt;=70,G712&gt;=70),"Life Sciences and Environment",IF(AND(B712&gt;=65,C712&gt;=65,D712&gt;=65,E712&gt;=65,F712&gt;=65,G712&gt;=65),"Arts and Media",IF(AND(B712&gt;=65,C712&gt;=65,D712&gt;=65,E712&gt;=65,F712&gt;=65,G712&gt;=65),"Physical Education and Wellness",IF(AND(B712&gt;=65,C712&gt;=70,D712&gt;=70,E712&gt;=65,F712&gt;=65,G712&gt;=70),"Finance, Business, and Marketing",”Not Qualified”))))))))),IF(H712="VOCATIONAL OR SKILL TRAINING",IF(AND(B712&gt;=55, C712&gt;=45, D712&gt;=45, E712&gt;=50, F712&gt;=50, G712&gt;=55), "Computer Science and Information Technology",IF(AND(B712&gt;=50, C712&gt;=45, D712&gt;=45, E712&gt;=45, F712&gt;=50, G712&gt;=50), "Mechanical and Electrical",IF(AND(B712&gt;=50, C712&gt;=45, D712&gt;=45, E712&gt;=45, F712&gt;=45, G712&gt;=50), "Electronics and Communication",IF(AND(B712&gt;=45, C712&gt;=50, D712&gt;=50, E712&gt;=45, F712&gt;=45, G712&gt;=45), "Construction and Design",IF(AND(B712&gt;=45, C712&gt;=45, D712&gt;=45, E712&gt;=50, F712&gt;=45, G712&gt;=45), "Hospitality and Event Management",IF(AND(B712&gt;=50, C712&gt;=55, D712&gt;=55, E712&gt;=55, F712&gt;=50, G712&gt;=50), "Life Sciences and Environment",IF(AND(B712&gt;=45, C712&gt;=45, D712&gt;=45, E712&gt;=45, F712&gt;=45, G712&gt;=45), "Arts and Media",IF(AND(B712&gt;=45, C712&gt;=45, D712&gt;=45, E712&gt;=45, F712&gt;=45, G712&gt;=45), "Physical Education and Wellness",IF(AND(B712&gt;=45, C712&gt;=50, D712&gt;=50, E712&gt;=45, F712&gt;=45, G712&gt;=50), "Finance, Business, and Marketing", "Culinary Studies and Cooking"))))))))),"Failed")))</f>
        <v>Culinary Studies and Cooking</v>
      </c>
      <c r="J712" s="1"/>
      <c r="K712" s="1"/>
      <c r="L712" s="1"/>
      <c r="M712" s="1"/>
      <c r="N712" s="1"/>
    </row>
    <row r="713" spans="1:14" x14ac:dyDescent="0.25">
      <c r="A713" s="1">
        <v>712</v>
      </c>
      <c r="B713" s="1">
        <v>79</v>
      </c>
      <c r="C713" s="1">
        <v>72</v>
      </c>
      <c r="D713" s="1">
        <v>84</v>
      </c>
      <c r="E713" s="1">
        <v>66</v>
      </c>
      <c r="F713" s="1">
        <v>83</v>
      </c>
      <c r="G713" s="1">
        <v>78</v>
      </c>
      <c r="H713" s="1" t="str">
        <f t="shared" si="12"/>
        <v>ITI</v>
      </c>
      <c r="I713" s="1" t="str" cm="1">
        <f t="array" ref="I713">IF(H713="DIPLOMA",IF(AND(B713&gt;=85,C713&gt;=80,D713&gt;=75,E713&gt;=75,F713&gt;=80,G713&gt;=85),"Computer Science and Information Technology",IF(AND(B713&gt;=80,C713&gt;=75,D713&gt;=75,E713&gt;=75,F713&gt;=80,G713&gt;=80),"Mechanical and Electrical",IF(AND(B713&gt;=80,C713&gt;=75,D713&gt;=75,E713&gt;=75,F713&gt;=75,G713&gt;=80),"Electronics and Communication",IF(AND(B713&gt;=75,C713&gt;=70,D713&gt;=70,E713&gt;=75,F713&gt;=75,G713&gt;=75),"Construction and Design",IF(AND(B713&gt;=75,C713&gt;=75,D713&gt;=75,E713&gt;=80,F713&gt;=75,G713&gt;=75),"Hospitality and Event Management",IF(AND(B713&gt;=80,C713&gt;=85,D713&gt;=85,E713&gt;=85,F713&gt;=80,G713&gt;=80),"Life Sciences and Environment",IF(AND(B713&gt;=75,C713&gt;=75,D713&gt;=75,E713&gt;=75,F713&gt;=75,G713&gt;=75),"Arts and Media",IF(AND(B713&gt;=75,C713&gt;=75,D713&gt;=75,E713&gt;=75,F713&gt;=75,G713&gt;=75),"Physical Education and Wellness",IF(AND(B713&gt;=75,C713&gt;=80,D713&gt;=80,E713&gt;=75,F713&gt;=75,G713&gt;=80),"Finance, Business, and Marketing",”Not Qualified”))))))))),IF(H713="ITI",IF(AND(B713&gt;=75,C713&gt;=65,D713&gt;=65,E713&gt;=70,F713&gt;=70,G713&gt;=75),"Computer Science and Information Technology",IF(AND(B713&gt;=70,C713&gt;=65,D713&gt;=65,E713&gt;=65,F713&gt;=70,G713&gt;=70),"Mechanical and Electrical",IF(AND(B713&gt;=70,C713&gt;=65,D713&gt;=65,E713&gt;=65,F713&gt;=65,G713&gt;=70),"Electronics and Communication",IF(AND(B713&gt;=65,C713&gt;=60,D713&gt;=60,E713&gt;=65,F713&gt;=65,G713&gt;=65),"Construction and Design",IF(AND(B713&gt;=65,C713&gt;=65,D713&gt;=65,E713&gt;=70,F713&gt;=65,G713&gt;=65),"Hospitality and Event Management",IF(AND(B713&gt;=70,C713&gt;=75,D713&gt;=75,E713&gt;=75,F713&gt;=70,G713&gt;=70),"Life Sciences and Environment",IF(AND(B713&gt;=65,C713&gt;=65,D713&gt;=65,E713&gt;=65,F713&gt;=65,G713&gt;=65),"Arts and Media",IF(AND(B713&gt;=65,C713&gt;=65,D713&gt;=65,E713&gt;=65,F713&gt;=65,G713&gt;=65),"Physical Education and Wellness",IF(AND(B713&gt;=65,C713&gt;=70,D713&gt;=70,E713&gt;=65,F713&gt;=65,G713&gt;=70),"Finance, Business, and Marketing",”Not Qualified”))))))))),IF(H713="VOCATIONAL OR SKILL TRAINING",IF(AND(B713&gt;=55, C713&gt;=45, D713&gt;=45, E713&gt;=50, F713&gt;=50, G713&gt;=55), "Computer Science and Information Technology",IF(AND(B713&gt;=50, C713&gt;=45, D713&gt;=45, E713&gt;=45, F713&gt;=50, G713&gt;=50), "Mechanical and Electrical",IF(AND(B713&gt;=50, C713&gt;=45, D713&gt;=45, E713&gt;=45, F713&gt;=45, G713&gt;=50), "Electronics and Communication",IF(AND(B713&gt;=45, C713&gt;=50, D713&gt;=50, E713&gt;=45, F713&gt;=45, G713&gt;=45), "Construction and Design",IF(AND(B713&gt;=45, C713&gt;=45, D713&gt;=45, E713&gt;=50, F713&gt;=45, G713&gt;=45), "Hospitality and Event Management",IF(AND(B713&gt;=50, C713&gt;=55, D713&gt;=55, E713&gt;=55, F713&gt;=50, G713&gt;=50), "Life Sciences and Environment",IF(AND(B713&gt;=45, C713&gt;=45, D713&gt;=45, E713&gt;=45, F713&gt;=45, G713&gt;=45), "Arts and Media",IF(AND(B713&gt;=45, C713&gt;=45, D713&gt;=45, E713&gt;=45, F713&gt;=45, G713&gt;=45), "Physical Education and Wellness",IF(AND(B713&gt;=45, C713&gt;=50, D713&gt;=50, E713&gt;=45, F713&gt;=45, G713&gt;=50), "Finance, Business, and Marketing", "Culinary Studies and Cooking"))))))))),"Failed")))</f>
        <v>Mechanical and Electrical</v>
      </c>
      <c r="J713" s="1"/>
      <c r="K713" s="1"/>
      <c r="L713" s="1"/>
      <c r="M713" s="1"/>
      <c r="N713" s="1"/>
    </row>
    <row r="714" spans="1:14" x14ac:dyDescent="0.25">
      <c r="A714" s="1">
        <v>713</v>
      </c>
      <c r="B714" s="1">
        <v>63</v>
      </c>
      <c r="C714" s="1">
        <v>51</v>
      </c>
      <c r="D714" s="1">
        <v>56</v>
      </c>
      <c r="E714" s="1">
        <v>65</v>
      </c>
      <c r="F714" s="1">
        <v>53</v>
      </c>
      <c r="G714" s="1">
        <v>56</v>
      </c>
      <c r="H714" s="1" t="str">
        <f t="shared" si="12"/>
        <v>VOCATIONAL OR SKILL TRAINING</v>
      </c>
      <c r="I714" s="1" t="str" cm="1">
        <f t="array" ref="I714">IF(H714="DIPLOMA",IF(AND(B714&gt;=85,C714&gt;=80,D714&gt;=75,E714&gt;=75,F714&gt;=80,G714&gt;=85),"Computer Science and Information Technology",IF(AND(B714&gt;=80,C714&gt;=75,D714&gt;=75,E714&gt;=75,F714&gt;=80,G714&gt;=80),"Mechanical and Electrical",IF(AND(B714&gt;=80,C714&gt;=75,D714&gt;=75,E714&gt;=75,F714&gt;=75,G714&gt;=80),"Electronics and Communication",IF(AND(B714&gt;=75,C714&gt;=70,D714&gt;=70,E714&gt;=75,F714&gt;=75,G714&gt;=75),"Construction and Design",IF(AND(B714&gt;=75,C714&gt;=75,D714&gt;=75,E714&gt;=80,F714&gt;=75,G714&gt;=75),"Hospitality and Event Management",IF(AND(B714&gt;=80,C714&gt;=85,D714&gt;=85,E714&gt;=85,F714&gt;=80,G714&gt;=80),"Life Sciences and Environment",IF(AND(B714&gt;=75,C714&gt;=75,D714&gt;=75,E714&gt;=75,F714&gt;=75,G714&gt;=75),"Arts and Media",IF(AND(B714&gt;=75,C714&gt;=75,D714&gt;=75,E714&gt;=75,F714&gt;=75,G714&gt;=75),"Physical Education and Wellness",IF(AND(B714&gt;=75,C714&gt;=80,D714&gt;=80,E714&gt;=75,F714&gt;=75,G714&gt;=80),"Finance, Business, and Marketing",”Not Qualified”))))))))),IF(H714="ITI",IF(AND(B714&gt;=75,C714&gt;=65,D714&gt;=65,E714&gt;=70,F714&gt;=70,G714&gt;=75),"Computer Science and Information Technology",IF(AND(B714&gt;=70,C714&gt;=65,D714&gt;=65,E714&gt;=65,F714&gt;=70,G714&gt;=70),"Mechanical and Electrical",IF(AND(B714&gt;=70,C714&gt;=65,D714&gt;=65,E714&gt;=65,F714&gt;=65,G714&gt;=70),"Electronics and Communication",IF(AND(B714&gt;=65,C714&gt;=60,D714&gt;=60,E714&gt;=65,F714&gt;=65,G714&gt;=65),"Construction and Design",IF(AND(B714&gt;=65,C714&gt;=65,D714&gt;=65,E714&gt;=70,F714&gt;=65,G714&gt;=65),"Hospitality and Event Management",IF(AND(B714&gt;=70,C714&gt;=75,D714&gt;=75,E714&gt;=75,F714&gt;=70,G714&gt;=70),"Life Sciences and Environment",IF(AND(B714&gt;=65,C714&gt;=65,D714&gt;=65,E714&gt;=65,F714&gt;=65,G714&gt;=65),"Arts and Media",IF(AND(B714&gt;=65,C714&gt;=65,D714&gt;=65,E714&gt;=65,F714&gt;=65,G714&gt;=65),"Physical Education and Wellness",IF(AND(B714&gt;=65,C714&gt;=70,D714&gt;=70,E714&gt;=65,F714&gt;=65,G714&gt;=70),"Finance, Business, and Marketing",”Not Qualified”))))))))),IF(H714="VOCATIONAL OR SKILL TRAINING",IF(AND(B714&gt;=55, C714&gt;=45, D714&gt;=45, E714&gt;=50, F714&gt;=50, G714&gt;=55), "Computer Science and Information Technology",IF(AND(B714&gt;=50, C714&gt;=45, D714&gt;=45, E714&gt;=45, F714&gt;=50, G714&gt;=50), "Mechanical and Electrical",IF(AND(B714&gt;=50, C714&gt;=45, D714&gt;=45, E714&gt;=45, F714&gt;=45, G714&gt;=50), "Electronics and Communication",IF(AND(B714&gt;=45, C714&gt;=50, D714&gt;=50, E714&gt;=45, F714&gt;=45, G714&gt;=45), "Construction and Design",IF(AND(B714&gt;=45, C714&gt;=45, D714&gt;=45, E714&gt;=50, F714&gt;=45, G714&gt;=45), "Hospitality and Event Management",IF(AND(B714&gt;=50, C714&gt;=55, D714&gt;=55, E714&gt;=55, F714&gt;=50, G714&gt;=50), "Life Sciences and Environment",IF(AND(B714&gt;=45, C714&gt;=45, D714&gt;=45, E714&gt;=45, F714&gt;=45, G714&gt;=45), "Arts and Media",IF(AND(B714&gt;=45, C714&gt;=45, D714&gt;=45, E714&gt;=45, F714&gt;=45, G714&gt;=45), "Physical Education and Wellness",IF(AND(B714&gt;=45, C714&gt;=50, D714&gt;=50, E714&gt;=45, F714&gt;=45, G714&gt;=50), "Finance, Business, and Marketing", "Culinary Studies and Cooking"))))))))),"Failed")))</f>
        <v>Computer Science and Information Technology</v>
      </c>
      <c r="J714" s="1"/>
      <c r="K714" s="1"/>
      <c r="L714" s="1"/>
      <c r="M714" s="1"/>
      <c r="N714" s="1"/>
    </row>
    <row r="715" spans="1:14" x14ac:dyDescent="0.25">
      <c r="A715" s="1">
        <v>714</v>
      </c>
      <c r="B715" s="1">
        <v>45</v>
      </c>
      <c r="C715" s="1">
        <v>43</v>
      </c>
      <c r="D715" s="1">
        <v>61</v>
      </c>
      <c r="E715" s="1">
        <v>53</v>
      </c>
      <c r="F715" s="1">
        <v>54</v>
      </c>
      <c r="G715" s="1">
        <v>61</v>
      </c>
      <c r="H715" s="1" t="str">
        <f t="shared" si="12"/>
        <v>VOCATIONAL OR SKILL TRAINING</v>
      </c>
      <c r="I715" s="1" t="str" cm="1">
        <f t="array" ref="I715">IF(H715="DIPLOMA",IF(AND(B715&gt;=85,C715&gt;=80,D715&gt;=75,E715&gt;=75,F715&gt;=80,G715&gt;=85),"Computer Science and Information Technology",IF(AND(B715&gt;=80,C715&gt;=75,D715&gt;=75,E715&gt;=75,F715&gt;=80,G715&gt;=80),"Mechanical and Electrical",IF(AND(B715&gt;=80,C715&gt;=75,D715&gt;=75,E715&gt;=75,F715&gt;=75,G715&gt;=80),"Electronics and Communication",IF(AND(B715&gt;=75,C715&gt;=70,D715&gt;=70,E715&gt;=75,F715&gt;=75,G715&gt;=75),"Construction and Design",IF(AND(B715&gt;=75,C715&gt;=75,D715&gt;=75,E715&gt;=80,F715&gt;=75,G715&gt;=75),"Hospitality and Event Management",IF(AND(B715&gt;=80,C715&gt;=85,D715&gt;=85,E715&gt;=85,F715&gt;=80,G715&gt;=80),"Life Sciences and Environment",IF(AND(B715&gt;=75,C715&gt;=75,D715&gt;=75,E715&gt;=75,F715&gt;=75,G715&gt;=75),"Arts and Media",IF(AND(B715&gt;=75,C715&gt;=75,D715&gt;=75,E715&gt;=75,F715&gt;=75,G715&gt;=75),"Physical Education and Wellness",IF(AND(B715&gt;=75,C715&gt;=80,D715&gt;=80,E715&gt;=75,F715&gt;=75,G715&gt;=80),"Finance, Business, and Marketing",”Not Qualified”))))))))),IF(H715="ITI",IF(AND(B715&gt;=75,C715&gt;=65,D715&gt;=65,E715&gt;=70,F715&gt;=70,G715&gt;=75),"Computer Science and Information Technology",IF(AND(B715&gt;=70,C715&gt;=65,D715&gt;=65,E715&gt;=65,F715&gt;=70,G715&gt;=70),"Mechanical and Electrical",IF(AND(B715&gt;=70,C715&gt;=65,D715&gt;=65,E715&gt;=65,F715&gt;=65,G715&gt;=70),"Electronics and Communication",IF(AND(B715&gt;=65,C715&gt;=60,D715&gt;=60,E715&gt;=65,F715&gt;=65,G715&gt;=65),"Construction and Design",IF(AND(B715&gt;=65,C715&gt;=65,D715&gt;=65,E715&gt;=70,F715&gt;=65,G715&gt;=65),"Hospitality and Event Management",IF(AND(B715&gt;=70,C715&gt;=75,D715&gt;=75,E715&gt;=75,F715&gt;=70,G715&gt;=70),"Life Sciences and Environment",IF(AND(B715&gt;=65,C715&gt;=65,D715&gt;=65,E715&gt;=65,F715&gt;=65,G715&gt;=65),"Arts and Media",IF(AND(B715&gt;=65,C715&gt;=65,D715&gt;=65,E715&gt;=65,F715&gt;=65,G715&gt;=65),"Physical Education and Wellness",IF(AND(B715&gt;=65,C715&gt;=70,D715&gt;=70,E715&gt;=65,F715&gt;=65,G715&gt;=70),"Finance, Business, and Marketing",”Not Qualified”))))))))),IF(H715="VOCATIONAL OR SKILL TRAINING",IF(AND(B715&gt;=55, C715&gt;=45, D715&gt;=45, E715&gt;=50, F715&gt;=50, G715&gt;=55), "Computer Science and Information Technology",IF(AND(B715&gt;=50, C715&gt;=45, D715&gt;=45, E715&gt;=45, F715&gt;=50, G715&gt;=50), "Mechanical and Electrical",IF(AND(B715&gt;=50, C715&gt;=45, D715&gt;=45, E715&gt;=45, F715&gt;=45, G715&gt;=50), "Electronics and Communication",IF(AND(B715&gt;=45, C715&gt;=50, D715&gt;=50, E715&gt;=45, F715&gt;=45, G715&gt;=45), "Construction and Design",IF(AND(B715&gt;=45, C715&gt;=45, D715&gt;=45, E715&gt;=50, F715&gt;=45, G715&gt;=45), "Hospitality and Event Management",IF(AND(B715&gt;=50, C715&gt;=55, D715&gt;=55, E715&gt;=55, F715&gt;=50, G715&gt;=50), "Life Sciences and Environment",IF(AND(B715&gt;=45, C715&gt;=45, D715&gt;=45, E715&gt;=45, F715&gt;=45, G715&gt;=45), "Arts and Media",IF(AND(B715&gt;=45, C715&gt;=45, D715&gt;=45, E715&gt;=45, F715&gt;=45, G715&gt;=45), "Physical Education and Wellness",IF(AND(B715&gt;=45, C715&gt;=50, D715&gt;=50, E715&gt;=45, F715&gt;=45, G715&gt;=50), "Finance, Business, and Marketing", "Culinary Studies and Cooking"))))))))),"Failed")))</f>
        <v>Culinary Studies and Cooking</v>
      </c>
      <c r="J715" s="1"/>
      <c r="K715" s="1"/>
      <c r="L715" s="1"/>
      <c r="M715" s="1"/>
      <c r="N715" s="1"/>
    </row>
    <row r="716" spans="1:14" x14ac:dyDescent="0.25">
      <c r="A716" s="1">
        <v>715</v>
      </c>
      <c r="B716" s="1">
        <v>59</v>
      </c>
      <c r="C716" s="1">
        <v>57</v>
      </c>
      <c r="D716" s="1">
        <v>48</v>
      </c>
      <c r="E716" s="1">
        <v>55</v>
      </c>
      <c r="F716" s="1">
        <v>48</v>
      </c>
      <c r="G716" s="1">
        <v>60</v>
      </c>
      <c r="H716" s="1" t="str">
        <f t="shared" si="12"/>
        <v>VOCATIONAL OR SKILL TRAINING</v>
      </c>
      <c r="I716" s="1" t="str" cm="1">
        <f t="array" ref="I716">IF(H716="DIPLOMA",IF(AND(B716&gt;=85,C716&gt;=80,D716&gt;=75,E716&gt;=75,F716&gt;=80,G716&gt;=85),"Computer Science and Information Technology",IF(AND(B716&gt;=80,C716&gt;=75,D716&gt;=75,E716&gt;=75,F716&gt;=80,G716&gt;=80),"Mechanical and Electrical",IF(AND(B716&gt;=80,C716&gt;=75,D716&gt;=75,E716&gt;=75,F716&gt;=75,G716&gt;=80),"Electronics and Communication",IF(AND(B716&gt;=75,C716&gt;=70,D716&gt;=70,E716&gt;=75,F716&gt;=75,G716&gt;=75),"Construction and Design",IF(AND(B716&gt;=75,C716&gt;=75,D716&gt;=75,E716&gt;=80,F716&gt;=75,G716&gt;=75),"Hospitality and Event Management",IF(AND(B716&gt;=80,C716&gt;=85,D716&gt;=85,E716&gt;=85,F716&gt;=80,G716&gt;=80),"Life Sciences and Environment",IF(AND(B716&gt;=75,C716&gt;=75,D716&gt;=75,E716&gt;=75,F716&gt;=75,G716&gt;=75),"Arts and Media",IF(AND(B716&gt;=75,C716&gt;=75,D716&gt;=75,E716&gt;=75,F716&gt;=75,G716&gt;=75),"Physical Education and Wellness",IF(AND(B716&gt;=75,C716&gt;=80,D716&gt;=80,E716&gt;=75,F716&gt;=75,G716&gt;=80),"Finance, Business, and Marketing",”Not Qualified”))))))))),IF(H716="ITI",IF(AND(B716&gt;=75,C716&gt;=65,D716&gt;=65,E716&gt;=70,F716&gt;=70,G716&gt;=75),"Computer Science and Information Technology",IF(AND(B716&gt;=70,C716&gt;=65,D716&gt;=65,E716&gt;=65,F716&gt;=70,G716&gt;=70),"Mechanical and Electrical",IF(AND(B716&gt;=70,C716&gt;=65,D716&gt;=65,E716&gt;=65,F716&gt;=65,G716&gt;=70),"Electronics and Communication",IF(AND(B716&gt;=65,C716&gt;=60,D716&gt;=60,E716&gt;=65,F716&gt;=65,G716&gt;=65),"Construction and Design",IF(AND(B716&gt;=65,C716&gt;=65,D716&gt;=65,E716&gt;=70,F716&gt;=65,G716&gt;=65),"Hospitality and Event Management",IF(AND(B716&gt;=70,C716&gt;=75,D716&gt;=75,E716&gt;=75,F716&gt;=70,G716&gt;=70),"Life Sciences and Environment",IF(AND(B716&gt;=65,C716&gt;=65,D716&gt;=65,E716&gt;=65,F716&gt;=65,G716&gt;=65),"Arts and Media",IF(AND(B716&gt;=65,C716&gt;=65,D716&gt;=65,E716&gt;=65,F716&gt;=65,G716&gt;=65),"Physical Education and Wellness",IF(AND(B716&gt;=65,C716&gt;=70,D716&gt;=70,E716&gt;=65,F716&gt;=65,G716&gt;=70),"Finance, Business, and Marketing",”Not Qualified”))))))))),IF(H716="VOCATIONAL OR SKILL TRAINING",IF(AND(B716&gt;=55, C716&gt;=45, D716&gt;=45, E716&gt;=50, F716&gt;=50, G716&gt;=55), "Computer Science and Information Technology",IF(AND(B716&gt;=50, C716&gt;=45, D716&gt;=45, E716&gt;=45, F716&gt;=50, G716&gt;=50), "Mechanical and Electrical",IF(AND(B716&gt;=50, C716&gt;=45, D716&gt;=45, E716&gt;=45, F716&gt;=45, G716&gt;=50), "Electronics and Communication",IF(AND(B716&gt;=45, C716&gt;=50, D716&gt;=50, E716&gt;=45, F716&gt;=45, G716&gt;=45), "Construction and Design",IF(AND(B716&gt;=45, C716&gt;=45, D716&gt;=45, E716&gt;=50, F716&gt;=45, G716&gt;=45), "Hospitality and Event Management",IF(AND(B716&gt;=50, C716&gt;=55, D716&gt;=55, E716&gt;=55, F716&gt;=50, G716&gt;=50), "Life Sciences and Environment",IF(AND(B716&gt;=45, C716&gt;=45, D716&gt;=45, E716&gt;=45, F716&gt;=45, G716&gt;=45), "Arts and Media",IF(AND(B716&gt;=45, C716&gt;=45, D716&gt;=45, E716&gt;=45, F716&gt;=45, G716&gt;=45), "Physical Education and Wellness",IF(AND(B716&gt;=45, C716&gt;=50, D716&gt;=50, E716&gt;=45, F716&gt;=45, G716&gt;=50), "Finance, Business, and Marketing", "Culinary Studies and Cooking"))))))))),"Failed")))</f>
        <v>Electronics and Communication</v>
      </c>
      <c r="J716" s="1"/>
      <c r="K716" s="1"/>
      <c r="L716" s="1"/>
      <c r="M716" s="1"/>
      <c r="N716" s="1"/>
    </row>
    <row r="717" spans="1:14" x14ac:dyDescent="0.25">
      <c r="A717" s="1">
        <v>716</v>
      </c>
      <c r="B717" s="1">
        <v>83</v>
      </c>
      <c r="C717" s="1">
        <v>74</v>
      </c>
      <c r="D717" s="1">
        <v>79</v>
      </c>
      <c r="E717" s="1">
        <v>69</v>
      </c>
      <c r="F717" s="1">
        <v>84</v>
      </c>
      <c r="G717" s="1">
        <v>66</v>
      </c>
      <c r="H717" s="1" t="str">
        <f t="shared" si="12"/>
        <v>ITI</v>
      </c>
      <c r="I717" s="1" t="str" cm="1">
        <f t="array" ref="I717">IF(H717="DIPLOMA",IF(AND(B717&gt;=85,C717&gt;=80,D717&gt;=75,E717&gt;=75,F717&gt;=80,G717&gt;=85),"Computer Science and Information Technology",IF(AND(B717&gt;=80,C717&gt;=75,D717&gt;=75,E717&gt;=75,F717&gt;=80,G717&gt;=80),"Mechanical and Electrical",IF(AND(B717&gt;=80,C717&gt;=75,D717&gt;=75,E717&gt;=75,F717&gt;=75,G717&gt;=80),"Electronics and Communication",IF(AND(B717&gt;=75,C717&gt;=70,D717&gt;=70,E717&gt;=75,F717&gt;=75,G717&gt;=75),"Construction and Design",IF(AND(B717&gt;=75,C717&gt;=75,D717&gt;=75,E717&gt;=80,F717&gt;=75,G717&gt;=75),"Hospitality and Event Management",IF(AND(B717&gt;=80,C717&gt;=85,D717&gt;=85,E717&gt;=85,F717&gt;=80,G717&gt;=80),"Life Sciences and Environment",IF(AND(B717&gt;=75,C717&gt;=75,D717&gt;=75,E717&gt;=75,F717&gt;=75,G717&gt;=75),"Arts and Media",IF(AND(B717&gt;=75,C717&gt;=75,D717&gt;=75,E717&gt;=75,F717&gt;=75,G717&gt;=75),"Physical Education and Wellness",IF(AND(B717&gt;=75,C717&gt;=80,D717&gt;=80,E717&gt;=75,F717&gt;=75,G717&gt;=80),"Finance, Business, and Marketing",”Not Qualified”))))))))),IF(H717="ITI",IF(AND(B717&gt;=75,C717&gt;=65,D717&gt;=65,E717&gt;=70,F717&gt;=70,G717&gt;=75),"Computer Science and Information Technology",IF(AND(B717&gt;=70,C717&gt;=65,D717&gt;=65,E717&gt;=65,F717&gt;=70,G717&gt;=70),"Mechanical and Electrical",IF(AND(B717&gt;=70,C717&gt;=65,D717&gt;=65,E717&gt;=65,F717&gt;=65,G717&gt;=70),"Electronics and Communication",IF(AND(B717&gt;=65,C717&gt;=60,D717&gt;=60,E717&gt;=65,F717&gt;=65,G717&gt;=65),"Construction and Design",IF(AND(B717&gt;=65,C717&gt;=65,D717&gt;=65,E717&gt;=70,F717&gt;=65,G717&gt;=65),"Hospitality and Event Management",IF(AND(B717&gt;=70,C717&gt;=75,D717&gt;=75,E717&gt;=75,F717&gt;=70,G717&gt;=70),"Life Sciences and Environment",IF(AND(B717&gt;=65,C717&gt;=65,D717&gt;=65,E717&gt;=65,F717&gt;=65,G717&gt;=65),"Arts and Media",IF(AND(B717&gt;=65,C717&gt;=65,D717&gt;=65,E717&gt;=65,F717&gt;=65,G717&gt;=65),"Physical Education and Wellness",IF(AND(B717&gt;=65,C717&gt;=70,D717&gt;=70,E717&gt;=65,F717&gt;=65,G717&gt;=70),"Finance, Business, and Marketing",”Not Qualified”))))))))),IF(H717="VOCATIONAL OR SKILL TRAINING",IF(AND(B717&gt;=55, C717&gt;=45, D717&gt;=45, E717&gt;=50, F717&gt;=50, G717&gt;=55), "Computer Science and Information Technology",IF(AND(B717&gt;=50, C717&gt;=45, D717&gt;=45, E717&gt;=45, F717&gt;=50, G717&gt;=50), "Mechanical and Electrical",IF(AND(B717&gt;=50, C717&gt;=45, D717&gt;=45, E717&gt;=45, F717&gt;=45, G717&gt;=50), "Electronics and Communication",IF(AND(B717&gt;=45, C717&gt;=50, D717&gt;=50, E717&gt;=45, F717&gt;=45, G717&gt;=45), "Construction and Design",IF(AND(B717&gt;=45, C717&gt;=45, D717&gt;=45, E717&gt;=50, F717&gt;=45, G717&gt;=45), "Hospitality and Event Management",IF(AND(B717&gt;=50, C717&gt;=55, D717&gt;=55, E717&gt;=55, F717&gt;=50, G717&gt;=50), "Life Sciences and Environment",IF(AND(B717&gt;=45, C717&gt;=45, D717&gt;=45, E717&gt;=45, F717&gt;=45, G717&gt;=45), "Arts and Media",IF(AND(B717&gt;=45, C717&gt;=45, D717&gt;=45, E717&gt;=45, F717&gt;=45, G717&gt;=45), "Physical Education and Wellness",IF(AND(B717&gt;=45, C717&gt;=50, D717&gt;=50, E717&gt;=45, F717&gt;=45, G717&gt;=50), "Finance, Business, and Marketing", "Culinary Studies and Cooking"))))))))),"Failed")))</f>
        <v>Construction and Design</v>
      </c>
      <c r="J717" s="1"/>
      <c r="K717" s="1"/>
      <c r="L717" s="1"/>
      <c r="M717" s="1"/>
      <c r="N717" s="1"/>
    </row>
    <row r="718" spans="1:14" x14ac:dyDescent="0.25">
      <c r="A718" s="1">
        <v>717</v>
      </c>
      <c r="B718" s="1">
        <v>83</v>
      </c>
      <c r="C718" s="1">
        <v>83</v>
      </c>
      <c r="D718" s="1">
        <v>81</v>
      </c>
      <c r="E718" s="1">
        <v>84</v>
      </c>
      <c r="F718" s="1">
        <v>66</v>
      </c>
      <c r="G718" s="1">
        <v>77</v>
      </c>
      <c r="H718" s="1" t="str">
        <f t="shared" si="12"/>
        <v>ITI</v>
      </c>
      <c r="I718" s="1" t="str" cm="1">
        <f t="array" ref="I718">IF(H718="DIPLOMA",IF(AND(B718&gt;=85,C718&gt;=80,D718&gt;=75,E718&gt;=75,F718&gt;=80,G718&gt;=85),"Computer Science and Information Technology",IF(AND(B718&gt;=80,C718&gt;=75,D718&gt;=75,E718&gt;=75,F718&gt;=80,G718&gt;=80),"Mechanical and Electrical",IF(AND(B718&gt;=80,C718&gt;=75,D718&gt;=75,E718&gt;=75,F718&gt;=75,G718&gt;=80),"Electronics and Communication",IF(AND(B718&gt;=75,C718&gt;=70,D718&gt;=70,E718&gt;=75,F718&gt;=75,G718&gt;=75),"Construction and Design",IF(AND(B718&gt;=75,C718&gt;=75,D718&gt;=75,E718&gt;=80,F718&gt;=75,G718&gt;=75),"Hospitality and Event Management",IF(AND(B718&gt;=80,C718&gt;=85,D718&gt;=85,E718&gt;=85,F718&gt;=80,G718&gt;=80),"Life Sciences and Environment",IF(AND(B718&gt;=75,C718&gt;=75,D718&gt;=75,E718&gt;=75,F718&gt;=75,G718&gt;=75),"Arts and Media",IF(AND(B718&gt;=75,C718&gt;=75,D718&gt;=75,E718&gt;=75,F718&gt;=75,G718&gt;=75),"Physical Education and Wellness",IF(AND(B718&gt;=75,C718&gt;=80,D718&gt;=80,E718&gt;=75,F718&gt;=75,G718&gt;=80),"Finance, Business, and Marketing",”Not Qualified”))))))))),IF(H718="ITI",IF(AND(B718&gt;=75,C718&gt;=65,D718&gt;=65,E718&gt;=70,F718&gt;=70,G718&gt;=75),"Computer Science and Information Technology",IF(AND(B718&gt;=70,C718&gt;=65,D718&gt;=65,E718&gt;=65,F718&gt;=70,G718&gt;=70),"Mechanical and Electrical",IF(AND(B718&gt;=70,C718&gt;=65,D718&gt;=65,E718&gt;=65,F718&gt;=65,G718&gt;=70),"Electronics and Communication",IF(AND(B718&gt;=65,C718&gt;=60,D718&gt;=60,E718&gt;=65,F718&gt;=65,G718&gt;=65),"Construction and Design",IF(AND(B718&gt;=65,C718&gt;=65,D718&gt;=65,E718&gt;=70,F718&gt;=65,G718&gt;=65),"Hospitality and Event Management",IF(AND(B718&gt;=70,C718&gt;=75,D718&gt;=75,E718&gt;=75,F718&gt;=70,G718&gt;=70),"Life Sciences and Environment",IF(AND(B718&gt;=65,C718&gt;=65,D718&gt;=65,E718&gt;=65,F718&gt;=65,G718&gt;=65),"Arts and Media",IF(AND(B718&gt;=65,C718&gt;=65,D718&gt;=65,E718&gt;=65,F718&gt;=65,G718&gt;=65),"Physical Education and Wellness",IF(AND(B718&gt;=65,C718&gt;=70,D718&gt;=70,E718&gt;=65,F718&gt;=65,G718&gt;=70),"Finance, Business, and Marketing",”Not Qualified”))))))))),IF(H718="VOCATIONAL OR SKILL TRAINING",IF(AND(B718&gt;=55, C718&gt;=45, D718&gt;=45, E718&gt;=50, F718&gt;=50, G718&gt;=55), "Computer Science and Information Technology",IF(AND(B718&gt;=50, C718&gt;=45, D718&gt;=45, E718&gt;=45, F718&gt;=50, G718&gt;=50), "Mechanical and Electrical",IF(AND(B718&gt;=50, C718&gt;=45, D718&gt;=45, E718&gt;=45, F718&gt;=45, G718&gt;=50), "Electronics and Communication",IF(AND(B718&gt;=45, C718&gt;=50, D718&gt;=50, E718&gt;=45, F718&gt;=45, G718&gt;=45), "Construction and Design",IF(AND(B718&gt;=45, C718&gt;=45, D718&gt;=45, E718&gt;=50, F718&gt;=45, G718&gt;=45), "Hospitality and Event Management",IF(AND(B718&gt;=50, C718&gt;=55, D718&gt;=55, E718&gt;=55, F718&gt;=50, G718&gt;=50), "Life Sciences and Environment",IF(AND(B718&gt;=45, C718&gt;=45, D718&gt;=45, E718&gt;=45, F718&gt;=45, G718&gt;=45), "Arts and Media",IF(AND(B718&gt;=45, C718&gt;=45, D718&gt;=45, E718&gt;=45, F718&gt;=45, G718&gt;=45), "Physical Education and Wellness",IF(AND(B718&gt;=45, C718&gt;=50, D718&gt;=50, E718&gt;=45, F718&gt;=45, G718&gt;=50), "Finance, Business, and Marketing", "Culinary Studies and Cooking"))))))))),"Failed")))</f>
        <v>Electronics and Communication</v>
      </c>
      <c r="J718" s="1"/>
      <c r="K718" s="1"/>
      <c r="L718" s="1"/>
      <c r="M718" s="1"/>
      <c r="N718" s="1"/>
    </row>
    <row r="719" spans="1:14" x14ac:dyDescent="0.25">
      <c r="A719" s="1">
        <v>718</v>
      </c>
      <c r="B719" s="1">
        <v>49</v>
      </c>
      <c r="C719" s="1">
        <v>45</v>
      </c>
      <c r="D719" s="1">
        <v>50</v>
      </c>
      <c r="E719" s="1">
        <v>48</v>
      </c>
      <c r="F719" s="1">
        <v>45</v>
      </c>
      <c r="G719" s="1">
        <v>64</v>
      </c>
      <c r="H719" s="1" t="str">
        <f t="shared" si="12"/>
        <v>VOCATIONAL OR SKILL TRAINING</v>
      </c>
      <c r="I719" s="1" t="str" cm="1">
        <f t="array" ref="I719">IF(H719="DIPLOMA",IF(AND(B719&gt;=85,C719&gt;=80,D719&gt;=75,E719&gt;=75,F719&gt;=80,G719&gt;=85),"Computer Science and Information Technology",IF(AND(B719&gt;=80,C719&gt;=75,D719&gt;=75,E719&gt;=75,F719&gt;=80,G719&gt;=80),"Mechanical and Electrical",IF(AND(B719&gt;=80,C719&gt;=75,D719&gt;=75,E719&gt;=75,F719&gt;=75,G719&gt;=80),"Electronics and Communication",IF(AND(B719&gt;=75,C719&gt;=70,D719&gt;=70,E719&gt;=75,F719&gt;=75,G719&gt;=75),"Construction and Design",IF(AND(B719&gt;=75,C719&gt;=75,D719&gt;=75,E719&gt;=80,F719&gt;=75,G719&gt;=75),"Hospitality and Event Management",IF(AND(B719&gt;=80,C719&gt;=85,D719&gt;=85,E719&gt;=85,F719&gt;=80,G719&gt;=80),"Life Sciences and Environment",IF(AND(B719&gt;=75,C719&gt;=75,D719&gt;=75,E719&gt;=75,F719&gt;=75,G719&gt;=75),"Arts and Media",IF(AND(B719&gt;=75,C719&gt;=75,D719&gt;=75,E719&gt;=75,F719&gt;=75,G719&gt;=75),"Physical Education and Wellness",IF(AND(B719&gt;=75,C719&gt;=80,D719&gt;=80,E719&gt;=75,F719&gt;=75,G719&gt;=80),"Finance, Business, and Marketing",”Not Qualified”))))))))),IF(H719="ITI",IF(AND(B719&gt;=75,C719&gt;=65,D719&gt;=65,E719&gt;=70,F719&gt;=70,G719&gt;=75),"Computer Science and Information Technology",IF(AND(B719&gt;=70,C719&gt;=65,D719&gt;=65,E719&gt;=65,F719&gt;=70,G719&gt;=70),"Mechanical and Electrical",IF(AND(B719&gt;=70,C719&gt;=65,D719&gt;=65,E719&gt;=65,F719&gt;=65,G719&gt;=70),"Electronics and Communication",IF(AND(B719&gt;=65,C719&gt;=60,D719&gt;=60,E719&gt;=65,F719&gt;=65,G719&gt;=65),"Construction and Design",IF(AND(B719&gt;=65,C719&gt;=65,D719&gt;=65,E719&gt;=70,F719&gt;=65,G719&gt;=65),"Hospitality and Event Management",IF(AND(B719&gt;=70,C719&gt;=75,D719&gt;=75,E719&gt;=75,F719&gt;=70,G719&gt;=70),"Life Sciences and Environment",IF(AND(B719&gt;=65,C719&gt;=65,D719&gt;=65,E719&gt;=65,F719&gt;=65,G719&gt;=65),"Arts and Media",IF(AND(B719&gt;=65,C719&gt;=65,D719&gt;=65,E719&gt;=65,F719&gt;=65,G719&gt;=65),"Physical Education and Wellness",IF(AND(B719&gt;=65,C719&gt;=70,D719&gt;=70,E719&gt;=65,F719&gt;=65,G719&gt;=70),"Finance, Business, and Marketing",”Not Qualified”))))))))),IF(H719="VOCATIONAL OR SKILL TRAINING",IF(AND(B719&gt;=55, C719&gt;=45, D719&gt;=45, E719&gt;=50, F719&gt;=50, G719&gt;=55), "Computer Science and Information Technology",IF(AND(B719&gt;=50, C719&gt;=45, D719&gt;=45, E719&gt;=45, F719&gt;=50, G719&gt;=50), "Mechanical and Electrical",IF(AND(B719&gt;=50, C719&gt;=45, D719&gt;=45, E719&gt;=45, F719&gt;=45, G719&gt;=50), "Electronics and Communication",IF(AND(B719&gt;=45, C719&gt;=50, D719&gt;=50, E719&gt;=45, F719&gt;=45, G719&gt;=45), "Construction and Design",IF(AND(B719&gt;=45, C719&gt;=45, D719&gt;=45, E719&gt;=50, F719&gt;=45, G719&gt;=45), "Hospitality and Event Management",IF(AND(B719&gt;=50, C719&gt;=55, D719&gt;=55, E719&gt;=55, F719&gt;=50, G719&gt;=50), "Life Sciences and Environment",IF(AND(B719&gt;=45, C719&gt;=45, D719&gt;=45, E719&gt;=45, F719&gt;=45, G719&gt;=45), "Arts and Media",IF(AND(B719&gt;=45, C719&gt;=45, D719&gt;=45, E719&gt;=45, F719&gt;=45, G719&gt;=45), "Physical Education and Wellness",IF(AND(B719&gt;=45, C719&gt;=50, D719&gt;=50, E719&gt;=45, F719&gt;=45, G719&gt;=50), "Finance, Business, and Marketing", "Culinary Studies and Cooking"))))))))),"Failed")))</f>
        <v>Arts and Media</v>
      </c>
      <c r="J719" s="1"/>
      <c r="K719" s="1"/>
      <c r="L719" s="1"/>
      <c r="M719" s="1"/>
      <c r="N719" s="1"/>
    </row>
    <row r="720" spans="1:14" x14ac:dyDescent="0.25">
      <c r="A720" s="1">
        <v>719</v>
      </c>
      <c r="B720" s="1">
        <v>92</v>
      </c>
      <c r="C720" s="1">
        <v>87</v>
      </c>
      <c r="D720" s="1">
        <v>81</v>
      </c>
      <c r="E720" s="1">
        <v>90</v>
      </c>
      <c r="F720" s="1">
        <v>85</v>
      </c>
      <c r="G720" s="1">
        <v>89</v>
      </c>
      <c r="H720" s="1" t="str">
        <f t="shared" si="12"/>
        <v>DIPLOMA</v>
      </c>
      <c r="I720" s="1" t="str" cm="1">
        <f t="array" ref="I720">IF(H720="DIPLOMA",IF(AND(B720&gt;=85,C720&gt;=80,D720&gt;=75,E720&gt;=75,F720&gt;=80,G720&gt;=85),"Computer Science and Information Technology",IF(AND(B720&gt;=80,C720&gt;=75,D720&gt;=75,E720&gt;=75,F720&gt;=80,G720&gt;=80),"Mechanical and Electrical",IF(AND(B720&gt;=80,C720&gt;=75,D720&gt;=75,E720&gt;=75,F720&gt;=75,G720&gt;=80),"Electronics and Communication",IF(AND(B720&gt;=75,C720&gt;=70,D720&gt;=70,E720&gt;=75,F720&gt;=75,G720&gt;=75),"Construction and Design",IF(AND(B720&gt;=75,C720&gt;=75,D720&gt;=75,E720&gt;=80,F720&gt;=75,G720&gt;=75),"Hospitality and Event Management",IF(AND(B720&gt;=80,C720&gt;=85,D720&gt;=85,E720&gt;=85,F720&gt;=80,G720&gt;=80),"Life Sciences and Environment",IF(AND(B720&gt;=75,C720&gt;=75,D720&gt;=75,E720&gt;=75,F720&gt;=75,G720&gt;=75),"Arts and Media",IF(AND(B720&gt;=75,C720&gt;=75,D720&gt;=75,E720&gt;=75,F720&gt;=75,G720&gt;=75),"Physical Education and Wellness",IF(AND(B720&gt;=75,C720&gt;=80,D720&gt;=80,E720&gt;=75,F720&gt;=75,G720&gt;=80),"Finance, Business, and Marketing",”Not Qualified”))))))))),IF(H720="ITI",IF(AND(B720&gt;=75,C720&gt;=65,D720&gt;=65,E720&gt;=70,F720&gt;=70,G720&gt;=75),"Computer Science and Information Technology",IF(AND(B720&gt;=70,C720&gt;=65,D720&gt;=65,E720&gt;=65,F720&gt;=70,G720&gt;=70),"Mechanical and Electrical",IF(AND(B720&gt;=70,C720&gt;=65,D720&gt;=65,E720&gt;=65,F720&gt;=65,G720&gt;=70),"Electronics and Communication",IF(AND(B720&gt;=65,C720&gt;=60,D720&gt;=60,E720&gt;=65,F720&gt;=65,G720&gt;=65),"Construction and Design",IF(AND(B720&gt;=65,C720&gt;=65,D720&gt;=65,E720&gt;=70,F720&gt;=65,G720&gt;=65),"Hospitality and Event Management",IF(AND(B720&gt;=70,C720&gt;=75,D720&gt;=75,E720&gt;=75,F720&gt;=70,G720&gt;=70),"Life Sciences and Environment",IF(AND(B720&gt;=65,C720&gt;=65,D720&gt;=65,E720&gt;=65,F720&gt;=65,G720&gt;=65),"Arts and Media",IF(AND(B720&gt;=65,C720&gt;=65,D720&gt;=65,E720&gt;=65,F720&gt;=65,G720&gt;=65),"Physical Education and Wellness",IF(AND(B720&gt;=65,C720&gt;=70,D720&gt;=70,E720&gt;=65,F720&gt;=65,G720&gt;=70),"Finance, Business, and Marketing",”Not Qualified”))))))))),IF(H720="VOCATIONAL OR SKILL TRAINING",IF(AND(B720&gt;=55, C720&gt;=45, D720&gt;=45, E720&gt;=50, F720&gt;=50, G720&gt;=55), "Computer Science and Information Technology",IF(AND(B720&gt;=50, C720&gt;=45, D720&gt;=45, E720&gt;=45, F720&gt;=50, G720&gt;=50), "Mechanical and Electrical",IF(AND(B720&gt;=50, C720&gt;=45, D720&gt;=45, E720&gt;=45, F720&gt;=45, G720&gt;=50), "Electronics and Communication",IF(AND(B720&gt;=45, C720&gt;=50, D720&gt;=50, E720&gt;=45, F720&gt;=45, G720&gt;=45), "Construction and Design",IF(AND(B720&gt;=45, C720&gt;=45, D720&gt;=45, E720&gt;=50, F720&gt;=45, G720&gt;=45), "Hospitality and Event Management",IF(AND(B720&gt;=50, C720&gt;=55, D720&gt;=55, E720&gt;=55, F720&gt;=50, G720&gt;=50), "Life Sciences and Environment",IF(AND(B720&gt;=45, C720&gt;=45, D720&gt;=45, E720&gt;=45, F720&gt;=45, G720&gt;=45), "Arts and Media",IF(AND(B720&gt;=45, C720&gt;=45, D720&gt;=45, E720&gt;=45, F720&gt;=45, G720&gt;=45), "Physical Education and Wellness",IF(AND(B720&gt;=45, C720&gt;=50, D720&gt;=50, E720&gt;=45, F720&gt;=45, G720&gt;=50), "Finance, Business, and Marketing", "Culinary Studies and Cooking"))))))))),"Failed")))</f>
        <v>Computer Science and Information Technology</v>
      </c>
      <c r="J720" s="1"/>
      <c r="K720" s="1"/>
      <c r="L720" s="1"/>
      <c r="M720" s="1"/>
      <c r="N720" s="1"/>
    </row>
    <row r="721" spans="1:14" x14ac:dyDescent="0.25">
      <c r="A721" s="1">
        <v>720</v>
      </c>
      <c r="B721" s="1">
        <v>66</v>
      </c>
      <c r="C721" s="1">
        <v>80</v>
      </c>
      <c r="D721" s="1">
        <v>83</v>
      </c>
      <c r="E721" s="1">
        <v>65</v>
      </c>
      <c r="F721" s="1">
        <v>85</v>
      </c>
      <c r="G721" s="1">
        <v>76</v>
      </c>
      <c r="H721" s="1" t="str">
        <f t="shared" si="12"/>
        <v>ITI</v>
      </c>
      <c r="I721" s="1" t="str" cm="1">
        <f t="array" ref="I721">IF(H721="DIPLOMA",IF(AND(B721&gt;=85,C721&gt;=80,D721&gt;=75,E721&gt;=75,F721&gt;=80,G721&gt;=85),"Computer Science and Information Technology",IF(AND(B721&gt;=80,C721&gt;=75,D721&gt;=75,E721&gt;=75,F721&gt;=80,G721&gt;=80),"Mechanical and Electrical",IF(AND(B721&gt;=80,C721&gt;=75,D721&gt;=75,E721&gt;=75,F721&gt;=75,G721&gt;=80),"Electronics and Communication",IF(AND(B721&gt;=75,C721&gt;=70,D721&gt;=70,E721&gt;=75,F721&gt;=75,G721&gt;=75),"Construction and Design",IF(AND(B721&gt;=75,C721&gt;=75,D721&gt;=75,E721&gt;=80,F721&gt;=75,G721&gt;=75),"Hospitality and Event Management",IF(AND(B721&gt;=80,C721&gt;=85,D721&gt;=85,E721&gt;=85,F721&gt;=80,G721&gt;=80),"Life Sciences and Environment",IF(AND(B721&gt;=75,C721&gt;=75,D721&gt;=75,E721&gt;=75,F721&gt;=75,G721&gt;=75),"Arts and Media",IF(AND(B721&gt;=75,C721&gt;=75,D721&gt;=75,E721&gt;=75,F721&gt;=75,G721&gt;=75),"Physical Education and Wellness",IF(AND(B721&gt;=75,C721&gt;=80,D721&gt;=80,E721&gt;=75,F721&gt;=75,G721&gt;=80),"Finance, Business, and Marketing",”Not Qualified”))))))))),IF(H721="ITI",IF(AND(B721&gt;=75,C721&gt;=65,D721&gt;=65,E721&gt;=70,F721&gt;=70,G721&gt;=75),"Computer Science and Information Technology",IF(AND(B721&gt;=70,C721&gt;=65,D721&gt;=65,E721&gt;=65,F721&gt;=70,G721&gt;=70),"Mechanical and Electrical",IF(AND(B721&gt;=70,C721&gt;=65,D721&gt;=65,E721&gt;=65,F721&gt;=65,G721&gt;=70),"Electronics and Communication",IF(AND(B721&gt;=65,C721&gt;=60,D721&gt;=60,E721&gt;=65,F721&gt;=65,G721&gt;=65),"Construction and Design",IF(AND(B721&gt;=65,C721&gt;=65,D721&gt;=65,E721&gt;=70,F721&gt;=65,G721&gt;=65),"Hospitality and Event Management",IF(AND(B721&gt;=70,C721&gt;=75,D721&gt;=75,E721&gt;=75,F721&gt;=70,G721&gt;=70),"Life Sciences and Environment",IF(AND(B721&gt;=65,C721&gt;=65,D721&gt;=65,E721&gt;=65,F721&gt;=65,G721&gt;=65),"Arts and Media",IF(AND(B721&gt;=65,C721&gt;=65,D721&gt;=65,E721&gt;=65,F721&gt;=65,G721&gt;=65),"Physical Education and Wellness",IF(AND(B721&gt;=65,C721&gt;=70,D721&gt;=70,E721&gt;=65,F721&gt;=65,G721&gt;=70),"Finance, Business, and Marketing",”Not Qualified”))))))))),IF(H721="VOCATIONAL OR SKILL TRAINING",IF(AND(B721&gt;=55, C721&gt;=45, D721&gt;=45, E721&gt;=50, F721&gt;=50, G721&gt;=55), "Computer Science and Information Technology",IF(AND(B721&gt;=50, C721&gt;=45, D721&gt;=45, E721&gt;=45, F721&gt;=50, G721&gt;=50), "Mechanical and Electrical",IF(AND(B721&gt;=50, C721&gt;=45, D721&gt;=45, E721&gt;=45, F721&gt;=45, G721&gt;=50), "Electronics and Communication",IF(AND(B721&gt;=45, C721&gt;=50, D721&gt;=50, E721&gt;=45, F721&gt;=45, G721&gt;=45), "Construction and Design",IF(AND(B721&gt;=45, C721&gt;=45, D721&gt;=45, E721&gt;=50, F721&gt;=45, G721&gt;=45), "Hospitality and Event Management",IF(AND(B721&gt;=50, C721&gt;=55, D721&gt;=55, E721&gt;=55, F721&gt;=50, G721&gt;=50), "Life Sciences and Environment",IF(AND(B721&gt;=45, C721&gt;=45, D721&gt;=45, E721&gt;=45, F721&gt;=45, G721&gt;=45), "Arts and Media",IF(AND(B721&gt;=45, C721&gt;=45, D721&gt;=45, E721&gt;=45, F721&gt;=45, G721&gt;=45), "Physical Education and Wellness",IF(AND(B721&gt;=45, C721&gt;=50, D721&gt;=50, E721&gt;=45, F721&gt;=45, G721&gt;=50), "Finance, Business, and Marketing", "Culinary Studies and Cooking"))))))))),"Failed")))</f>
        <v>Construction and Design</v>
      </c>
      <c r="J721" s="1"/>
      <c r="K721" s="1"/>
      <c r="L721" s="1"/>
      <c r="M721" s="1"/>
      <c r="N721" s="1"/>
    </row>
    <row r="722" spans="1:14" x14ac:dyDescent="0.25">
      <c r="A722" s="1">
        <v>721</v>
      </c>
      <c r="B722" s="1">
        <v>54</v>
      </c>
      <c r="C722" s="1">
        <v>44</v>
      </c>
      <c r="D722" s="1">
        <v>43</v>
      </c>
      <c r="E722" s="1">
        <v>59</v>
      </c>
      <c r="F722" s="1">
        <v>55</v>
      </c>
      <c r="G722" s="1">
        <v>48</v>
      </c>
      <c r="H722" s="1" t="str">
        <f t="shared" si="12"/>
        <v>VOCATIONAL OR SKILL TRAINING</v>
      </c>
      <c r="I722" s="1" t="str" cm="1">
        <f t="array" ref="I722">IF(H722="DIPLOMA",IF(AND(B722&gt;=85,C722&gt;=80,D722&gt;=75,E722&gt;=75,F722&gt;=80,G722&gt;=85),"Computer Science and Information Technology",IF(AND(B722&gt;=80,C722&gt;=75,D722&gt;=75,E722&gt;=75,F722&gt;=80,G722&gt;=80),"Mechanical and Electrical",IF(AND(B722&gt;=80,C722&gt;=75,D722&gt;=75,E722&gt;=75,F722&gt;=75,G722&gt;=80),"Electronics and Communication",IF(AND(B722&gt;=75,C722&gt;=70,D722&gt;=70,E722&gt;=75,F722&gt;=75,G722&gt;=75),"Construction and Design",IF(AND(B722&gt;=75,C722&gt;=75,D722&gt;=75,E722&gt;=80,F722&gt;=75,G722&gt;=75),"Hospitality and Event Management",IF(AND(B722&gt;=80,C722&gt;=85,D722&gt;=85,E722&gt;=85,F722&gt;=80,G722&gt;=80),"Life Sciences and Environment",IF(AND(B722&gt;=75,C722&gt;=75,D722&gt;=75,E722&gt;=75,F722&gt;=75,G722&gt;=75),"Arts and Media",IF(AND(B722&gt;=75,C722&gt;=75,D722&gt;=75,E722&gt;=75,F722&gt;=75,G722&gt;=75),"Physical Education and Wellness",IF(AND(B722&gt;=75,C722&gt;=80,D722&gt;=80,E722&gt;=75,F722&gt;=75,G722&gt;=80),"Finance, Business, and Marketing",”Not Qualified”))))))))),IF(H722="ITI",IF(AND(B722&gt;=75,C722&gt;=65,D722&gt;=65,E722&gt;=70,F722&gt;=70,G722&gt;=75),"Computer Science and Information Technology",IF(AND(B722&gt;=70,C722&gt;=65,D722&gt;=65,E722&gt;=65,F722&gt;=70,G722&gt;=70),"Mechanical and Electrical",IF(AND(B722&gt;=70,C722&gt;=65,D722&gt;=65,E722&gt;=65,F722&gt;=65,G722&gt;=70),"Electronics and Communication",IF(AND(B722&gt;=65,C722&gt;=60,D722&gt;=60,E722&gt;=65,F722&gt;=65,G722&gt;=65),"Construction and Design",IF(AND(B722&gt;=65,C722&gt;=65,D722&gt;=65,E722&gt;=70,F722&gt;=65,G722&gt;=65),"Hospitality and Event Management",IF(AND(B722&gt;=70,C722&gt;=75,D722&gt;=75,E722&gt;=75,F722&gt;=70,G722&gt;=70),"Life Sciences and Environment",IF(AND(B722&gt;=65,C722&gt;=65,D722&gt;=65,E722&gt;=65,F722&gt;=65,G722&gt;=65),"Arts and Media",IF(AND(B722&gt;=65,C722&gt;=65,D722&gt;=65,E722&gt;=65,F722&gt;=65,G722&gt;=65),"Physical Education and Wellness",IF(AND(B722&gt;=65,C722&gt;=70,D722&gt;=70,E722&gt;=65,F722&gt;=65,G722&gt;=70),"Finance, Business, and Marketing",”Not Qualified”))))))))),IF(H722="VOCATIONAL OR SKILL TRAINING",IF(AND(B722&gt;=55, C722&gt;=45, D722&gt;=45, E722&gt;=50, F722&gt;=50, G722&gt;=55), "Computer Science and Information Technology",IF(AND(B722&gt;=50, C722&gt;=45, D722&gt;=45, E722&gt;=45, F722&gt;=50, G722&gt;=50), "Mechanical and Electrical",IF(AND(B722&gt;=50, C722&gt;=45, D722&gt;=45, E722&gt;=45, F722&gt;=45, G722&gt;=50), "Electronics and Communication",IF(AND(B722&gt;=45, C722&gt;=50, D722&gt;=50, E722&gt;=45, F722&gt;=45, G722&gt;=45), "Construction and Design",IF(AND(B722&gt;=45, C722&gt;=45, D722&gt;=45, E722&gt;=50, F722&gt;=45, G722&gt;=45), "Hospitality and Event Management",IF(AND(B722&gt;=50, C722&gt;=55, D722&gt;=55, E722&gt;=55, F722&gt;=50, G722&gt;=50), "Life Sciences and Environment",IF(AND(B722&gt;=45, C722&gt;=45, D722&gt;=45, E722&gt;=45, F722&gt;=45, G722&gt;=45), "Arts and Media",IF(AND(B722&gt;=45, C722&gt;=45, D722&gt;=45, E722&gt;=45, F722&gt;=45, G722&gt;=45), "Physical Education and Wellness",IF(AND(B722&gt;=45, C722&gt;=50, D722&gt;=50, E722&gt;=45, F722&gt;=45, G722&gt;=50), "Finance, Business, and Marketing", "Culinary Studies and Cooking"))))))))),"Failed")))</f>
        <v>Culinary Studies and Cooking</v>
      </c>
      <c r="J722" s="1"/>
      <c r="K722" s="1"/>
      <c r="L722" s="1"/>
      <c r="M722" s="1"/>
      <c r="N722" s="1"/>
    </row>
    <row r="723" spans="1:14" x14ac:dyDescent="0.25">
      <c r="A723" s="1">
        <v>722</v>
      </c>
      <c r="B723" s="1">
        <v>93</v>
      </c>
      <c r="C723" s="1">
        <v>94</v>
      </c>
      <c r="D723" s="1">
        <v>90</v>
      </c>
      <c r="E723" s="1">
        <v>89</v>
      </c>
      <c r="F723" s="1">
        <v>84</v>
      </c>
      <c r="G723" s="1">
        <v>90</v>
      </c>
      <c r="H723" s="1" t="str">
        <f t="shared" si="12"/>
        <v>DIPLOMA</v>
      </c>
      <c r="I723" s="1" t="str" cm="1">
        <f t="array" ref="I723">IF(H723="DIPLOMA",IF(AND(B723&gt;=85,C723&gt;=80,D723&gt;=75,E723&gt;=75,F723&gt;=80,G723&gt;=85),"Computer Science and Information Technology",IF(AND(B723&gt;=80,C723&gt;=75,D723&gt;=75,E723&gt;=75,F723&gt;=80,G723&gt;=80),"Mechanical and Electrical",IF(AND(B723&gt;=80,C723&gt;=75,D723&gt;=75,E723&gt;=75,F723&gt;=75,G723&gt;=80),"Electronics and Communication",IF(AND(B723&gt;=75,C723&gt;=70,D723&gt;=70,E723&gt;=75,F723&gt;=75,G723&gt;=75),"Construction and Design",IF(AND(B723&gt;=75,C723&gt;=75,D723&gt;=75,E723&gt;=80,F723&gt;=75,G723&gt;=75),"Hospitality and Event Management",IF(AND(B723&gt;=80,C723&gt;=85,D723&gt;=85,E723&gt;=85,F723&gt;=80,G723&gt;=80),"Life Sciences and Environment",IF(AND(B723&gt;=75,C723&gt;=75,D723&gt;=75,E723&gt;=75,F723&gt;=75,G723&gt;=75),"Arts and Media",IF(AND(B723&gt;=75,C723&gt;=75,D723&gt;=75,E723&gt;=75,F723&gt;=75,G723&gt;=75),"Physical Education and Wellness",IF(AND(B723&gt;=75,C723&gt;=80,D723&gt;=80,E723&gt;=75,F723&gt;=75,G723&gt;=80),"Finance, Business, and Marketing",”Not Qualified”))))))))),IF(H723="ITI",IF(AND(B723&gt;=75,C723&gt;=65,D723&gt;=65,E723&gt;=70,F723&gt;=70,G723&gt;=75),"Computer Science and Information Technology",IF(AND(B723&gt;=70,C723&gt;=65,D723&gt;=65,E723&gt;=65,F723&gt;=70,G723&gt;=70),"Mechanical and Electrical",IF(AND(B723&gt;=70,C723&gt;=65,D723&gt;=65,E723&gt;=65,F723&gt;=65,G723&gt;=70),"Electronics and Communication",IF(AND(B723&gt;=65,C723&gt;=60,D723&gt;=60,E723&gt;=65,F723&gt;=65,G723&gt;=65),"Construction and Design",IF(AND(B723&gt;=65,C723&gt;=65,D723&gt;=65,E723&gt;=70,F723&gt;=65,G723&gt;=65),"Hospitality and Event Management",IF(AND(B723&gt;=70,C723&gt;=75,D723&gt;=75,E723&gt;=75,F723&gt;=70,G723&gt;=70),"Life Sciences and Environment",IF(AND(B723&gt;=65,C723&gt;=65,D723&gt;=65,E723&gt;=65,F723&gt;=65,G723&gt;=65),"Arts and Media",IF(AND(B723&gt;=65,C723&gt;=65,D723&gt;=65,E723&gt;=65,F723&gt;=65,G723&gt;=65),"Physical Education and Wellness",IF(AND(B723&gt;=65,C723&gt;=70,D723&gt;=70,E723&gt;=65,F723&gt;=65,G723&gt;=70),"Finance, Business, and Marketing",”Not Qualified”))))))))),IF(H723="VOCATIONAL OR SKILL TRAINING",IF(AND(B723&gt;=55, C723&gt;=45, D723&gt;=45, E723&gt;=50, F723&gt;=50, G723&gt;=55), "Computer Science and Information Technology",IF(AND(B723&gt;=50, C723&gt;=45, D723&gt;=45, E723&gt;=45, F723&gt;=50, G723&gt;=50), "Mechanical and Electrical",IF(AND(B723&gt;=50, C723&gt;=45, D723&gt;=45, E723&gt;=45, F723&gt;=45, G723&gt;=50), "Electronics and Communication",IF(AND(B723&gt;=45, C723&gt;=50, D723&gt;=50, E723&gt;=45, F723&gt;=45, G723&gt;=45), "Construction and Design",IF(AND(B723&gt;=45, C723&gt;=45, D723&gt;=45, E723&gt;=50, F723&gt;=45, G723&gt;=45), "Hospitality and Event Management",IF(AND(B723&gt;=50, C723&gt;=55, D723&gt;=55, E723&gt;=55, F723&gt;=50, G723&gt;=50), "Life Sciences and Environment",IF(AND(B723&gt;=45, C723&gt;=45, D723&gt;=45, E723&gt;=45, F723&gt;=45, G723&gt;=45), "Arts and Media",IF(AND(B723&gt;=45, C723&gt;=45, D723&gt;=45, E723&gt;=45, F723&gt;=45, G723&gt;=45), "Physical Education and Wellness",IF(AND(B723&gt;=45, C723&gt;=50, D723&gt;=50, E723&gt;=45, F723&gt;=45, G723&gt;=50), "Finance, Business, and Marketing", "Culinary Studies and Cooking"))))))))),"Failed")))</f>
        <v>Computer Science and Information Technology</v>
      </c>
      <c r="J723" s="1"/>
      <c r="K723" s="1"/>
      <c r="L723" s="1"/>
      <c r="M723" s="1"/>
      <c r="N723" s="1"/>
    </row>
    <row r="724" spans="1:14" x14ac:dyDescent="0.25">
      <c r="A724" s="1">
        <v>723</v>
      </c>
      <c r="B724" s="1">
        <v>50</v>
      </c>
      <c r="C724" s="1">
        <v>45</v>
      </c>
      <c r="D724" s="1">
        <v>41</v>
      </c>
      <c r="E724" s="1">
        <v>58</v>
      </c>
      <c r="F724" s="1">
        <v>46</v>
      </c>
      <c r="G724" s="1">
        <v>44</v>
      </c>
      <c r="H724" s="1" t="str">
        <f t="shared" si="12"/>
        <v>VOCATIONAL OR SKILL TRAINING</v>
      </c>
      <c r="I724" s="1" t="str" cm="1">
        <f t="array" ref="I724">IF(H724="DIPLOMA",IF(AND(B724&gt;=85,C724&gt;=80,D724&gt;=75,E724&gt;=75,F724&gt;=80,G724&gt;=85),"Computer Science and Information Technology",IF(AND(B724&gt;=80,C724&gt;=75,D724&gt;=75,E724&gt;=75,F724&gt;=80,G724&gt;=80),"Mechanical and Electrical",IF(AND(B724&gt;=80,C724&gt;=75,D724&gt;=75,E724&gt;=75,F724&gt;=75,G724&gt;=80),"Electronics and Communication",IF(AND(B724&gt;=75,C724&gt;=70,D724&gt;=70,E724&gt;=75,F724&gt;=75,G724&gt;=75),"Construction and Design",IF(AND(B724&gt;=75,C724&gt;=75,D724&gt;=75,E724&gt;=80,F724&gt;=75,G724&gt;=75),"Hospitality and Event Management",IF(AND(B724&gt;=80,C724&gt;=85,D724&gt;=85,E724&gt;=85,F724&gt;=80,G724&gt;=80),"Life Sciences and Environment",IF(AND(B724&gt;=75,C724&gt;=75,D724&gt;=75,E724&gt;=75,F724&gt;=75,G724&gt;=75),"Arts and Media",IF(AND(B724&gt;=75,C724&gt;=75,D724&gt;=75,E724&gt;=75,F724&gt;=75,G724&gt;=75),"Physical Education and Wellness",IF(AND(B724&gt;=75,C724&gt;=80,D724&gt;=80,E724&gt;=75,F724&gt;=75,G724&gt;=80),"Finance, Business, and Marketing",”Not Qualified”))))))))),IF(H724="ITI",IF(AND(B724&gt;=75,C724&gt;=65,D724&gt;=65,E724&gt;=70,F724&gt;=70,G724&gt;=75),"Computer Science and Information Technology",IF(AND(B724&gt;=70,C724&gt;=65,D724&gt;=65,E724&gt;=65,F724&gt;=70,G724&gt;=70),"Mechanical and Electrical",IF(AND(B724&gt;=70,C724&gt;=65,D724&gt;=65,E724&gt;=65,F724&gt;=65,G724&gt;=70),"Electronics and Communication",IF(AND(B724&gt;=65,C724&gt;=60,D724&gt;=60,E724&gt;=65,F724&gt;=65,G724&gt;=65),"Construction and Design",IF(AND(B724&gt;=65,C724&gt;=65,D724&gt;=65,E724&gt;=70,F724&gt;=65,G724&gt;=65),"Hospitality and Event Management",IF(AND(B724&gt;=70,C724&gt;=75,D724&gt;=75,E724&gt;=75,F724&gt;=70,G724&gt;=70),"Life Sciences and Environment",IF(AND(B724&gt;=65,C724&gt;=65,D724&gt;=65,E724&gt;=65,F724&gt;=65,G724&gt;=65),"Arts and Media",IF(AND(B724&gt;=65,C724&gt;=65,D724&gt;=65,E724&gt;=65,F724&gt;=65,G724&gt;=65),"Physical Education and Wellness",IF(AND(B724&gt;=65,C724&gt;=70,D724&gt;=70,E724&gt;=65,F724&gt;=65,G724&gt;=70),"Finance, Business, and Marketing",”Not Qualified”))))))))),IF(H724="VOCATIONAL OR SKILL TRAINING",IF(AND(B724&gt;=55, C724&gt;=45, D724&gt;=45, E724&gt;=50, F724&gt;=50, G724&gt;=55), "Computer Science and Information Technology",IF(AND(B724&gt;=50, C724&gt;=45, D724&gt;=45, E724&gt;=45, F724&gt;=50, G724&gt;=50), "Mechanical and Electrical",IF(AND(B724&gt;=50, C724&gt;=45, D724&gt;=45, E724&gt;=45, F724&gt;=45, G724&gt;=50), "Electronics and Communication",IF(AND(B724&gt;=45, C724&gt;=50, D724&gt;=50, E724&gt;=45, F724&gt;=45, G724&gt;=45), "Construction and Design",IF(AND(B724&gt;=45, C724&gt;=45, D724&gt;=45, E724&gt;=50, F724&gt;=45, G724&gt;=45), "Hospitality and Event Management",IF(AND(B724&gt;=50, C724&gt;=55, D724&gt;=55, E724&gt;=55, F724&gt;=50, G724&gt;=50), "Life Sciences and Environment",IF(AND(B724&gt;=45, C724&gt;=45, D724&gt;=45, E724&gt;=45, F724&gt;=45, G724&gt;=45), "Arts and Media",IF(AND(B724&gt;=45, C724&gt;=45, D724&gt;=45, E724&gt;=45, F724&gt;=45, G724&gt;=45), "Physical Education and Wellness",IF(AND(B724&gt;=45, C724&gt;=50, D724&gt;=50, E724&gt;=45, F724&gt;=45, G724&gt;=50), "Finance, Business, and Marketing", "Culinary Studies and Cooking"))))))))),"Failed")))</f>
        <v>Culinary Studies and Cooking</v>
      </c>
      <c r="J724" s="1"/>
      <c r="K724" s="1"/>
      <c r="L724" s="1"/>
      <c r="M724" s="1"/>
      <c r="N724" s="1"/>
    </row>
    <row r="725" spans="1:14" x14ac:dyDescent="0.25">
      <c r="A725" s="1">
        <v>724</v>
      </c>
      <c r="B725" s="1">
        <v>83</v>
      </c>
      <c r="C725" s="1">
        <v>74</v>
      </c>
      <c r="D725" s="1">
        <v>81</v>
      </c>
      <c r="E725" s="1">
        <v>65</v>
      </c>
      <c r="F725" s="1">
        <v>78</v>
      </c>
      <c r="G725" s="1">
        <v>84</v>
      </c>
      <c r="H725" s="1" t="str">
        <f t="shared" si="12"/>
        <v>ITI</v>
      </c>
      <c r="I725" s="1" t="str" cm="1">
        <f t="array" ref="I725">IF(H725="DIPLOMA",IF(AND(B725&gt;=85,C725&gt;=80,D725&gt;=75,E725&gt;=75,F725&gt;=80,G725&gt;=85),"Computer Science and Information Technology",IF(AND(B725&gt;=80,C725&gt;=75,D725&gt;=75,E725&gt;=75,F725&gt;=80,G725&gt;=80),"Mechanical and Electrical",IF(AND(B725&gt;=80,C725&gt;=75,D725&gt;=75,E725&gt;=75,F725&gt;=75,G725&gt;=80),"Electronics and Communication",IF(AND(B725&gt;=75,C725&gt;=70,D725&gt;=70,E725&gt;=75,F725&gt;=75,G725&gt;=75),"Construction and Design",IF(AND(B725&gt;=75,C725&gt;=75,D725&gt;=75,E725&gt;=80,F725&gt;=75,G725&gt;=75),"Hospitality and Event Management",IF(AND(B725&gt;=80,C725&gt;=85,D725&gt;=85,E725&gt;=85,F725&gt;=80,G725&gt;=80),"Life Sciences and Environment",IF(AND(B725&gt;=75,C725&gt;=75,D725&gt;=75,E725&gt;=75,F725&gt;=75,G725&gt;=75),"Arts and Media",IF(AND(B725&gt;=75,C725&gt;=75,D725&gt;=75,E725&gt;=75,F725&gt;=75,G725&gt;=75),"Physical Education and Wellness",IF(AND(B725&gt;=75,C725&gt;=80,D725&gt;=80,E725&gt;=75,F725&gt;=75,G725&gt;=80),"Finance, Business, and Marketing",”Not Qualified”))))))))),IF(H725="ITI",IF(AND(B725&gt;=75,C725&gt;=65,D725&gt;=65,E725&gt;=70,F725&gt;=70,G725&gt;=75),"Computer Science and Information Technology",IF(AND(B725&gt;=70,C725&gt;=65,D725&gt;=65,E725&gt;=65,F725&gt;=70,G725&gt;=70),"Mechanical and Electrical",IF(AND(B725&gt;=70,C725&gt;=65,D725&gt;=65,E725&gt;=65,F725&gt;=65,G725&gt;=70),"Electronics and Communication",IF(AND(B725&gt;=65,C725&gt;=60,D725&gt;=60,E725&gt;=65,F725&gt;=65,G725&gt;=65),"Construction and Design",IF(AND(B725&gt;=65,C725&gt;=65,D725&gt;=65,E725&gt;=70,F725&gt;=65,G725&gt;=65),"Hospitality and Event Management",IF(AND(B725&gt;=70,C725&gt;=75,D725&gt;=75,E725&gt;=75,F725&gt;=70,G725&gt;=70),"Life Sciences and Environment",IF(AND(B725&gt;=65,C725&gt;=65,D725&gt;=65,E725&gt;=65,F725&gt;=65,G725&gt;=65),"Arts and Media",IF(AND(B725&gt;=65,C725&gt;=65,D725&gt;=65,E725&gt;=65,F725&gt;=65,G725&gt;=65),"Physical Education and Wellness",IF(AND(B725&gt;=65,C725&gt;=70,D725&gt;=70,E725&gt;=65,F725&gt;=65,G725&gt;=70),"Finance, Business, and Marketing",”Not Qualified”))))))))),IF(H725="VOCATIONAL OR SKILL TRAINING",IF(AND(B725&gt;=55, C725&gt;=45, D725&gt;=45, E725&gt;=50, F725&gt;=50, G725&gt;=55), "Computer Science and Information Technology",IF(AND(B725&gt;=50, C725&gt;=45, D725&gt;=45, E725&gt;=45, F725&gt;=50, G725&gt;=50), "Mechanical and Electrical",IF(AND(B725&gt;=50, C725&gt;=45, D725&gt;=45, E725&gt;=45, F725&gt;=45, G725&gt;=50), "Electronics and Communication",IF(AND(B725&gt;=45, C725&gt;=50, D725&gt;=50, E725&gt;=45, F725&gt;=45, G725&gt;=45), "Construction and Design",IF(AND(B725&gt;=45, C725&gt;=45, D725&gt;=45, E725&gt;=50, F725&gt;=45, G725&gt;=45), "Hospitality and Event Management",IF(AND(B725&gt;=50, C725&gt;=55, D725&gt;=55, E725&gt;=55, F725&gt;=50, G725&gt;=50), "Life Sciences and Environment",IF(AND(B725&gt;=45, C725&gt;=45, D725&gt;=45, E725&gt;=45, F725&gt;=45, G725&gt;=45), "Arts and Media",IF(AND(B725&gt;=45, C725&gt;=45, D725&gt;=45, E725&gt;=45, F725&gt;=45, G725&gt;=45), "Physical Education and Wellness",IF(AND(B725&gt;=45, C725&gt;=50, D725&gt;=50, E725&gt;=45, F725&gt;=45, G725&gt;=50), "Finance, Business, and Marketing", "Culinary Studies and Cooking"))))))))),"Failed")))</f>
        <v>Mechanical and Electrical</v>
      </c>
      <c r="J725" s="1"/>
      <c r="K725" s="1"/>
      <c r="L725" s="1"/>
      <c r="M725" s="1"/>
      <c r="N725" s="1"/>
    </row>
    <row r="726" spans="1:14" x14ac:dyDescent="0.25">
      <c r="A726" s="1">
        <v>725</v>
      </c>
      <c r="B726" s="1">
        <v>79</v>
      </c>
      <c r="C726" s="1">
        <v>81</v>
      </c>
      <c r="D726" s="1">
        <v>71</v>
      </c>
      <c r="E726" s="1">
        <v>78</v>
      </c>
      <c r="F726" s="1">
        <v>73</v>
      </c>
      <c r="G726" s="1">
        <v>74</v>
      </c>
      <c r="H726" s="1" t="str">
        <f t="shared" si="12"/>
        <v>ITI</v>
      </c>
      <c r="I726" s="1" t="str" cm="1">
        <f t="array" ref="I726">IF(H726="DIPLOMA",IF(AND(B726&gt;=85,C726&gt;=80,D726&gt;=75,E726&gt;=75,F726&gt;=80,G726&gt;=85),"Computer Science and Information Technology",IF(AND(B726&gt;=80,C726&gt;=75,D726&gt;=75,E726&gt;=75,F726&gt;=80,G726&gt;=80),"Mechanical and Electrical",IF(AND(B726&gt;=80,C726&gt;=75,D726&gt;=75,E726&gt;=75,F726&gt;=75,G726&gt;=80),"Electronics and Communication",IF(AND(B726&gt;=75,C726&gt;=70,D726&gt;=70,E726&gt;=75,F726&gt;=75,G726&gt;=75),"Construction and Design",IF(AND(B726&gt;=75,C726&gt;=75,D726&gt;=75,E726&gt;=80,F726&gt;=75,G726&gt;=75),"Hospitality and Event Management",IF(AND(B726&gt;=80,C726&gt;=85,D726&gt;=85,E726&gt;=85,F726&gt;=80,G726&gt;=80),"Life Sciences and Environment",IF(AND(B726&gt;=75,C726&gt;=75,D726&gt;=75,E726&gt;=75,F726&gt;=75,G726&gt;=75),"Arts and Media",IF(AND(B726&gt;=75,C726&gt;=75,D726&gt;=75,E726&gt;=75,F726&gt;=75,G726&gt;=75),"Physical Education and Wellness",IF(AND(B726&gt;=75,C726&gt;=80,D726&gt;=80,E726&gt;=75,F726&gt;=75,G726&gt;=80),"Finance, Business, and Marketing",”Not Qualified”))))))))),IF(H726="ITI",IF(AND(B726&gt;=75,C726&gt;=65,D726&gt;=65,E726&gt;=70,F726&gt;=70,G726&gt;=75),"Computer Science and Information Technology",IF(AND(B726&gt;=70,C726&gt;=65,D726&gt;=65,E726&gt;=65,F726&gt;=70,G726&gt;=70),"Mechanical and Electrical",IF(AND(B726&gt;=70,C726&gt;=65,D726&gt;=65,E726&gt;=65,F726&gt;=65,G726&gt;=70),"Electronics and Communication",IF(AND(B726&gt;=65,C726&gt;=60,D726&gt;=60,E726&gt;=65,F726&gt;=65,G726&gt;=65),"Construction and Design",IF(AND(B726&gt;=65,C726&gt;=65,D726&gt;=65,E726&gt;=70,F726&gt;=65,G726&gt;=65),"Hospitality and Event Management",IF(AND(B726&gt;=70,C726&gt;=75,D726&gt;=75,E726&gt;=75,F726&gt;=70,G726&gt;=70),"Life Sciences and Environment",IF(AND(B726&gt;=65,C726&gt;=65,D726&gt;=65,E726&gt;=65,F726&gt;=65,G726&gt;=65),"Arts and Media",IF(AND(B726&gt;=65,C726&gt;=65,D726&gt;=65,E726&gt;=65,F726&gt;=65,G726&gt;=65),"Physical Education and Wellness",IF(AND(B726&gt;=65,C726&gt;=70,D726&gt;=70,E726&gt;=65,F726&gt;=65,G726&gt;=70),"Finance, Business, and Marketing",”Not Qualified”))))))))),IF(H726="VOCATIONAL OR SKILL TRAINING",IF(AND(B726&gt;=55, C726&gt;=45, D726&gt;=45, E726&gt;=50, F726&gt;=50, G726&gt;=55), "Computer Science and Information Technology",IF(AND(B726&gt;=50, C726&gt;=45, D726&gt;=45, E726&gt;=45, F726&gt;=50, G726&gt;=50), "Mechanical and Electrical",IF(AND(B726&gt;=50, C726&gt;=45, D726&gt;=45, E726&gt;=45, F726&gt;=45, G726&gt;=50), "Electronics and Communication",IF(AND(B726&gt;=45, C726&gt;=50, D726&gt;=50, E726&gt;=45, F726&gt;=45, G726&gt;=45), "Construction and Design",IF(AND(B726&gt;=45, C726&gt;=45, D726&gt;=45, E726&gt;=50, F726&gt;=45, G726&gt;=45), "Hospitality and Event Management",IF(AND(B726&gt;=50, C726&gt;=55, D726&gt;=55, E726&gt;=55, F726&gt;=50, G726&gt;=50), "Life Sciences and Environment",IF(AND(B726&gt;=45, C726&gt;=45, D726&gt;=45, E726&gt;=45, F726&gt;=45, G726&gt;=45), "Arts and Media",IF(AND(B726&gt;=45, C726&gt;=45, D726&gt;=45, E726&gt;=45, F726&gt;=45, G726&gt;=45), "Physical Education and Wellness",IF(AND(B726&gt;=45, C726&gt;=50, D726&gt;=50, E726&gt;=45, F726&gt;=45, G726&gt;=50), "Finance, Business, and Marketing", "Culinary Studies and Cooking"))))))))),"Failed")))</f>
        <v>Mechanical and Electrical</v>
      </c>
      <c r="J726" s="1"/>
      <c r="K726" s="1"/>
      <c r="L726" s="1"/>
      <c r="M726" s="1"/>
      <c r="N726" s="1"/>
    </row>
    <row r="727" spans="1:14" x14ac:dyDescent="0.25">
      <c r="A727" s="1">
        <v>726</v>
      </c>
      <c r="B727" s="1">
        <v>81</v>
      </c>
      <c r="C727" s="1">
        <v>78</v>
      </c>
      <c r="D727" s="1">
        <v>70</v>
      </c>
      <c r="E727" s="1">
        <v>78</v>
      </c>
      <c r="F727" s="1">
        <v>77</v>
      </c>
      <c r="G727" s="1">
        <v>73</v>
      </c>
      <c r="H727" s="1" t="str">
        <f t="shared" si="12"/>
        <v>ITI</v>
      </c>
      <c r="I727" s="1" t="str" cm="1">
        <f t="array" ref="I727">IF(H727="DIPLOMA",IF(AND(B727&gt;=85,C727&gt;=80,D727&gt;=75,E727&gt;=75,F727&gt;=80,G727&gt;=85),"Computer Science and Information Technology",IF(AND(B727&gt;=80,C727&gt;=75,D727&gt;=75,E727&gt;=75,F727&gt;=80,G727&gt;=80),"Mechanical and Electrical",IF(AND(B727&gt;=80,C727&gt;=75,D727&gt;=75,E727&gt;=75,F727&gt;=75,G727&gt;=80),"Electronics and Communication",IF(AND(B727&gt;=75,C727&gt;=70,D727&gt;=70,E727&gt;=75,F727&gt;=75,G727&gt;=75),"Construction and Design",IF(AND(B727&gt;=75,C727&gt;=75,D727&gt;=75,E727&gt;=80,F727&gt;=75,G727&gt;=75),"Hospitality and Event Management",IF(AND(B727&gt;=80,C727&gt;=85,D727&gt;=85,E727&gt;=85,F727&gt;=80,G727&gt;=80),"Life Sciences and Environment",IF(AND(B727&gt;=75,C727&gt;=75,D727&gt;=75,E727&gt;=75,F727&gt;=75,G727&gt;=75),"Arts and Media",IF(AND(B727&gt;=75,C727&gt;=75,D727&gt;=75,E727&gt;=75,F727&gt;=75,G727&gt;=75),"Physical Education and Wellness",IF(AND(B727&gt;=75,C727&gt;=80,D727&gt;=80,E727&gt;=75,F727&gt;=75,G727&gt;=80),"Finance, Business, and Marketing",”Not Qualified”))))))))),IF(H727="ITI",IF(AND(B727&gt;=75,C727&gt;=65,D727&gt;=65,E727&gt;=70,F727&gt;=70,G727&gt;=75),"Computer Science and Information Technology",IF(AND(B727&gt;=70,C727&gt;=65,D727&gt;=65,E727&gt;=65,F727&gt;=70,G727&gt;=70),"Mechanical and Electrical",IF(AND(B727&gt;=70,C727&gt;=65,D727&gt;=65,E727&gt;=65,F727&gt;=65,G727&gt;=70),"Electronics and Communication",IF(AND(B727&gt;=65,C727&gt;=60,D727&gt;=60,E727&gt;=65,F727&gt;=65,G727&gt;=65),"Construction and Design",IF(AND(B727&gt;=65,C727&gt;=65,D727&gt;=65,E727&gt;=70,F727&gt;=65,G727&gt;=65),"Hospitality and Event Management",IF(AND(B727&gt;=70,C727&gt;=75,D727&gt;=75,E727&gt;=75,F727&gt;=70,G727&gt;=70),"Life Sciences and Environment",IF(AND(B727&gt;=65,C727&gt;=65,D727&gt;=65,E727&gt;=65,F727&gt;=65,G727&gt;=65),"Arts and Media",IF(AND(B727&gt;=65,C727&gt;=65,D727&gt;=65,E727&gt;=65,F727&gt;=65,G727&gt;=65),"Physical Education and Wellness",IF(AND(B727&gt;=65,C727&gt;=70,D727&gt;=70,E727&gt;=65,F727&gt;=65,G727&gt;=70),"Finance, Business, and Marketing",”Not Qualified”))))))))),IF(H727="VOCATIONAL OR SKILL TRAINING",IF(AND(B727&gt;=55, C727&gt;=45, D727&gt;=45, E727&gt;=50, F727&gt;=50, G727&gt;=55), "Computer Science and Information Technology",IF(AND(B727&gt;=50, C727&gt;=45, D727&gt;=45, E727&gt;=45, F727&gt;=50, G727&gt;=50), "Mechanical and Electrical",IF(AND(B727&gt;=50, C727&gt;=45, D727&gt;=45, E727&gt;=45, F727&gt;=45, G727&gt;=50), "Electronics and Communication",IF(AND(B727&gt;=45, C727&gt;=50, D727&gt;=50, E727&gt;=45, F727&gt;=45, G727&gt;=45), "Construction and Design",IF(AND(B727&gt;=45, C727&gt;=45, D727&gt;=45, E727&gt;=50, F727&gt;=45, G727&gt;=45), "Hospitality and Event Management",IF(AND(B727&gt;=50, C727&gt;=55, D727&gt;=55, E727&gt;=55, F727&gt;=50, G727&gt;=50), "Life Sciences and Environment",IF(AND(B727&gt;=45, C727&gt;=45, D727&gt;=45, E727&gt;=45, F727&gt;=45, G727&gt;=45), "Arts and Media",IF(AND(B727&gt;=45, C727&gt;=45, D727&gt;=45, E727&gt;=45, F727&gt;=45, G727&gt;=45), "Physical Education and Wellness",IF(AND(B727&gt;=45, C727&gt;=50, D727&gt;=50, E727&gt;=45, F727&gt;=45, G727&gt;=50), "Finance, Business, and Marketing", "Culinary Studies and Cooking"))))))))),"Failed")))</f>
        <v>Mechanical and Electrical</v>
      </c>
      <c r="J727" s="1"/>
      <c r="K727" s="1"/>
      <c r="L727" s="1"/>
      <c r="M727" s="1"/>
      <c r="N727" s="1"/>
    </row>
    <row r="728" spans="1:14" x14ac:dyDescent="0.25">
      <c r="A728" s="1">
        <v>727</v>
      </c>
      <c r="B728" s="1">
        <v>78</v>
      </c>
      <c r="C728" s="1">
        <v>83</v>
      </c>
      <c r="D728" s="1">
        <v>81</v>
      </c>
      <c r="E728" s="1">
        <v>66</v>
      </c>
      <c r="F728" s="1">
        <v>74</v>
      </c>
      <c r="G728" s="1">
        <v>76</v>
      </c>
      <c r="H728" s="1" t="str">
        <f t="shared" si="12"/>
        <v>ITI</v>
      </c>
      <c r="I728" s="1" t="str" cm="1">
        <f t="array" ref="I728">IF(H728="DIPLOMA",IF(AND(B728&gt;=85,C728&gt;=80,D728&gt;=75,E728&gt;=75,F728&gt;=80,G728&gt;=85),"Computer Science and Information Technology",IF(AND(B728&gt;=80,C728&gt;=75,D728&gt;=75,E728&gt;=75,F728&gt;=80,G728&gt;=80),"Mechanical and Electrical",IF(AND(B728&gt;=80,C728&gt;=75,D728&gt;=75,E728&gt;=75,F728&gt;=75,G728&gt;=80),"Electronics and Communication",IF(AND(B728&gt;=75,C728&gt;=70,D728&gt;=70,E728&gt;=75,F728&gt;=75,G728&gt;=75),"Construction and Design",IF(AND(B728&gt;=75,C728&gt;=75,D728&gt;=75,E728&gt;=80,F728&gt;=75,G728&gt;=75),"Hospitality and Event Management",IF(AND(B728&gt;=80,C728&gt;=85,D728&gt;=85,E728&gt;=85,F728&gt;=80,G728&gt;=80),"Life Sciences and Environment",IF(AND(B728&gt;=75,C728&gt;=75,D728&gt;=75,E728&gt;=75,F728&gt;=75,G728&gt;=75),"Arts and Media",IF(AND(B728&gt;=75,C728&gt;=75,D728&gt;=75,E728&gt;=75,F728&gt;=75,G728&gt;=75),"Physical Education and Wellness",IF(AND(B728&gt;=75,C728&gt;=80,D728&gt;=80,E728&gt;=75,F728&gt;=75,G728&gt;=80),"Finance, Business, and Marketing",”Not Qualified”))))))))),IF(H728="ITI",IF(AND(B728&gt;=75,C728&gt;=65,D728&gt;=65,E728&gt;=70,F728&gt;=70,G728&gt;=75),"Computer Science and Information Technology",IF(AND(B728&gt;=70,C728&gt;=65,D728&gt;=65,E728&gt;=65,F728&gt;=70,G728&gt;=70),"Mechanical and Electrical",IF(AND(B728&gt;=70,C728&gt;=65,D728&gt;=65,E728&gt;=65,F728&gt;=65,G728&gt;=70),"Electronics and Communication",IF(AND(B728&gt;=65,C728&gt;=60,D728&gt;=60,E728&gt;=65,F728&gt;=65,G728&gt;=65),"Construction and Design",IF(AND(B728&gt;=65,C728&gt;=65,D728&gt;=65,E728&gt;=70,F728&gt;=65,G728&gt;=65),"Hospitality and Event Management",IF(AND(B728&gt;=70,C728&gt;=75,D728&gt;=75,E728&gt;=75,F728&gt;=70,G728&gt;=70),"Life Sciences and Environment",IF(AND(B728&gt;=65,C728&gt;=65,D728&gt;=65,E728&gt;=65,F728&gt;=65,G728&gt;=65),"Arts and Media",IF(AND(B728&gt;=65,C728&gt;=65,D728&gt;=65,E728&gt;=65,F728&gt;=65,G728&gt;=65),"Physical Education and Wellness",IF(AND(B728&gt;=65,C728&gt;=70,D728&gt;=70,E728&gt;=65,F728&gt;=65,G728&gt;=70),"Finance, Business, and Marketing",”Not Qualified”))))))))),IF(H728="VOCATIONAL OR SKILL TRAINING",IF(AND(B728&gt;=55, C728&gt;=45, D728&gt;=45, E728&gt;=50, F728&gt;=50, G728&gt;=55), "Computer Science and Information Technology",IF(AND(B728&gt;=50, C728&gt;=45, D728&gt;=45, E728&gt;=45, F728&gt;=50, G728&gt;=50), "Mechanical and Electrical",IF(AND(B728&gt;=50, C728&gt;=45, D728&gt;=45, E728&gt;=45, F728&gt;=45, G728&gt;=50), "Electronics and Communication",IF(AND(B728&gt;=45, C728&gt;=50, D728&gt;=50, E728&gt;=45, F728&gt;=45, G728&gt;=45), "Construction and Design",IF(AND(B728&gt;=45, C728&gt;=45, D728&gt;=45, E728&gt;=50, F728&gt;=45, G728&gt;=45), "Hospitality and Event Management",IF(AND(B728&gt;=50, C728&gt;=55, D728&gt;=55, E728&gt;=55, F728&gt;=50, G728&gt;=50), "Life Sciences and Environment",IF(AND(B728&gt;=45, C728&gt;=45, D728&gt;=45, E728&gt;=45, F728&gt;=45, G728&gt;=45), "Arts and Media",IF(AND(B728&gt;=45, C728&gt;=45, D728&gt;=45, E728&gt;=45, F728&gt;=45, G728&gt;=45), "Physical Education and Wellness",IF(AND(B728&gt;=45, C728&gt;=50, D728&gt;=50, E728&gt;=45, F728&gt;=45, G728&gt;=50), "Finance, Business, and Marketing", "Culinary Studies and Cooking"))))))))),"Failed")))</f>
        <v>Mechanical and Electrical</v>
      </c>
      <c r="J728" s="1"/>
      <c r="K728" s="1"/>
      <c r="L728" s="1"/>
      <c r="M728" s="1"/>
      <c r="N728" s="1"/>
    </row>
    <row r="729" spans="1:14" x14ac:dyDescent="0.25">
      <c r="A729" s="1">
        <v>728</v>
      </c>
      <c r="B729" s="1">
        <v>71</v>
      </c>
      <c r="C729" s="1">
        <v>71</v>
      </c>
      <c r="D729" s="1">
        <v>81</v>
      </c>
      <c r="E729" s="1">
        <v>75</v>
      </c>
      <c r="F729" s="1">
        <v>72</v>
      </c>
      <c r="G729" s="1">
        <v>76</v>
      </c>
      <c r="H729" s="1" t="str">
        <f t="shared" si="12"/>
        <v>ITI</v>
      </c>
      <c r="I729" s="1" t="str" cm="1">
        <f t="array" ref="I729">IF(H729="DIPLOMA",IF(AND(B729&gt;=85,C729&gt;=80,D729&gt;=75,E729&gt;=75,F729&gt;=80,G729&gt;=85),"Computer Science and Information Technology",IF(AND(B729&gt;=80,C729&gt;=75,D729&gt;=75,E729&gt;=75,F729&gt;=80,G729&gt;=80),"Mechanical and Electrical",IF(AND(B729&gt;=80,C729&gt;=75,D729&gt;=75,E729&gt;=75,F729&gt;=75,G729&gt;=80),"Electronics and Communication",IF(AND(B729&gt;=75,C729&gt;=70,D729&gt;=70,E729&gt;=75,F729&gt;=75,G729&gt;=75),"Construction and Design",IF(AND(B729&gt;=75,C729&gt;=75,D729&gt;=75,E729&gt;=80,F729&gt;=75,G729&gt;=75),"Hospitality and Event Management",IF(AND(B729&gt;=80,C729&gt;=85,D729&gt;=85,E729&gt;=85,F729&gt;=80,G729&gt;=80),"Life Sciences and Environment",IF(AND(B729&gt;=75,C729&gt;=75,D729&gt;=75,E729&gt;=75,F729&gt;=75,G729&gt;=75),"Arts and Media",IF(AND(B729&gt;=75,C729&gt;=75,D729&gt;=75,E729&gt;=75,F729&gt;=75,G729&gt;=75),"Physical Education and Wellness",IF(AND(B729&gt;=75,C729&gt;=80,D729&gt;=80,E729&gt;=75,F729&gt;=75,G729&gt;=80),"Finance, Business, and Marketing",”Not Qualified”))))))))),IF(H729="ITI",IF(AND(B729&gt;=75,C729&gt;=65,D729&gt;=65,E729&gt;=70,F729&gt;=70,G729&gt;=75),"Computer Science and Information Technology",IF(AND(B729&gt;=70,C729&gt;=65,D729&gt;=65,E729&gt;=65,F729&gt;=70,G729&gt;=70),"Mechanical and Electrical",IF(AND(B729&gt;=70,C729&gt;=65,D729&gt;=65,E729&gt;=65,F729&gt;=65,G729&gt;=70),"Electronics and Communication",IF(AND(B729&gt;=65,C729&gt;=60,D729&gt;=60,E729&gt;=65,F729&gt;=65,G729&gt;=65),"Construction and Design",IF(AND(B729&gt;=65,C729&gt;=65,D729&gt;=65,E729&gt;=70,F729&gt;=65,G729&gt;=65),"Hospitality and Event Management",IF(AND(B729&gt;=70,C729&gt;=75,D729&gt;=75,E729&gt;=75,F729&gt;=70,G729&gt;=70),"Life Sciences and Environment",IF(AND(B729&gt;=65,C729&gt;=65,D729&gt;=65,E729&gt;=65,F729&gt;=65,G729&gt;=65),"Arts and Media",IF(AND(B729&gt;=65,C729&gt;=65,D729&gt;=65,E729&gt;=65,F729&gt;=65,G729&gt;=65),"Physical Education and Wellness",IF(AND(B729&gt;=65,C729&gt;=70,D729&gt;=70,E729&gt;=65,F729&gt;=65,G729&gt;=70),"Finance, Business, and Marketing",”Not Qualified”))))))))),IF(H729="VOCATIONAL OR SKILL TRAINING",IF(AND(B729&gt;=55, C729&gt;=45, D729&gt;=45, E729&gt;=50, F729&gt;=50, G729&gt;=55), "Computer Science and Information Technology",IF(AND(B729&gt;=50, C729&gt;=45, D729&gt;=45, E729&gt;=45, F729&gt;=50, G729&gt;=50), "Mechanical and Electrical",IF(AND(B729&gt;=50, C729&gt;=45, D729&gt;=45, E729&gt;=45, F729&gt;=45, G729&gt;=50), "Electronics and Communication",IF(AND(B729&gt;=45, C729&gt;=50, D729&gt;=50, E729&gt;=45, F729&gt;=45, G729&gt;=45), "Construction and Design",IF(AND(B729&gt;=45, C729&gt;=45, D729&gt;=45, E729&gt;=50, F729&gt;=45, G729&gt;=45), "Hospitality and Event Management",IF(AND(B729&gt;=50, C729&gt;=55, D729&gt;=55, E729&gt;=55, F729&gt;=50, G729&gt;=50), "Life Sciences and Environment",IF(AND(B729&gt;=45, C729&gt;=45, D729&gt;=45, E729&gt;=45, F729&gt;=45, G729&gt;=45), "Arts and Media",IF(AND(B729&gt;=45, C729&gt;=45, D729&gt;=45, E729&gt;=45, F729&gt;=45, G729&gt;=45), "Physical Education and Wellness",IF(AND(B729&gt;=45, C729&gt;=50, D729&gt;=50, E729&gt;=45, F729&gt;=45, G729&gt;=50), "Finance, Business, and Marketing", "Culinary Studies and Cooking"))))))))),"Failed")))</f>
        <v>Mechanical and Electrical</v>
      </c>
      <c r="J729" s="1"/>
      <c r="K729" s="1"/>
      <c r="L729" s="1"/>
      <c r="M729" s="1"/>
      <c r="N729" s="1"/>
    </row>
    <row r="730" spans="1:14" x14ac:dyDescent="0.25">
      <c r="A730" s="1">
        <v>729</v>
      </c>
      <c r="B730" s="1">
        <v>87</v>
      </c>
      <c r="C730" s="1">
        <v>90</v>
      </c>
      <c r="D730" s="1">
        <v>82</v>
      </c>
      <c r="E730" s="1">
        <v>94</v>
      </c>
      <c r="F730" s="1">
        <v>92</v>
      </c>
      <c r="G730" s="1">
        <v>87</v>
      </c>
      <c r="H730" s="1" t="str">
        <f t="shared" si="12"/>
        <v>DIPLOMA</v>
      </c>
      <c r="I730" s="1" t="str" cm="1">
        <f t="array" ref="I730">IF(H730="DIPLOMA",IF(AND(B730&gt;=85,C730&gt;=80,D730&gt;=75,E730&gt;=75,F730&gt;=80,G730&gt;=85),"Computer Science and Information Technology",IF(AND(B730&gt;=80,C730&gt;=75,D730&gt;=75,E730&gt;=75,F730&gt;=80,G730&gt;=80),"Mechanical and Electrical",IF(AND(B730&gt;=80,C730&gt;=75,D730&gt;=75,E730&gt;=75,F730&gt;=75,G730&gt;=80),"Electronics and Communication",IF(AND(B730&gt;=75,C730&gt;=70,D730&gt;=70,E730&gt;=75,F730&gt;=75,G730&gt;=75),"Construction and Design",IF(AND(B730&gt;=75,C730&gt;=75,D730&gt;=75,E730&gt;=80,F730&gt;=75,G730&gt;=75),"Hospitality and Event Management",IF(AND(B730&gt;=80,C730&gt;=85,D730&gt;=85,E730&gt;=85,F730&gt;=80,G730&gt;=80),"Life Sciences and Environment",IF(AND(B730&gt;=75,C730&gt;=75,D730&gt;=75,E730&gt;=75,F730&gt;=75,G730&gt;=75),"Arts and Media",IF(AND(B730&gt;=75,C730&gt;=75,D730&gt;=75,E730&gt;=75,F730&gt;=75,G730&gt;=75),"Physical Education and Wellness",IF(AND(B730&gt;=75,C730&gt;=80,D730&gt;=80,E730&gt;=75,F730&gt;=75,G730&gt;=80),"Finance, Business, and Marketing",”Not Qualified”))))))))),IF(H730="ITI",IF(AND(B730&gt;=75,C730&gt;=65,D730&gt;=65,E730&gt;=70,F730&gt;=70,G730&gt;=75),"Computer Science and Information Technology",IF(AND(B730&gt;=70,C730&gt;=65,D730&gt;=65,E730&gt;=65,F730&gt;=70,G730&gt;=70),"Mechanical and Electrical",IF(AND(B730&gt;=70,C730&gt;=65,D730&gt;=65,E730&gt;=65,F730&gt;=65,G730&gt;=70),"Electronics and Communication",IF(AND(B730&gt;=65,C730&gt;=60,D730&gt;=60,E730&gt;=65,F730&gt;=65,G730&gt;=65),"Construction and Design",IF(AND(B730&gt;=65,C730&gt;=65,D730&gt;=65,E730&gt;=70,F730&gt;=65,G730&gt;=65),"Hospitality and Event Management",IF(AND(B730&gt;=70,C730&gt;=75,D730&gt;=75,E730&gt;=75,F730&gt;=70,G730&gt;=70),"Life Sciences and Environment",IF(AND(B730&gt;=65,C730&gt;=65,D730&gt;=65,E730&gt;=65,F730&gt;=65,G730&gt;=65),"Arts and Media",IF(AND(B730&gt;=65,C730&gt;=65,D730&gt;=65,E730&gt;=65,F730&gt;=65,G730&gt;=65),"Physical Education and Wellness",IF(AND(B730&gt;=65,C730&gt;=70,D730&gt;=70,E730&gt;=65,F730&gt;=65,G730&gt;=70),"Finance, Business, and Marketing",”Not Qualified”))))))))),IF(H730="VOCATIONAL OR SKILL TRAINING",IF(AND(B730&gt;=55, C730&gt;=45, D730&gt;=45, E730&gt;=50, F730&gt;=50, G730&gt;=55), "Computer Science and Information Technology",IF(AND(B730&gt;=50, C730&gt;=45, D730&gt;=45, E730&gt;=45, F730&gt;=50, G730&gt;=50), "Mechanical and Electrical",IF(AND(B730&gt;=50, C730&gt;=45, D730&gt;=45, E730&gt;=45, F730&gt;=45, G730&gt;=50), "Electronics and Communication",IF(AND(B730&gt;=45, C730&gt;=50, D730&gt;=50, E730&gt;=45, F730&gt;=45, G730&gt;=45), "Construction and Design",IF(AND(B730&gt;=45, C730&gt;=45, D730&gt;=45, E730&gt;=50, F730&gt;=45, G730&gt;=45), "Hospitality and Event Management",IF(AND(B730&gt;=50, C730&gt;=55, D730&gt;=55, E730&gt;=55, F730&gt;=50, G730&gt;=50), "Life Sciences and Environment",IF(AND(B730&gt;=45, C730&gt;=45, D730&gt;=45, E730&gt;=45, F730&gt;=45, G730&gt;=45), "Arts and Media",IF(AND(B730&gt;=45, C730&gt;=45, D730&gt;=45, E730&gt;=45, F730&gt;=45, G730&gt;=45), "Physical Education and Wellness",IF(AND(B730&gt;=45, C730&gt;=50, D730&gt;=50, E730&gt;=45, F730&gt;=45, G730&gt;=50), "Finance, Business, and Marketing", "Culinary Studies and Cooking"))))))))),"Failed")))</f>
        <v>Computer Science and Information Technology</v>
      </c>
      <c r="J730" s="1"/>
      <c r="K730" s="1"/>
      <c r="L730" s="1"/>
      <c r="M730" s="1"/>
      <c r="N730" s="1"/>
    </row>
    <row r="731" spans="1:14" x14ac:dyDescent="0.25">
      <c r="A731" s="1">
        <v>730</v>
      </c>
      <c r="B731" s="1">
        <v>63</v>
      </c>
      <c r="C731" s="1">
        <v>49</v>
      </c>
      <c r="D731" s="1">
        <v>52</v>
      </c>
      <c r="E731" s="1">
        <v>55</v>
      </c>
      <c r="F731" s="1">
        <v>55</v>
      </c>
      <c r="G731" s="1">
        <v>48</v>
      </c>
      <c r="H731" s="1" t="str">
        <f t="shared" si="12"/>
        <v>VOCATIONAL OR SKILL TRAINING</v>
      </c>
      <c r="I731" s="1" t="str" cm="1">
        <f t="array" ref="I731">IF(H731="DIPLOMA",IF(AND(B731&gt;=85,C731&gt;=80,D731&gt;=75,E731&gt;=75,F731&gt;=80,G731&gt;=85),"Computer Science and Information Technology",IF(AND(B731&gt;=80,C731&gt;=75,D731&gt;=75,E731&gt;=75,F731&gt;=80,G731&gt;=80),"Mechanical and Electrical",IF(AND(B731&gt;=80,C731&gt;=75,D731&gt;=75,E731&gt;=75,F731&gt;=75,G731&gt;=80),"Electronics and Communication",IF(AND(B731&gt;=75,C731&gt;=70,D731&gt;=70,E731&gt;=75,F731&gt;=75,G731&gt;=75),"Construction and Design",IF(AND(B731&gt;=75,C731&gt;=75,D731&gt;=75,E731&gt;=80,F731&gt;=75,G731&gt;=75),"Hospitality and Event Management",IF(AND(B731&gt;=80,C731&gt;=85,D731&gt;=85,E731&gt;=85,F731&gt;=80,G731&gt;=80),"Life Sciences and Environment",IF(AND(B731&gt;=75,C731&gt;=75,D731&gt;=75,E731&gt;=75,F731&gt;=75,G731&gt;=75),"Arts and Media",IF(AND(B731&gt;=75,C731&gt;=75,D731&gt;=75,E731&gt;=75,F731&gt;=75,G731&gt;=75),"Physical Education and Wellness",IF(AND(B731&gt;=75,C731&gt;=80,D731&gt;=80,E731&gt;=75,F731&gt;=75,G731&gt;=80),"Finance, Business, and Marketing",”Not Qualified”))))))))),IF(H731="ITI",IF(AND(B731&gt;=75,C731&gt;=65,D731&gt;=65,E731&gt;=70,F731&gt;=70,G731&gt;=75),"Computer Science and Information Technology",IF(AND(B731&gt;=70,C731&gt;=65,D731&gt;=65,E731&gt;=65,F731&gt;=70,G731&gt;=70),"Mechanical and Electrical",IF(AND(B731&gt;=70,C731&gt;=65,D731&gt;=65,E731&gt;=65,F731&gt;=65,G731&gt;=70),"Electronics and Communication",IF(AND(B731&gt;=65,C731&gt;=60,D731&gt;=60,E731&gt;=65,F731&gt;=65,G731&gt;=65),"Construction and Design",IF(AND(B731&gt;=65,C731&gt;=65,D731&gt;=65,E731&gt;=70,F731&gt;=65,G731&gt;=65),"Hospitality and Event Management",IF(AND(B731&gt;=70,C731&gt;=75,D731&gt;=75,E731&gt;=75,F731&gt;=70,G731&gt;=70),"Life Sciences and Environment",IF(AND(B731&gt;=65,C731&gt;=65,D731&gt;=65,E731&gt;=65,F731&gt;=65,G731&gt;=65),"Arts and Media",IF(AND(B731&gt;=65,C731&gt;=65,D731&gt;=65,E731&gt;=65,F731&gt;=65,G731&gt;=65),"Physical Education and Wellness",IF(AND(B731&gt;=65,C731&gt;=70,D731&gt;=70,E731&gt;=65,F731&gt;=65,G731&gt;=70),"Finance, Business, and Marketing",”Not Qualified”))))))))),IF(H731="VOCATIONAL OR SKILL TRAINING",IF(AND(B731&gt;=55, C731&gt;=45, D731&gt;=45, E731&gt;=50, F731&gt;=50, G731&gt;=55), "Computer Science and Information Technology",IF(AND(B731&gt;=50, C731&gt;=45, D731&gt;=45, E731&gt;=45, F731&gt;=50, G731&gt;=50), "Mechanical and Electrical",IF(AND(B731&gt;=50, C731&gt;=45, D731&gt;=45, E731&gt;=45, F731&gt;=45, G731&gt;=50), "Electronics and Communication",IF(AND(B731&gt;=45, C731&gt;=50, D731&gt;=50, E731&gt;=45, F731&gt;=45, G731&gt;=45), "Construction and Design",IF(AND(B731&gt;=45, C731&gt;=45, D731&gt;=45, E731&gt;=50, F731&gt;=45, G731&gt;=45), "Hospitality and Event Management",IF(AND(B731&gt;=50, C731&gt;=55, D731&gt;=55, E731&gt;=55, F731&gt;=50, G731&gt;=50), "Life Sciences and Environment",IF(AND(B731&gt;=45, C731&gt;=45, D731&gt;=45, E731&gt;=45, F731&gt;=45, G731&gt;=45), "Arts and Media",IF(AND(B731&gt;=45, C731&gt;=45, D731&gt;=45, E731&gt;=45, F731&gt;=45, G731&gt;=45), "Physical Education and Wellness",IF(AND(B731&gt;=45, C731&gt;=50, D731&gt;=50, E731&gt;=45, F731&gt;=45, G731&gt;=50), "Finance, Business, and Marketing", "Culinary Studies and Cooking"))))))))),"Failed")))</f>
        <v>Hospitality and Event Management</v>
      </c>
      <c r="J731" s="1"/>
      <c r="K731" s="1"/>
      <c r="L731" s="1"/>
      <c r="M731" s="1"/>
      <c r="N731" s="1"/>
    </row>
    <row r="732" spans="1:14" x14ac:dyDescent="0.25">
      <c r="A732" s="1">
        <v>731</v>
      </c>
      <c r="B732" s="1">
        <v>80</v>
      </c>
      <c r="C732" s="1">
        <v>78</v>
      </c>
      <c r="D732" s="1">
        <v>70</v>
      </c>
      <c r="E732" s="1">
        <v>83</v>
      </c>
      <c r="F732" s="1">
        <v>73</v>
      </c>
      <c r="G732" s="1">
        <v>75</v>
      </c>
      <c r="H732" s="1" t="str">
        <f t="shared" si="12"/>
        <v>ITI</v>
      </c>
      <c r="I732" s="1" t="str" cm="1">
        <f t="array" ref="I732">IF(H732="DIPLOMA",IF(AND(B732&gt;=85,C732&gt;=80,D732&gt;=75,E732&gt;=75,F732&gt;=80,G732&gt;=85),"Computer Science and Information Technology",IF(AND(B732&gt;=80,C732&gt;=75,D732&gt;=75,E732&gt;=75,F732&gt;=80,G732&gt;=80),"Mechanical and Electrical",IF(AND(B732&gt;=80,C732&gt;=75,D732&gt;=75,E732&gt;=75,F732&gt;=75,G732&gt;=80),"Electronics and Communication",IF(AND(B732&gt;=75,C732&gt;=70,D732&gt;=70,E732&gt;=75,F732&gt;=75,G732&gt;=75),"Construction and Design",IF(AND(B732&gt;=75,C732&gt;=75,D732&gt;=75,E732&gt;=80,F732&gt;=75,G732&gt;=75),"Hospitality and Event Management",IF(AND(B732&gt;=80,C732&gt;=85,D732&gt;=85,E732&gt;=85,F732&gt;=80,G732&gt;=80),"Life Sciences and Environment",IF(AND(B732&gt;=75,C732&gt;=75,D732&gt;=75,E732&gt;=75,F732&gt;=75,G732&gt;=75),"Arts and Media",IF(AND(B732&gt;=75,C732&gt;=75,D732&gt;=75,E732&gt;=75,F732&gt;=75,G732&gt;=75),"Physical Education and Wellness",IF(AND(B732&gt;=75,C732&gt;=80,D732&gt;=80,E732&gt;=75,F732&gt;=75,G732&gt;=80),"Finance, Business, and Marketing",”Not Qualified”))))))))),IF(H732="ITI",IF(AND(B732&gt;=75,C732&gt;=65,D732&gt;=65,E732&gt;=70,F732&gt;=70,G732&gt;=75),"Computer Science and Information Technology",IF(AND(B732&gt;=70,C732&gt;=65,D732&gt;=65,E732&gt;=65,F732&gt;=70,G732&gt;=70),"Mechanical and Electrical",IF(AND(B732&gt;=70,C732&gt;=65,D732&gt;=65,E732&gt;=65,F732&gt;=65,G732&gt;=70),"Electronics and Communication",IF(AND(B732&gt;=65,C732&gt;=60,D732&gt;=60,E732&gt;=65,F732&gt;=65,G732&gt;=65),"Construction and Design",IF(AND(B732&gt;=65,C732&gt;=65,D732&gt;=65,E732&gt;=70,F732&gt;=65,G732&gt;=65),"Hospitality and Event Management",IF(AND(B732&gt;=70,C732&gt;=75,D732&gt;=75,E732&gt;=75,F732&gt;=70,G732&gt;=70),"Life Sciences and Environment",IF(AND(B732&gt;=65,C732&gt;=65,D732&gt;=65,E732&gt;=65,F732&gt;=65,G732&gt;=65),"Arts and Media",IF(AND(B732&gt;=65,C732&gt;=65,D732&gt;=65,E732&gt;=65,F732&gt;=65,G732&gt;=65),"Physical Education and Wellness",IF(AND(B732&gt;=65,C732&gt;=70,D732&gt;=70,E732&gt;=65,F732&gt;=65,G732&gt;=70),"Finance, Business, and Marketing",”Not Qualified”))))))))),IF(H732="VOCATIONAL OR SKILL TRAINING",IF(AND(B732&gt;=55, C732&gt;=45, D732&gt;=45, E732&gt;=50, F732&gt;=50, G732&gt;=55), "Computer Science and Information Technology",IF(AND(B732&gt;=50, C732&gt;=45, D732&gt;=45, E732&gt;=45, F732&gt;=50, G732&gt;=50), "Mechanical and Electrical",IF(AND(B732&gt;=50, C732&gt;=45, D732&gt;=45, E732&gt;=45, F732&gt;=45, G732&gt;=50), "Electronics and Communication",IF(AND(B732&gt;=45, C732&gt;=50, D732&gt;=50, E732&gt;=45, F732&gt;=45, G732&gt;=45), "Construction and Design",IF(AND(B732&gt;=45, C732&gt;=45, D732&gt;=45, E732&gt;=50, F732&gt;=45, G732&gt;=45), "Hospitality and Event Management",IF(AND(B732&gt;=50, C732&gt;=55, D732&gt;=55, E732&gt;=55, F732&gt;=50, G732&gt;=50), "Life Sciences and Environment",IF(AND(B732&gt;=45, C732&gt;=45, D732&gt;=45, E732&gt;=45, F732&gt;=45, G732&gt;=45), "Arts and Media",IF(AND(B732&gt;=45, C732&gt;=45, D732&gt;=45, E732&gt;=45, F732&gt;=45, G732&gt;=45), "Physical Education and Wellness",IF(AND(B732&gt;=45, C732&gt;=50, D732&gt;=50, E732&gt;=45, F732&gt;=45, G732&gt;=50), "Finance, Business, and Marketing", "Culinary Studies and Cooking"))))))))),"Failed")))</f>
        <v>Computer Science and Information Technology</v>
      </c>
      <c r="J732" s="1"/>
      <c r="K732" s="1"/>
      <c r="L732" s="1"/>
      <c r="M732" s="1"/>
      <c r="N732" s="1"/>
    </row>
    <row r="733" spans="1:14" x14ac:dyDescent="0.25">
      <c r="A733" s="1">
        <v>732</v>
      </c>
      <c r="B733" s="1">
        <v>65</v>
      </c>
      <c r="C733" s="1">
        <v>66</v>
      </c>
      <c r="D733" s="1">
        <v>80</v>
      </c>
      <c r="E733" s="1">
        <v>73</v>
      </c>
      <c r="F733" s="1">
        <v>69</v>
      </c>
      <c r="G733" s="1">
        <v>85</v>
      </c>
      <c r="H733" s="1" t="str">
        <f t="shared" si="12"/>
        <v>ITI</v>
      </c>
      <c r="I733" s="1" t="str" cm="1">
        <f t="array" ref="I733">IF(H733="DIPLOMA",IF(AND(B733&gt;=85,C733&gt;=80,D733&gt;=75,E733&gt;=75,F733&gt;=80,G733&gt;=85),"Computer Science and Information Technology",IF(AND(B733&gt;=80,C733&gt;=75,D733&gt;=75,E733&gt;=75,F733&gt;=80,G733&gt;=80),"Mechanical and Electrical",IF(AND(B733&gt;=80,C733&gt;=75,D733&gt;=75,E733&gt;=75,F733&gt;=75,G733&gt;=80),"Electronics and Communication",IF(AND(B733&gt;=75,C733&gt;=70,D733&gt;=70,E733&gt;=75,F733&gt;=75,G733&gt;=75),"Construction and Design",IF(AND(B733&gt;=75,C733&gt;=75,D733&gt;=75,E733&gt;=80,F733&gt;=75,G733&gt;=75),"Hospitality and Event Management",IF(AND(B733&gt;=80,C733&gt;=85,D733&gt;=85,E733&gt;=85,F733&gt;=80,G733&gt;=80),"Life Sciences and Environment",IF(AND(B733&gt;=75,C733&gt;=75,D733&gt;=75,E733&gt;=75,F733&gt;=75,G733&gt;=75),"Arts and Media",IF(AND(B733&gt;=75,C733&gt;=75,D733&gt;=75,E733&gt;=75,F733&gt;=75,G733&gt;=75),"Physical Education and Wellness",IF(AND(B733&gt;=75,C733&gt;=80,D733&gt;=80,E733&gt;=75,F733&gt;=75,G733&gt;=80),"Finance, Business, and Marketing",”Not Qualified”))))))))),IF(H733="ITI",IF(AND(B733&gt;=75,C733&gt;=65,D733&gt;=65,E733&gt;=70,F733&gt;=70,G733&gt;=75),"Computer Science and Information Technology",IF(AND(B733&gt;=70,C733&gt;=65,D733&gt;=65,E733&gt;=65,F733&gt;=70,G733&gt;=70),"Mechanical and Electrical",IF(AND(B733&gt;=70,C733&gt;=65,D733&gt;=65,E733&gt;=65,F733&gt;=65,G733&gt;=70),"Electronics and Communication",IF(AND(B733&gt;=65,C733&gt;=60,D733&gt;=60,E733&gt;=65,F733&gt;=65,G733&gt;=65),"Construction and Design",IF(AND(B733&gt;=65,C733&gt;=65,D733&gt;=65,E733&gt;=70,F733&gt;=65,G733&gt;=65),"Hospitality and Event Management",IF(AND(B733&gt;=70,C733&gt;=75,D733&gt;=75,E733&gt;=75,F733&gt;=70,G733&gt;=70),"Life Sciences and Environment",IF(AND(B733&gt;=65,C733&gt;=65,D733&gt;=65,E733&gt;=65,F733&gt;=65,G733&gt;=65),"Arts and Media",IF(AND(B733&gt;=65,C733&gt;=65,D733&gt;=65,E733&gt;=65,F733&gt;=65,G733&gt;=65),"Physical Education and Wellness",IF(AND(B733&gt;=65,C733&gt;=70,D733&gt;=70,E733&gt;=65,F733&gt;=65,G733&gt;=70),"Finance, Business, and Marketing",”Not Qualified”))))))))),IF(H733="VOCATIONAL OR SKILL TRAINING",IF(AND(B733&gt;=55, C733&gt;=45, D733&gt;=45, E733&gt;=50, F733&gt;=50, G733&gt;=55), "Computer Science and Information Technology",IF(AND(B733&gt;=50, C733&gt;=45, D733&gt;=45, E733&gt;=45, F733&gt;=50, G733&gt;=50), "Mechanical and Electrical",IF(AND(B733&gt;=50, C733&gt;=45, D733&gt;=45, E733&gt;=45, F733&gt;=45, G733&gt;=50), "Electronics and Communication",IF(AND(B733&gt;=45, C733&gt;=50, D733&gt;=50, E733&gt;=45, F733&gt;=45, G733&gt;=45), "Construction and Design",IF(AND(B733&gt;=45, C733&gt;=45, D733&gt;=45, E733&gt;=50, F733&gt;=45, G733&gt;=45), "Hospitality and Event Management",IF(AND(B733&gt;=50, C733&gt;=55, D733&gt;=55, E733&gt;=55, F733&gt;=50, G733&gt;=50), "Life Sciences and Environment",IF(AND(B733&gt;=45, C733&gt;=45, D733&gt;=45, E733&gt;=45, F733&gt;=45, G733&gt;=45), "Arts and Media",IF(AND(B733&gt;=45, C733&gt;=45, D733&gt;=45, E733&gt;=45, F733&gt;=45, G733&gt;=45), "Physical Education and Wellness",IF(AND(B733&gt;=45, C733&gt;=50, D733&gt;=50, E733&gt;=45, F733&gt;=45, G733&gt;=50), "Finance, Business, and Marketing", "Culinary Studies and Cooking"))))))))),"Failed")))</f>
        <v>Construction and Design</v>
      </c>
      <c r="J733" s="1"/>
      <c r="K733" s="1"/>
      <c r="L733" s="1"/>
      <c r="M733" s="1"/>
      <c r="N733" s="1"/>
    </row>
    <row r="734" spans="1:14" x14ac:dyDescent="0.25">
      <c r="A734" s="1">
        <v>733</v>
      </c>
      <c r="B734" s="1">
        <v>52</v>
      </c>
      <c r="C734" s="1">
        <v>41</v>
      </c>
      <c r="D734" s="1">
        <v>53</v>
      </c>
      <c r="E734" s="1">
        <v>60</v>
      </c>
      <c r="F734" s="1">
        <v>64</v>
      </c>
      <c r="G734" s="1">
        <v>65</v>
      </c>
      <c r="H734" s="1" t="str">
        <f t="shared" si="12"/>
        <v>VOCATIONAL OR SKILL TRAINING</v>
      </c>
      <c r="I734" s="1" t="str" cm="1">
        <f t="array" ref="I734">IF(H734="DIPLOMA",IF(AND(B734&gt;=85,C734&gt;=80,D734&gt;=75,E734&gt;=75,F734&gt;=80,G734&gt;=85),"Computer Science and Information Technology",IF(AND(B734&gt;=80,C734&gt;=75,D734&gt;=75,E734&gt;=75,F734&gt;=80,G734&gt;=80),"Mechanical and Electrical",IF(AND(B734&gt;=80,C734&gt;=75,D734&gt;=75,E734&gt;=75,F734&gt;=75,G734&gt;=80),"Electronics and Communication",IF(AND(B734&gt;=75,C734&gt;=70,D734&gt;=70,E734&gt;=75,F734&gt;=75,G734&gt;=75),"Construction and Design",IF(AND(B734&gt;=75,C734&gt;=75,D734&gt;=75,E734&gt;=80,F734&gt;=75,G734&gt;=75),"Hospitality and Event Management",IF(AND(B734&gt;=80,C734&gt;=85,D734&gt;=85,E734&gt;=85,F734&gt;=80,G734&gt;=80),"Life Sciences and Environment",IF(AND(B734&gt;=75,C734&gt;=75,D734&gt;=75,E734&gt;=75,F734&gt;=75,G734&gt;=75),"Arts and Media",IF(AND(B734&gt;=75,C734&gt;=75,D734&gt;=75,E734&gt;=75,F734&gt;=75,G734&gt;=75),"Physical Education and Wellness",IF(AND(B734&gt;=75,C734&gt;=80,D734&gt;=80,E734&gt;=75,F734&gt;=75,G734&gt;=80),"Finance, Business, and Marketing",”Not Qualified”))))))))),IF(H734="ITI",IF(AND(B734&gt;=75,C734&gt;=65,D734&gt;=65,E734&gt;=70,F734&gt;=70,G734&gt;=75),"Computer Science and Information Technology",IF(AND(B734&gt;=70,C734&gt;=65,D734&gt;=65,E734&gt;=65,F734&gt;=70,G734&gt;=70),"Mechanical and Electrical",IF(AND(B734&gt;=70,C734&gt;=65,D734&gt;=65,E734&gt;=65,F734&gt;=65,G734&gt;=70),"Electronics and Communication",IF(AND(B734&gt;=65,C734&gt;=60,D734&gt;=60,E734&gt;=65,F734&gt;=65,G734&gt;=65),"Construction and Design",IF(AND(B734&gt;=65,C734&gt;=65,D734&gt;=65,E734&gt;=70,F734&gt;=65,G734&gt;=65),"Hospitality and Event Management",IF(AND(B734&gt;=70,C734&gt;=75,D734&gt;=75,E734&gt;=75,F734&gt;=70,G734&gt;=70),"Life Sciences and Environment",IF(AND(B734&gt;=65,C734&gt;=65,D734&gt;=65,E734&gt;=65,F734&gt;=65,G734&gt;=65),"Arts and Media",IF(AND(B734&gt;=65,C734&gt;=65,D734&gt;=65,E734&gt;=65,F734&gt;=65,G734&gt;=65),"Physical Education and Wellness",IF(AND(B734&gt;=65,C734&gt;=70,D734&gt;=70,E734&gt;=65,F734&gt;=65,G734&gt;=70),"Finance, Business, and Marketing",”Not Qualified”))))))))),IF(H734="VOCATIONAL OR SKILL TRAINING",IF(AND(B734&gt;=55, C734&gt;=45, D734&gt;=45, E734&gt;=50, F734&gt;=50, G734&gt;=55), "Computer Science and Information Technology",IF(AND(B734&gt;=50, C734&gt;=45, D734&gt;=45, E734&gt;=45, F734&gt;=50, G734&gt;=50), "Mechanical and Electrical",IF(AND(B734&gt;=50, C734&gt;=45, D734&gt;=45, E734&gt;=45, F734&gt;=45, G734&gt;=50), "Electronics and Communication",IF(AND(B734&gt;=45, C734&gt;=50, D734&gt;=50, E734&gt;=45, F734&gt;=45, G734&gt;=45), "Construction and Design",IF(AND(B734&gt;=45, C734&gt;=45, D734&gt;=45, E734&gt;=50, F734&gt;=45, G734&gt;=45), "Hospitality and Event Management",IF(AND(B734&gt;=50, C734&gt;=55, D734&gt;=55, E734&gt;=55, F734&gt;=50, G734&gt;=50), "Life Sciences and Environment",IF(AND(B734&gt;=45, C734&gt;=45, D734&gt;=45, E734&gt;=45, F734&gt;=45, G734&gt;=45), "Arts and Media",IF(AND(B734&gt;=45, C734&gt;=45, D734&gt;=45, E734&gt;=45, F734&gt;=45, G734&gt;=45), "Physical Education and Wellness",IF(AND(B734&gt;=45, C734&gt;=50, D734&gt;=50, E734&gt;=45, F734&gt;=45, G734&gt;=50), "Finance, Business, and Marketing", "Culinary Studies and Cooking"))))))))),"Failed")))</f>
        <v>Culinary Studies and Cooking</v>
      </c>
      <c r="J734" s="1"/>
      <c r="K734" s="1"/>
      <c r="L734" s="1"/>
      <c r="M734" s="1"/>
      <c r="N734" s="1"/>
    </row>
    <row r="735" spans="1:14" x14ac:dyDescent="0.25">
      <c r="A735" s="1">
        <v>734</v>
      </c>
      <c r="B735" s="1">
        <v>63</v>
      </c>
      <c r="C735" s="1">
        <v>47</v>
      </c>
      <c r="D735" s="1">
        <v>44</v>
      </c>
      <c r="E735" s="1">
        <v>40</v>
      </c>
      <c r="F735" s="1">
        <v>40</v>
      </c>
      <c r="G735" s="1">
        <v>52</v>
      </c>
      <c r="H735" s="1" t="str">
        <f t="shared" si="12"/>
        <v>VOCATIONAL OR SKILL TRAINING</v>
      </c>
      <c r="I735" s="1" t="str" cm="1">
        <f t="array" ref="I735">IF(H735="DIPLOMA",IF(AND(B735&gt;=85,C735&gt;=80,D735&gt;=75,E735&gt;=75,F735&gt;=80,G735&gt;=85),"Computer Science and Information Technology",IF(AND(B735&gt;=80,C735&gt;=75,D735&gt;=75,E735&gt;=75,F735&gt;=80,G735&gt;=80),"Mechanical and Electrical",IF(AND(B735&gt;=80,C735&gt;=75,D735&gt;=75,E735&gt;=75,F735&gt;=75,G735&gt;=80),"Electronics and Communication",IF(AND(B735&gt;=75,C735&gt;=70,D735&gt;=70,E735&gt;=75,F735&gt;=75,G735&gt;=75),"Construction and Design",IF(AND(B735&gt;=75,C735&gt;=75,D735&gt;=75,E735&gt;=80,F735&gt;=75,G735&gt;=75),"Hospitality and Event Management",IF(AND(B735&gt;=80,C735&gt;=85,D735&gt;=85,E735&gt;=85,F735&gt;=80,G735&gt;=80),"Life Sciences and Environment",IF(AND(B735&gt;=75,C735&gt;=75,D735&gt;=75,E735&gt;=75,F735&gt;=75,G735&gt;=75),"Arts and Media",IF(AND(B735&gt;=75,C735&gt;=75,D735&gt;=75,E735&gt;=75,F735&gt;=75,G735&gt;=75),"Physical Education and Wellness",IF(AND(B735&gt;=75,C735&gt;=80,D735&gt;=80,E735&gt;=75,F735&gt;=75,G735&gt;=80),"Finance, Business, and Marketing",”Not Qualified”))))))))),IF(H735="ITI",IF(AND(B735&gt;=75,C735&gt;=65,D735&gt;=65,E735&gt;=70,F735&gt;=70,G735&gt;=75),"Computer Science and Information Technology",IF(AND(B735&gt;=70,C735&gt;=65,D735&gt;=65,E735&gt;=65,F735&gt;=70,G735&gt;=70),"Mechanical and Electrical",IF(AND(B735&gt;=70,C735&gt;=65,D735&gt;=65,E735&gt;=65,F735&gt;=65,G735&gt;=70),"Electronics and Communication",IF(AND(B735&gt;=65,C735&gt;=60,D735&gt;=60,E735&gt;=65,F735&gt;=65,G735&gt;=65),"Construction and Design",IF(AND(B735&gt;=65,C735&gt;=65,D735&gt;=65,E735&gt;=70,F735&gt;=65,G735&gt;=65),"Hospitality and Event Management",IF(AND(B735&gt;=70,C735&gt;=75,D735&gt;=75,E735&gt;=75,F735&gt;=70,G735&gt;=70),"Life Sciences and Environment",IF(AND(B735&gt;=65,C735&gt;=65,D735&gt;=65,E735&gt;=65,F735&gt;=65,G735&gt;=65),"Arts and Media",IF(AND(B735&gt;=65,C735&gt;=65,D735&gt;=65,E735&gt;=65,F735&gt;=65,G735&gt;=65),"Physical Education and Wellness",IF(AND(B735&gt;=65,C735&gt;=70,D735&gt;=70,E735&gt;=65,F735&gt;=65,G735&gt;=70),"Finance, Business, and Marketing",”Not Qualified”))))))))),IF(H735="VOCATIONAL OR SKILL TRAINING",IF(AND(B735&gt;=55, C735&gt;=45, D735&gt;=45, E735&gt;=50, F735&gt;=50, G735&gt;=55), "Computer Science and Information Technology",IF(AND(B735&gt;=50, C735&gt;=45, D735&gt;=45, E735&gt;=45, F735&gt;=50, G735&gt;=50), "Mechanical and Electrical",IF(AND(B735&gt;=50, C735&gt;=45, D735&gt;=45, E735&gt;=45, F735&gt;=45, G735&gt;=50), "Electronics and Communication",IF(AND(B735&gt;=45, C735&gt;=50, D735&gt;=50, E735&gt;=45, F735&gt;=45, G735&gt;=45), "Construction and Design",IF(AND(B735&gt;=45, C735&gt;=45, D735&gt;=45, E735&gt;=50, F735&gt;=45, G735&gt;=45), "Hospitality and Event Management",IF(AND(B735&gt;=50, C735&gt;=55, D735&gt;=55, E735&gt;=55, F735&gt;=50, G735&gt;=50), "Life Sciences and Environment",IF(AND(B735&gt;=45, C735&gt;=45, D735&gt;=45, E735&gt;=45, F735&gt;=45, G735&gt;=45), "Arts and Media",IF(AND(B735&gt;=45, C735&gt;=45, D735&gt;=45, E735&gt;=45, F735&gt;=45, G735&gt;=45), "Physical Education and Wellness",IF(AND(B735&gt;=45, C735&gt;=50, D735&gt;=50, E735&gt;=45, F735&gt;=45, G735&gt;=50), "Finance, Business, and Marketing", "Culinary Studies and Cooking"))))))))),"Failed")))</f>
        <v>Culinary Studies and Cooking</v>
      </c>
      <c r="J735" s="1"/>
      <c r="K735" s="1"/>
      <c r="L735" s="1"/>
      <c r="M735" s="1"/>
      <c r="N735" s="1"/>
    </row>
    <row r="736" spans="1:14" x14ac:dyDescent="0.25">
      <c r="A736" s="1">
        <v>735</v>
      </c>
      <c r="B736" s="1">
        <v>67</v>
      </c>
      <c r="C736" s="1">
        <v>70</v>
      </c>
      <c r="D736" s="1">
        <v>78</v>
      </c>
      <c r="E736" s="1">
        <v>66</v>
      </c>
      <c r="F736" s="1">
        <v>66</v>
      </c>
      <c r="G736" s="1">
        <v>73</v>
      </c>
      <c r="H736" s="1" t="str">
        <f t="shared" si="12"/>
        <v>ITI</v>
      </c>
      <c r="I736" s="1" t="str" cm="1">
        <f t="array" ref="I736">IF(H736="DIPLOMA",IF(AND(B736&gt;=85,C736&gt;=80,D736&gt;=75,E736&gt;=75,F736&gt;=80,G736&gt;=85),"Computer Science and Information Technology",IF(AND(B736&gt;=80,C736&gt;=75,D736&gt;=75,E736&gt;=75,F736&gt;=80,G736&gt;=80),"Mechanical and Electrical",IF(AND(B736&gt;=80,C736&gt;=75,D736&gt;=75,E736&gt;=75,F736&gt;=75,G736&gt;=80),"Electronics and Communication",IF(AND(B736&gt;=75,C736&gt;=70,D736&gt;=70,E736&gt;=75,F736&gt;=75,G736&gt;=75),"Construction and Design",IF(AND(B736&gt;=75,C736&gt;=75,D736&gt;=75,E736&gt;=80,F736&gt;=75,G736&gt;=75),"Hospitality and Event Management",IF(AND(B736&gt;=80,C736&gt;=85,D736&gt;=85,E736&gt;=85,F736&gt;=80,G736&gt;=80),"Life Sciences and Environment",IF(AND(B736&gt;=75,C736&gt;=75,D736&gt;=75,E736&gt;=75,F736&gt;=75,G736&gt;=75),"Arts and Media",IF(AND(B736&gt;=75,C736&gt;=75,D736&gt;=75,E736&gt;=75,F736&gt;=75,G736&gt;=75),"Physical Education and Wellness",IF(AND(B736&gt;=75,C736&gt;=80,D736&gt;=80,E736&gt;=75,F736&gt;=75,G736&gt;=80),"Finance, Business, and Marketing",”Not Qualified”))))))))),IF(H736="ITI",IF(AND(B736&gt;=75,C736&gt;=65,D736&gt;=65,E736&gt;=70,F736&gt;=70,G736&gt;=75),"Computer Science and Information Technology",IF(AND(B736&gt;=70,C736&gt;=65,D736&gt;=65,E736&gt;=65,F736&gt;=70,G736&gt;=70),"Mechanical and Electrical",IF(AND(B736&gt;=70,C736&gt;=65,D736&gt;=65,E736&gt;=65,F736&gt;=65,G736&gt;=70),"Electronics and Communication",IF(AND(B736&gt;=65,C736&gt;=60,D736&gt;=60,E736&gt;=65,F736&gt;=65,G736&gt;=65),"Construction and Design",IF(AND(B736&gt;=65,C736&gt;=65,D736&gt;=65,E736&gt;=70,F736&gt;=65,G736&gt;=65),"Hospitality and Event Management",IF(AND(B736&gt;=70,C736&gt;=75,D736&gt;=75,E736&gt;=75,F736&gt;=70,G736&gt;=70),"Life Sciences and Environment",IF(AND(B736&gt;=65,C736&gt;=65,D736&gt;=65,E736&gt;=65,F736&gt;=65,G736&gt;=65),"Arts and Media",IF(AND(B736&gt;=65,C736&gt;=65,D736&gt;=65,E736&gt;=65,F736&gt;=65,G736&gt;=65),"Physical Education and Wellness",IF(AND(B736&gt;=65,C736&gt;=70,D736&gt;=70,E736&gt;=65,F736&gt;=65,G736&gt;=70),"Finance, Business, and Marketing",”Not Qualified”))))))))),IF(H736="VOCATIONAL OR SKILL TRAINING",IF(AND(B736&gt;=55, C736&gt;=45, D736&gt;=45, E736&gt;=50, F736&gt;=50, G736&gt;=55), "Computer Science and Information Technology",IF(AND(B736&gt;=50, C736&gt;=45, D736&gt;=45, E736&gt;=45, F736&gt;=50, G736&gt;=50), "Mechanical and Electrical",IF(AND(B736&gt;=50, C736&gt;=45, D736&gt;=45, E736&gt;=45, F736&gt;=45, G736&gt;=50), "Electronics and Communication",IF(AND(B736&gt;=45, C736&gt;=50, D736&gt;=50, E736&gt;=45, F736&gt;=45, G736&gt;=45), "Construction and Design",IF(AND(B736&gt;=45, C736&gt;=45, D736&gt;=45, E736&gt;=50, F736&gt;=45, G736&gt;=45), "Hospitality and Event Management",IF(AND(B736&gt;=50, C736&gt;=55, D736&gt;=55, E736&gt;=55, F736&gt;=50, G736&gt;=50), "Life Sciences and Environment",IF(AND(B736&gt;=45, C736&gt;=45, D736&gt;=45, E736&gt;=45, F736&gt;=45, G736&gt;=45), "Arts and Media",IF(AND(B736&gt;=45, C736&gt;=45, D736&gt;=45, E736&gt;=45, F736&gt;=45, G736&gt;=45), "Physical Education and Wellness",IF(AND(B736&gt;=45, C736&gt;=50, D736&gt;=50, E736&gt;=45, F736&gt;=45, G736&gt;=50), "Finance, Business, and Marketing", "Culinary Studies and Cooking"))))))))),"Failed")))</f>
        <v>Construction and Design</v>
      </c>
      <c r="J736" s="1"/>
      <c r="K736" s="1"/>
      <c r="L736" s="1"/>
      <c r="M736" s="1"/>
      <c r="N736" s="1"/>
    </row>
    <row r="737" spans="1:14" x14ac:dyDescent="0.25">
      <c r="A737" s="1">
        <v>736</v>
      </c>
      <c r="B737" s="1">
        <v>45</v>
      </c>
      <c r="C737" s="1">
        <v>62</v>
      </c>
      <c r="D737" s="1">
        <v>54</v>
      </c>
      <c r="E737" s="1">
        <v>63</v>
      </c>
      <c r="F737" s="1">
        <v>65</v>
      </c>
      <c r="G737" s="1">
        <v>47</v>
      </c>
      <c r="H737" s="1" t="str">
        <f t="shared" si="12"/>
        <v>VOCATIONAL OR SKILL TRAINING</v>
      </c>
      <c r="I737" s="1" t="str" cm="1">
        <f t="array" ref="I737">IF(H737="DIPLOMA",IF(AND(B737&gt;=85,C737&gt;=80,D737&gt;=75,E737&gt;=75,F737&gt;=80,G737&gt;=85),"Computer Science and Information Technology",IF(AND(B737&gt;=80,C737&gt;=75,D737&gt;=75,E737&gt;=75,F737&gt;=80,G737&gt;=80),"Mechanical and Electrical",IF(AND(B737&gt;=80,C737&gt;=75,D737&gt;=75,E737&gt;=75,F737&gt;=75,G737&gt;=80),"Electronics and Communication",IF(AND(B737&gt;=75,C737&gt;=70,D737&gt;=70,E737&gt;=75,F737&gt;=75,G737&gt;=75),"Construction and Design",IF(AND(B737&gt;=75,C737&gt;=75,D737&gt;=75,E737&gt;=80,F737&gt;=75,G737&gt;=75),"Hospitality and Event Management",IF(AND(B737&gt;=80,C737&gt;=85,D737&gt;=85,E737&gt;=85,F737&gt;=80,G737&gt;=80),"Life Sciences and Environment",IF(AND(B737&gt;=75,C737&gt;=75,D737&gt;=75,E737&gt;=75,F737&gt;=75,G737&gt;=75),"Arts and Media",IF(AND(B737&gt;=75,C737&gt;=75,D737&gt;=75,E737&gt;=75,F737&gt;=75,G737&gt;=75),"Physical Education and Wellness",IF(AND(B737&gt;=75,C737&gt;=80,D737&gt;=80,E737&gt;=75,F737&gt;=75,G737&gt;=80),"Finance, Business, and Marketing",”Not Qualified”))))))))),IF(H737="ITI",IF(AND(B737&gt;=75,C737&gt;=65,D737&gt;=65,E737&gt;=70,F737&gt;=70,G737&gt;=75),"Computer Science and Information Technology",IF(AND(B737&gt;=70,C737&gt;=65,D737&gt;=65,E737&gt;=65,F737&gt;=70,G737&gt;=70),"Mechanical and Electrical",IF(AND(B737&gt;=70,C737&gt;=65,D737&gt;=65,E737&gt;=65,F737&gt;=65,G737&gt;=70),"Electronics and Communication",IF(AND(B737&gt;=65,C737&gt;=60,D737&gt;=60,E737&gt;=65,F737&gt;=65,G737&gt;=65),"Construction and Design",IF(AND(B737&gt;=65,C737&gt;=65,D737&gt;=65,E737&gt;=70,F737&gt;=65,G737&gt;=65),"Hospitality and Event Management",IF(AND(B737&gt;=70,C737&gt;=75,D737&gt;=75,E737&gt;=75,F737&gt;=70,G737&gt;=70),"Life Sciences and Environment",IF(AND(B737&gt;=65,C737&gt;=65,D737&gt;=65,E737&gt;=65,F737&gt;=65,G737&gt;=65),"Arts and Media",IF(AND(B737&gt;=65,C737&gt;=65,D737&gt;=65,E737&gt;=65,F737&gt;=65,G737&gt;=65),"Physical Education and Wellness",IF(AND(B737&gt;=65,C737&gt;=70,D737&gt;=70,E737&gt;=65,F737&gt;=65,G737&gt;=70),"Finance, Business, and Marketing",”Not Qualified”))))))))),IF(H737="VOCATIONAL OR SKILL TRAINING",IF(AND(B737&gt;=55, C737&gt;=45, D737&gt;=45, E737&gt;=50, F737&gt;=50, G737&gt;=55), "Computer Science and Information Technology",IF(AND(B737&gt;=50, C737&gt;=45, D737&gt;=45, E737&gt;=45, F737&gt;=50, G737&gt;=50), "Mechanical and Electrical",IF(AND(B737&gt;=50, C737&gt;=45, D737&gt;=45, E737&gt;=45, F737&gt;=45, G737&gt;=50), "Electronics and Communication",IF(AND(B737&gt;=45, C737&gt;=50, D737&gt;=50, E737&gt;=45, F737&gt;=45, G737&gt;=45), "Construction and Design",IF(AND(B737&gt;=45, C737&gt;=45, D737&gt;=45, E737&gt;=50, F737&gt;=45, G737&gt;=45), "Hospitality and Event Management",IF(AND(B737&gt;=50, C737&gt;=55, D737&gt;=55, E737&gt;=55, F737&gt;=50, G737&gt;=50), "Life Sciences and Environment",IF(AND(B737&gt;=45, C737&gt;=45, D737&gt;=45, E737&gt;=45, F737&gt;=45, G737&gt;=45), "Arts and Media",IF(AND(B737&gt;=45, C737&gt;=45, D737&gt;=45, E737&gt;=45, F737&gt;=45, G737&gt;=45), "Physical Education and Wellness",IF(AND(B737&gt;=45, C737&gt;=50, D737&gt;=50, E737&gt;=45, F737&gt;=45, G737&gt;=50), "Finance, Business, and Marketing", "Culinary Studies and Cooking"))))))))),"Failed")))</f>
        <v>Construction and Design</v>
      </c>
      <c r="J737" s="1"/>
      <c r="K737" s="1"/>
      <c r="L737" s="1"/>
      <c r="M737" s="1"/>
      <c r="N737" s="1"/>
    </row>
    <row r="738" spans="1:14" x14ac:dyDescent="0.25">
      <c r="A738" s="1">
        <v>737</v>
      </c>
      <c r="B738" s="1">
        <v>56</v>
      </c>
      <c r="C738" s="1">
        <v>63</v>
      </c>
      <c r="D738" s="1">
        <v>40</v>
      </c>
      <c r="E738" s="1">
        <v>43</v>
      </c>
      <c r="F738" s="1">
        <v>45</v>
      </c>
      <c r="G738" s="1">
        <v>41</v>
      </c>
      <c r="H738" s="1" t="str">
        <f t="shared" si="12"/>
        <v>VOCATIONAL OR SKILL TRAINING</v>
      </c>
      <c r="I738" s="1" t="str" cm="1">
        <f t="array" ref="I738">IF(H738="DIPLOMA",IF(AND(B738&gt;=85,C738&gt;=80,D738&gt;=75,E738&gt;=75,F738&gt;=80,G738&gt;=85),"Computer Science and Information Technology",IF(AND(B738&gt;=80,C738&gt;=75,D738&gt;=75,E738&gt;=75,F738&gt;=80,G738&gt;=80),"Mechanical and Electrical",IF(AND(B738&gt;=80,C738&gt;=75,D738&gt;=75,E738&gt;=75,F738&gt;=75,G738&gt;=80),"Electronics and Communication",IF(AND(B738&gt;=75,C738&gt;=70,D738&gt;=70,E738&gt;=75,F738&gt;=75,G738&gt;=75),"Construction and Design",IF(AND(B738&gt;=75,C738&gt;=75,D738&gt;=75,E738&gt;=80,F738&gt;=75,G738&gt;=75),"Hospitality and Event Management",IF(AND(B738&gt;=80,C738&gt;=85,D738&gt;=85,E738&gt;=85,F738&gt;=80,G738&gt;=80),"Life Sciences and Environment",IF(AND(B738&gt;=75,C738&gt;=75,D738&gt;=75,E738&gt;=75,F738&gt;=75,G738&gt;=75),"Arts and Media",IF(AND(B738&gt;=75,C738&gt;=75,D738&gt;=75,E738&gt;=75,F738&gt;=75,G738&gt;=75),"Physical Education and Wellness",IF(AND(B738&gt;=75,C738&gt;=80,D738&gt;=80,E738&gt;=75,F738&gt;=75,G738&gt;=80),"Finance, Business, and Marketing",”Not Qualified”))))))))),IF(H738="ITI",IF(AND(B738&gt;=75,C738&gt;=65,D738&gt;=65,E738&gt;=70,F738&gt;=70,G738&gt;=75),"Computer Science and Information Technology",IF(AND(B738&gt;=70,C738&gt;=65,D738&gt;=65,E738&gt;=65,F738&gt;=70,G738&gt;=70),"Mechanical and Electrical",IF(AND(B738&gt;=70,C738&gt;=65,D738&gt;=65,E738&gt;=65,F738&gt;=65,G738&gt;=70),"Electronics and Communication",IF(AND(B738&gt;=65,C738&gt;=60,D738&gt;=60,E738&gt;=65,F738&gt;=65,G738&gt;=65),"Construction and Design",IF(AND(B738&gt;=65,C738&gt;=65,D738&gt;=65,E738&gt;=70,F738&gt;=65,G738&gt;=65),"Hospitality and Event Management",IF(AND(B738&gt;=70,C738&gt;=75,D738&gt;=75,E738&gt;=75,F738&gt;=70,G738&gt;=70),"Life Sciences and Environment",IF(AND(B738&gt;=65,C738&gt;=65,D738&gt;=65,E738&gt;=65,F738&gt;=65,G738&gt;=65),"Arts and Media",IF(AND(B738&gt;=65,C738&gt;=65,D738&gt;=65,E738&gt;=65,F738&gt;=65,G738&gt;=65),"Physical Education and Wellness",IF(AND(B738&gt;=65,C738&gt;=70,D738&gt;=70,E738&gt;=65,F738&gt;=65,G738&gt;=70),"Finance, Business, and Marketing",”Not Qualified”))))))))),IF(H738="VOCATIONAL OR SKILL TRAINING",IF(AND(B738&gt;=55, C738&gt;=45, D738&gt;=45, E738&gt;=50, F738&gt;=50, G738&gt;=55), "Computer Science and Information Technology",IF(AND(B738&gt;=50, C738&gt;=45, D738&gt;=45, E738&gt;=45, F738&gt;=50, G738&gt;=50), "Mechanical and Electrical",IF(AND(B738&gt;=50, C738&gt;=45, D738&gt;=45, E738&gt;=45, F738&gt;=45, G738&gt;=50), "Electronics and Communication",IF(AND(B738&gt;=45, C738&gt;=50, D738&gt;=50, E738&gt;=45, F738&gt;=45, G738&gt;=45), "Construction and Design",IF(AND(B738&gt;=45, C738&gt;=45, D738&gt;=45, E738&gt;=50, F738&gt;=45, G738&gt;=45), "Hospitality and Event Management",IF(AND(B738&gt;=50, C738&gt;=55, D738&gt;=55, E738&gt;=55, F738&gt;=50, G738&gt;=50), "Life Sciences and Environment",IF(AND(B738&gt;=45, C738&gt;=45, D738&gt;=45, E738&gt;=45, F738&gt;=45, G738&gt;=45), "Arts and Media",IF(AND(B738&gt;=45, C738&gt;=45, D738&gt;=45, E738&gt;=45, F738&gt;=45, G738&gt;=45), "Physical Education and Wellness",IF(AND(B738&gt;=45, C738&gt;=50, D738&gt;=50, E738&gt;=45, F738&gt;=45, G738&gt;=50), "Finance, Business, and Marketing", "Culinary Studies and Cooking"))))))))),"Failed")))</f>
        <v>Culinary Studies and Cooking</v>
      </c>
      <c r="J738" s="1"/>
      <c r="K738" s="1"/>
      <c r="L738" s="1"/>
      <c r="M738" s="1"/>
      <c r="N738" s="1"/>
    </row>
    <row r="739" spans="1:14" x14ac:dyDescent="0.25">
      <c r="A739" s="1">
        <v>738</v>
      </c>
      <c r="B739" s="1">
        <v>86</v>
      </c>
      <c r="C739" s="1">
        <v>92</v>
      </c>
      <c r="D739" s="1">
        <v>88</v>
      </c>
      <c r="E739" s="1">
        <v>95</v>
      </c>
      <c r="F739" s="1">
        <v>90</v>
      </c>
      <c r="G739" s="1">
        <v>95</v>
      </c>
      <c r="H739" s="1" t="str">
        <f t="shared" si="12"/>
        <v>DIPLOMA</v>
      </c>
      <c r="I739" s="1" t="str" cm="1">
        <f t="array" ref="I739">IF(H739="DIPLOMA",IF(AND(B739&gt;=85,C739&gt;=80,D739&gt;=75,E739&gt;=75,F739&gt;=80,G739&gt;=85),"Computer Science and Information Technology",IF(AND(B739&gt;=80,C739&gt;=75,D739&gt;=75,E739&gt;=75,F739&gt;=80,G739&gt;=80),"Mechanical and Electrical",IF(AND(B739&gt;=80,C739&gt;=75,D739&gt;=75,E739&gt;=75,F739&gt;=75,G739&gt;=80),"Electronics and Communication",IF(AND(B739&gt;=75,C739&gt;=70,D739&gt;=70,E739&gt;=75,F739&gt;=75,G739&gt;=75),"Construction and Design",IF(AND(B739&gt;=75,C739&gt;=75,D739&gt;=75,E739&gt;=80,F739&gt;=75,G739&gt;=75),"Hospitality and Event Management",IF(AND(B739&gt;=80,C739&gt;=85,D739&gt;=85,E739&gt;=85,F739&gt;=80,G739&gt;=80),"Life Sciences and Environment",IF(AND(B739&gt;=75,C739&gt;=75,D739&gt;=75,E739&gt;=75,F739&gt;=75,G739&gt;=75),"Arts and Media",IF(AND(B739&gt;=75,C739&gt;=75,D739&gt;=75,E739&gt;=75,F739&gt;=75,G739&gt;=75),"Physical Education and Wellness",IF(AND(B739&gt;=75,C739&gt;=80,D739&gt;=80,E739&gt;=75,F739&gt;=75,G739&gt;=80),"Finance, Business, and Marketing",”Not Qualified”))))))))),IF(H739="ITI",IF(AND(B739&gt;=75,C739&gt;=65,D739&gt;=65,E739&gt;=70,F739&gt;=70,G739&gt;=75),"Computer Science and Information Technology",IF(AND(B739&gt;=70,C739&gt;=65,D739&gt;=65,E739&gt;=65,F739&gt;=70,G739&gt;=70),"Mechanical and Electrical",IF(AND(B739&gt;=70,C739&gt;=65,D739&gt;=65,E739&gt;=65,F739&gt;=65,G739&gt;=70),"Electronics and Communication",IF(AND(B739&gt;=65,C739&gt;=60,D739&gt;=60,E739&gt;=65,F739&gt;=65,G739&gt;=65),"Construction and Design",IF(AND(B739&gt;=65,C739&gt;=65,D739&gt;=65,E739&gt;=70,F739&gt;=65,G739&gt;=65),"Hospitality and Event Management",IF(AND(B739&gt;=70,C739&gt;=75,D739&gt;=75,E739&gt;=75,F739&gt;=70,G739&gt;=70),"Life Sciences and Environment",IF(AND(B739&gt;=65,C739&gt;=65,D739&gt;=65,E739&gt;=65,F739&gt;=65,G739&gt;=65),"Arts and Media",IF(AND(B739&gt;=65,C739&gt;=65,D739&gt;=65,E739&gt;=65,F739&gt;=65,G739&gt;=65),"Physical Education and Wellness",IF(AND(B739&gt;=65,C739&gt;=70,D739&gt;=70,E739&gt;=65,F739&gt;=65,G739&gt;=70),"Finance, Business, and Marketing",”Not Qualified”))))))))),IF(H739="VOCATIONAL OR SKILL TRAINING",IF(AND(B739&gt;=55, C739&gt;=45, D739&gt;=45, E739&gt;=50, F739&gt;=50, G739&gt;=55), "Computer Science and Information Technology",IF(AND(B739&gt;=50, C739&gt;=45, D739&gt;=45, E739&gt;=45, F739&gt;=50, G739&gt;=50), "Mechanical and Electrical",IF(AND(B739&gt;=50, C739&gt;=45, D739&gt;=45, E739&gt;=45, F739&gt;=45, G739&gt;=50), "Electronics and Communication",IF(AND(B739&gt;=45, C739&gt;=50, D739&gt;=50, E739&gt;=45, F739&gt;=45, G739&gt;=45), "Construction and Design",IF(AND(B739&gt;=45, C739&gt;=45, D739&gt;=45, E739&gt;=50, F739&gt;=45, G739&gt;=45), "Hospitality and Event Management",IF(AND(B739&gt;=50, C739&gt;=55, D739&gt;=55, E739&gt;=55, F739&gt;=50, G739&gt;=50), "Life Sciences and Environment",IF(AND(B739&gt;=45, C739&gt;=45, D739&gt;=45, E739&gt;=45, F739&gt;=45, G739&gt;=45), "Arts and Media",IF(AND(B739&gt;=45, C739&gt;=45, D739&gt;=45, E739&gt;=45, F739&gt;=45, G739&gt;=45), "Physical Education and Wellness",IF(AND(B739&gt;=45, C739&gt;=50, D739&gt;=50, E739&gt;=45, F739&gt;=45, G739&gt;=50), "Finance, Business, and Marketing", "Culinary Studies and Cooking"))))))))),"Failed")))</f>
        <v>Computer Science and Information Technology</v>
      </c>
      <c r="J739" s="1"/>
      <c r="K739" s="1"/>
      <c r="L739" s="1"/>
      <c r="M739" s="1"/>
      <c r="N739" s="1"/>
    </row>
    <row r="740" spans="1:14" x14ac:dyDescent="0.25">
      <c r="A740" s="1">
        <v>739</v>
      </c>
      <c r="B740" s="1">
        <v>70</v>
      </c>
      <c r="C740" s="1">
        <v>84</v>
      </c>
      <c r="D740" s="1">
        <v>66</v>
      </c>
      <c r="E740" s="1">
        <v>78</v>
      </c>
      <c r="F740" s="1">
        <v>65</v>
      </c>
      <c r="G740" s="1">
        <v>78</v>
      </c>
      <c r="H740" s="1" t="str">
        <f t="shared" si="12"/>
        <v>ITI</v>
      </c>
      <c r="I740" s="1" t="str" cm="1">
        <f t="array" ref="I740">IF(H740="DIPLOMA",IF(AND(B740&gt;=85,C740&gt;=80,D740&gt;=75,E740&gt;=75,F740&gt;=80,G740&gt;=85),"Computer Science and Information Technology",IF(AND(B740&gt;=80,C740&gt;=75,D740&gt;=75,E740&gt;=75,F740&gt;=80,G740&gt;=80),"Mechanical and Electrical",IF(AND(B740&gt;=80,C740&gt;=75,D740&gt;=75,E740&gt;=75,F740&gt;=75,G740&gt;=80),"Electronics and Communication",IF(AND(B740&gt;=75,C740&gt;=70,D740&gt;=70,E740&gt;=75,F740&gt;=75,G740&gt;=75),"Construction and Design",IF(AND(B740&gt;=75,C740&gt;=75,D740&gt;=75,E740&gt;=80,F740&gt;=75,G740&gt;=75),"Hospitality and Event Management",IF(AND(B740&gt;=80,C740&gt;=85,D740&gt;=85,E740&gt;=85,F740&gt;=80,G740&gt;=80),"Life Sciences and Environment",IF(AND(B740&gt;=75,C740&gt;=75,D740&gt;=75,E740&gt;=75,F740&gt;=75,G740&gt;=75),"Arts and Media",IF(AND(B740&gt;=75,C740&gt;=75,D740&gt;=75,E740&gt;=75,F740&gt;=75,G740&gt;=75),"Physical Education and Wellness",IF(AND(B740&gt;=75,C740&gt;=80,D740&gt;=80,E740&gt;=75,F740&gt;=75,G740&gt;=80),"Finance, Business, and Marketing",”Not Qualified”))))))))),IF(H740="ITI",IF(AND(B740&gt;=75,C740&gt;=65,D740&gt;=65,E740&gt;=70,F740&gt;=70,G740&gt;=75),"Computer Science and Information Technology",IF(AND(B740&gt;=70,C740&gt;=65,D740&gt;=65,E740&gt;=65,F740&gt;=70,G740&gt;=70),"Mechanical and Electrical",IF(AND(B740&gt;=70,C740&gt;=65,D740&gt;=65,E740&gt;=65,F740&gt;=65,G740&gt;=70),"Electronics and Communication",IF(AND(B740&gt;=65,C740&gt;=60,D740&gt;=60,E740&gt;=65,F740&gt;=65,G740&gt;=65),"Construction and Design",IF(AND(B740&gt;=65,C740&gt;=65,D740&gt;=65,E740&gt;=70,F740&gt;=65,G740&gt;=65),"Hospitality and Event Management",IF(AND(B740&gt;=70,C740&gt;=75,D740&gt;=75,E740&gt;=75,F740&gt;=70,G740&gt;=70),"Life Sciences and Environment",IF(AND(B740&gt;=65,C740&gt;=65,D740&gt;=65,E740&gt;=65,F740&gt;=65,G740&gt;=65),"Arts and Media",IF(AND(B740&gt;=65,C740&gt;=65,D740&gt;=65,E740&gt;=65,F740&gt;=65,G740&gt;=65),"Physical Education and Wellness",IF(AND(B740&gt;=65,C740&gt;=70,D740&gt;=70,E740&gt;=65,F740&gt;=65,G740&gt;=70),"Finance, Business, and Marketing",”Not Qualified”))))))))),IF(H740="VOCATIONAL OR SKILL TRAINING",IF(AND(B740&gt;=55, C740&gt;=45, D740&gt;=45, E740&gt;=50, F740&gt;=50, G740&gt;=55), "Computer Science and Information Technology",IF(AND(B740&gt;=50, C740&gt;=45, D740&gt;=45, E740&gt;=45, F740&gt;=50, G740&gt;=50), "Mechanical and Electrical",IF(AND(B740&gt;=50, C740&gt;=45, D740&gt;=45, E740&gt;=45, F740&gt;=45, G740&gt;=50), "Electronics and Communication",IF(AND(B740&gt;=45, C740&gt;=50, D740&gt;=50, E740&gt;=45, F740&gt;=45, G740&gt;=45), "Construction and Design",IF(AND(B740&gt;=45, C740&gt;=45, D740&gt;=45, E740&gt;=50, F740&gt;=45, G740&gt;=45), "Hospitality and Event Management",IF(AND(B740&gt;=50, C740&gt;=55, D740&gt;=55, E740&gt;=55, F740&gt;=50, G740&gt;=50), "Life Sciences and Environment",IF(AND(B740&gt;=45, C740&gt;=45, D740&gt;=45, E740&gt;=45, F740&gt;=45, G740&gt;=45), "Arts and Media",IF(AND(B740&gt;=45, C740&gt;=45, D740&gt;=45, E740&gt;=45, F740&gt;=45, G740&gt;=45), "Physical Education and Wellness",IF(AND(B740&gt;=45, C740&gt;=50, D740&gt;=50, E740&gt;=45, F740&gt;=45, G740&gt;=50), "Finance, Business, and Marketing", "Culinary Studies and Cooking"))))))))),"Failed")))</f>
        <v>Electronics and Communication</v>
      </c>
      <c r="J740" s="1"/>
      <c r="K740" s="1"/>
      <c r="L740" s="1"/>
      <c r="M740" s="1"/>
      <c r="N740" s="1"/>
    </row>
    <row r="741" spans="1:14" x14ac:dyDescent="0.25">
      <c r="A741" s="1">
        <v>740</v>
      </c>
      <c r="B741" s="1">
        <v>65</v>
      </c>
      <c r="C741" s="1">
        <v>57</v>
      </c>
      <c r="D741" s="1">
        <v>60</v>
      </c>
      <c r="E741" s="1">
        <v>44</v>
      </c>
      <c r="F741" s="1">
        <v>44</v>
      </c>
      <c r="G741" s="1">
        <v>41</v>
      </c>
      <c r="H741" s="1" t="str">
        <f t="shared" si="12"/>
        <v>VOCATIONAL OR SKILL TRAINING</v>
      </c>
      <c r="I741" s="1" t="str" cm="1">
        <f t="array" ref="I741">IF(H741="DIPLOMA",IF(AND(B741&gt;=85,C741&gt;=80,D741&gt;=75,E741&gt;=75,F741&gt;=80,G741&gt;=85),"Computer Science and Information Technology",IF(AND(B741&gt;=80,C741&gt;=75,D741&gt;=75,E741&gt;=75,F741&gt;=80,G741&gt;=80),"Mechanical and Electrical",IF(AND(B741&gt;=80,C741&gt;=75,D741&gt;=75,E741&gt;=75,F741&gt;=75,G741&gt;=80),"Electronics and Communication",IF(AND(B741&gt;=75,C741&gt;=70,D741&gt;=70,E741&gt;=75,F741&gt;=75,G741&gt;=75),"Construction and Design",IF(AND(B741&gt;=75,C741&gt;=75,D741&gt;=75,E741&gt;=80,F741&gt;=75,G741&gt;=75),"Hospitality and Event Management",IF(AND(B741&gt;=80,C741&gt;=85,D741&gt;=85,E741&gt;=85,F741&gt;=80,G741&gt;=80),"Life Sciences and Environment",IF(AND(B741&gt;=75,C741&gt;=75,D741&gt;=75,E741&gt;=75,F741&gt;=75,G741&gt;=75),"Arts and Media",IF(AND(B741&gt;=75,C741&gt;=75,D741&gt;=75,E741&gt;=75,F741&gt;=75,G741&gt;=75),"Physical Education and Wellness",IF(AND(B741&gt;=75,C741&gt;=80,D741&gt;=80,E741&gt;=75,F741&gt;=75,G741&gt;=80),"Finance, Business, and Marketing",”Not Qualified”))))))))),IF(H741="ITI",IF(AND(B741&gt;=75,C741&gt;=65,D741&gt;=65,E741&gt;=70,F741&gt;=70,G741&gt;=75),"Computer Science and Information Technology",IF(AND(B741&gt;=70,C741&gt;=65,D741&gt;=65,E741&gt;=65,F741&gt;=70,G741&gt;=70),"Mechanical and Electrical",IF(AND(B741&gt;=70,C741&gt;=65,D741&gt;=65,E741&gt;=65,F741&gt;=65,G741&gt;=70),"Electronics and Communication",IF(AND(B741&gt;=65,C741&gt;=60,D741&gt;=60,E741&gt;=65,F741&gt;=65,G741&gt;=65),"Construction and Design",IF(AND(B741&gt;=65,C741&gt;=65,D741&gt;=65,E741&gt;=70,F741&gt;=65,G741&gt;=65),"Hospitality and Event Management",IF(AND(B741&gt;=70,C741&gt;=75,D741&gt;=75,E741&gt;=75,F741&gt;=70,G741&gt;=70),"Life Sciences and Environment",IF(AND(B741&gt;=65,C741&gt;=65,D741&gt;=65,E741&gt;=65,F741&gt;=65,G741&gt;=65),"Arts and Media",IF(AND(B741&gt;=65,C741&gt;=65,D741&gt;=65,E741&gt;=65,F741&gt;=65,G741&gt;=65),"Physical Education and Wellness",IF(AND(B741&gt;=65,C741&gt;=70,D741&gt;=70,E741&gt;=65,F741&gt;=65,G741&gt;=70),"Finance, Business, and Marketing",”Not Qualified”))))))))),IF(H741="VOCATIONAL OR SKILL TRAINING",IF(AND(B741&gt;=55, C741&gt;=45, D741&gt;=45, E741&gt;=50, F741&gt;=50, G741&gt;=55), "Computer Science and Information Technology",IF(AND(B741&gt;=50, C741&gt;=45, D741&gt;=45, E741&gt;=45, F741&gt;=50, G741&gt;=50), "Mechanical and Electrical",IF(AND(B741&gt;=50, C741&gt;=45, D741&gt;=45, E741&gt;=45, F741&gt;=45, G741&gt;=50), "Electronics and Communication",IF(AND(B741&gt;=45, C741&gt;=50, D741&gt;=50, E741&gt;=45, F741&gt;=45, G741&gt;=45), "Construction and Design",IF(AND(B741&gt;=45, C741&gt;=45, D741&gt;=45, E741&gt;=50, F741&gt;=45, G741&gt;=45), "Hospitality and Event Management",IF(AND(B741&gt;=50, C741&gt;=55, D741&gt;=55, E741&gt;=55, F741&gt;=50, G741&gt;=50), "Life Sciences and Environment",IF(AND(B741&gt;=45, C741&gt;=45, D741&gt;=45, E741&gt;=45, F741&gt;=45, G741&gt;=45), "Arts and Media",IF(AND(B741&gt;=45, C741&gt;=45, D741&gt;=45, E741&gt;=45, F741&gt;=45, G741&gt;=45), "Physical Education and Wellness",IF(AND(B741&gt;=45, C741&gt;=50, D741&gt;=50, E741&gt;=45, F741&gt;=45, G741&gt;=50), "Finance, Business, and Marketing", "Culinary Studies and Cooking"))))))))),"Failed")))</f>
        <v>Culinary Studies and Cooking</v>
      </c>
      <c r="J741" s="1"/>
      <c r="K741" s="1"/>
      <c r="L741" s="1"/>
      <c r="M741" s="1"/>
      <c r="N741" s="1"/>
    </row>
    <row r="742" spans="1:14" x14ac:dyDescent="0.25">
      <c r="A742" s="1">
        <v>741</v>
      </c>
      <c r="B742" s="1">
        <v>87</v>
      </c>
      <c r="C742" s="1">
        <v>81</v>
      </c>
      <c r="D742" s="1">
        <v>89</v>
      </c>
      <c r="E742" s="1">
        <v>93</v>
      </c>
      <c r="F742" s="1">
        <v>82</v>
      </c>
      <c r="G742" s="1">
        <v>80</v>
      </c>
      <c r="H742" s="1" t="str">
        <f t="shared" si="12"/>
        <v>DIPLOMA</v>
      </c>
      <c r="I742" s="1" t="str" cm="1">
        <f t="array" ref="I742">IF(H742="DIPLOMA",IF(AND(B742&gt;=85,C742&gt;=80,D742&gt;=75,E742&gt;=75,F742&gt;=80,G742&gt;=85),"Computer Science and Information Technology",IF(AND(B742&gt;=80,C742&gt;=75,D742&gt;=75,E742&gt;=75,F742&gt;=80,G742&gt;=80),"Mechanical and Electrical",IF(AND(B742&gt;=80,C742&gt;=75,D742&gt;=75,E742&gt;=75,F742&gt;=75,G742&gt;=80),"Electronics and Communication",IF(AND(B742&gt;=75,C742&gt;=70,D742&gt;=70,E742&gt;=75,F742&gt;=75,G742&gt;=75),"Construction and Design",IF(AND(B742&gt;=75,C742&gt;=75,D742&gt;=75,E742&gt;=80,F742&gt;=75,G742&gt;=75),"Hospitality and Event Management",IF(AND(B742&gt;=80,C742&gt;=85,D742&gt;=85,E742&gt;=85,F742&gt;=80,G742&gt;=80),"Life Sciences and Environment",IF(AND(B742&gt;=75,C742&gt;=75,D742&gt;=75,E742&gt;=75,F742&gt;=75,G742&gt;=75),"Arts and Media",IF(AND(B742&gt;=75,C742&gt;=75,D742&gt;=75,E742&gt;=75,F742&gt;=75,G742&gt;=75),"Physical Education and Wellness",IF(AND(B742&gt;=75,C742&gt;=80,D742&gt;=80,E742&gt;=75,F742&gt;=75,G742&gt;=80),"Finance, Business, and Marketing",”Not Qualified”))))))))),IF(H742="ITI",IF(AND(B742&gt;=75,C742&gt;=65,D742&gt;=65,E742&gt;=70,F742&gt;=70,G742&gt;=75),"Computer Science and Information Technology",IF(AND(B742&gt;=70,C742&gt;=65,D742&gt;=65,E742&gt;=65,F742&gt;=70,G742&gt;=70),"Mechanical and Electrical",IF(AND(B742&gt;=70,C742&gt;=65,D742&gt;=65,E742&gt;=65,F742&gt;=65,G742&gt;=70),"Electronics and Communication",IF(AND(B742&gt;=65,C742&gt;=60,D742&gt;=60,E742&gt;=65,F742&gt;=65,G742&gt;=65),"Construction and Design",IF(AND(B742&gt;=65,C742&gt;=65,D742&gt;=65,E742&gt;=70,F742&gt;=65,G742&gt;=65),"Hospitality and Event Management",IF(AND(B742&gt;=70,C742&gt;=75,D742&gt;=75,E742&gt;=75,F742&gt;=70,G742&gt;=70),"Life Sciences and Environment",IF(AND(B742&gt;=65,C742&gt;=65,D742&gt;=65,E742&gt;=65,F742&gt;=65,G742&gt;=65),"Arts and Media",IF(AND(B742&gt;=65,C742&gt;=65,D742&gt;=65,E742&gt;=65,F742&gt;=65,G742&gt;=65),"Physical Education and Wellness",IF(AND(B742&gt;=65,C742&gt;=70,D742&gt;=70,E742&gt;=65,F742&gt;=65,G742&gt;=70),"Finance, Business, and Marketing",”Not Qualified”))))))))),IF(H742="VOCATIONAL OR SKILL TRAINING",IF(AND(B742&gt;=55, C742&gt;=45, D742&gt;=45, E742&gt;=50, F742&gt;=50, G742&gt;=55), "Computer Science and Information Technology",IF(AND(B742&gt;=50, C742&gt;=45, D742&gt;=45, E742&gt;=45, F742&gt;=50, G742&gt;=50), "Mechanical and Electrical",IF(AND(B742&gt;=50, C742&gt;=45, D742&gt;=45, E742&gt;=45, F742&gt;=45, G742&gt;=50), "Electronics and Communication",IF(AND(B742&gt;=45, C742&gt;=50, D742&gt;=50, E742&gt;=45, F742&gt;=45, G742&gt;=45), "Construction and Design",IF(AND(B742&gt;=45, C742&gt;=45, D742&gt;=45, E742&gt;=50, F742&gt;=45, G742&gt;=45), "Hospitality and Event Management",IF(AND(B742&gt;=50, C742&gt;=55, D742&gt;=55, E742&gt;=55, F742&gt;=50, G742&gt;=50), "Life Sciences and Environment",IF(AND(B742&gt;=45, C742&gt;=45, D742&gt;=45, E742&gt;=45, F742&gt;=45, G742&gt;=45), "Arts and Media",IF(AND(B742&gt;=45, C742&gt;=45, D742&gt;=45, E742&gt;=45, F742&gt;=45, G742&gt;=45), "Physical Education and Wellness",IF(AND(B742&gt;=45, C742&gt;=50, D742&gt;=50, E742&gt;=45, F742&gt;=45, G742&gt;=50), "Finance, Business, and Marketing", "Culinary Studies and Cooking"))))))))),"Failed")))</f>
        <v>Mechanical and Electrical</v>
      </c>
      <c r="J742" s="1"/>
      <c r="K742" s="1"/>
      <c r="L742" s="1"/>
      <c r="M742" s="1"/>
      <c r="N742" s="1"/>
    </row>
    <row r="743" spans="1:14" x14ac:dyDescent="0.25">
      <c r="A743" s="1">
        <v>742</v>
      </c>
      <c r="B743" s="1">
        <v>58</v>
      </c>
      <c r="C743" s="1">
        <v>52</v>
      </c>
      <c r="D743" s="1">
        <v>52</v>
      </c>
      <c r="E743" s="1">
        <v>52</v>
      </c>
      <c r="F743" s="1">
        <v>61</v>
      </c>
      <c r="G743" s="1">
        <v>61</v>
      </c>
      <c r="H743" s="1" t="str">
        <f t="shared" si="12"/>
        <v>VOCATIONAL OR SKILL TRAINING</v>
      </c>
      <c r="I743" s="1" t="str" cm="1">
        <f t="array" ref="I743">IF(H743="DIPLOMA",IF(AND(B743&gt;=85,C743&gt;=80,D743&gt;=75,E743&gt;=75,F743&gt;=80,G743&gt;=85),"Computer Science and Information Technology",IF(AND(B743&gt;=80,C743&gt;=75,D743&gt;=75,E743&gt;=75,F743&gt;=80,G743&gt;=80),"Mechanical and Electrical",IF(AND(B743&gt;=80,C743&gt;=75,D743&gt;=75,E743&gt;=75,F743&gt;=75,G743&gt;=80),"Electronics and Communication",IF(AND(B743&gt;=75,C743&gt;=70,D743&gt;=70,E743&gt;=75,F743&gt;=75,G743&gt;=75),"Construction and Design",IF(AND(B743&gt;=75,C743&gt;=75,D743&gt;=75,E743&gt;=80,F743&gt;=75,G743&gt;=75),"Hospitality and Event Management",IF(AND(B743&gt;=80,C743&gt;=85,D743&gt;=85,E743&gt;=85,F743&gt;=80,G743&gt;=80),"Life Sciences and Environment",IF(AND(B743&gt;=75,C743&gt;=75,D743&gt;=75,E743&gt;=75,F743&gt;=75,G743&gt;=75),"Arts and Media",IF(AND(B743&gt;=75,C743&gt;=75,D743&gt;=75,E743&gt;=75,F743&gt;=75,G743&gt;=75),"Physical Education and Wellness",IF(AND(B743&gt;=75,C743&gt;=80,D743&gt;=80,E743&gt;=75,F743&gt;=75,G743&gt;=80),"Finance, Business, and Marketing",”Not Qualified”))))))))),IF(H743="ITI",IF(AND(B743&gt;=75,C743&gt;=65,D743&gt;=65,E743&gt;=70,F743&gt;=70,G743&gt;=75),"Computer Science and Information Technology",IF(AND(B743&gt;=70,C743&gt;=65,D743&gt;=65,E743&gt;=65,F743&gt;=70,G743&gt;=70),"Mechanical and Electrical",IF(AND(B743&gt;=70,C743&gt;=65,D743&gt;=65,E743&gt;=65,F743&gt;=65,G743&gt;=70),"Electronics and Communication",IF(AND(B743&gt;=65,C743&gt;=60,D743&gt;=60,E743&gt;=65,F743&gt;=65,G743&gt;=65),"Construction and Design",IF(AND(B743&gt;=65,C743&gt;=65,D743&gt;=65,E743&gt;=70,F743&gt;=65,G743&gt;=65),"Hospitality and Event Management",IF(AND(B743&gt;=70,C743&gt;=75,D743&gt;=75,E743&gt;=75,F743&gt;=70,G743&gt;=70),"Life Sciences and Environment",IF(AND(B743&gt;=65,C743&gt;=65,D743&gt;=65,E743&gt;=65,F743&gt;=65,G743&gt;=65),"Arts and Media",IF(AND(B743&gt;=65,C743&gt;=65,D743&gt;=65,E743&gt;=65,F743&gt;=65,G743&gt;=65),"Physical Education and Wellness",IF(AND(B743&gt;=65,C743&gt;=70,D743&gt;=70,E743&gt;=65,F743&gt;=65,G743&gt;=70),"Finance, Business, and Marketing",”Not Qualified”))))))))),IF(H743="VOCATIONAL OR SKILL TRAINING",IF(AND(B743&gt;=55, C743&gt;=45, D743&gt;=45, E743&gt;=50, F743&gt;=50, G743&gt;=55), "Computer Science and Information Technology",IF(AND(B743&gt;=50, C743&gt;=45, D743&gt;=45, E743&gt;=45, F743&gt;=50, G743&gt;=50), "Mechanical and Electrical",IF(AND(B743&gt;=50, C743&gt;=45, D743&gt;=45, E743&gt;=45, F743&gt;=45, G743&gt;=50), "Electronics and Communication",IF(AND(B743&gt;=45, C743&gt;=50, D743&gt;=50, E743&gt;=45, F743&gt;=45, G743&gt;=45), "Construction and Design",IF(AND(B743&gt;=45, C743&gt;=45, D743&gt;=45, E743&gt;=50, F743&gt;=45, G743&gt;=45), "Hospitality and Event Management",IF(AND(B743&gt;=50, C743&gt;=55, D743&gt;=55, E743&gt;=55, F743&gt;=50, G743&gt;=50), "Life Sciences and Environment",IF(AND(B743&gt;=45, C743&gt;=45, D743&gt;=45, E743&gt;=45, F743&gt;=45, G743&gt;=45), "Arts and Media",IF(AND(B743&gt;=45, C743&gt;=45, D743&gt;=45, E743&gt;=45, F743&gt;=45, G743&gt;=45), "Physical Education and Wellness",IF(AND(B743&gt;=45, C743&gt;=50, D743&gt;=50, E743&gt;=45, F743&gt;=45, G743&gt;=50), "Finance, Business, and Marketing", "Culinary Studies and Cooking"))))))))),"Failed")))</f>
        <v>Computer Science and Information Technology</v>
      </c>
      <c r="J743" s="1"/>
      <c r="K743" s="1"/>
      <c r="L743" s="1"/>
      <c r="M743" s="1"/>
      <c r="N743" s="1"/>
    </row>
    <row r="744" spans="1:14" x14ac:dyDescent="0.25">
      <c r="A744" s="1">
        <v>743</v>
      </c>
      <c r="B744" s="1">
        <v>84</v>
      </c>
      <c r="C744" s="1">
        <v>79</v>
      </c>
      <c r="D744" s="1">
        <v>81</v>
      </c>
      <c r="E744" s="1">
        <v>77</v>
      </c>
      <c r="F744" s="1">
        <v>73</v>
      </c>
      <c r="G744" s="1">
        <v>81</v>
      </c>
      <c r="H744" s="1" t="str">
        <f t="shared" si="12"/>
        <v>ITI</v>
      </c>
      <c r="I744" s="1" t="str" cm="1">
        <f t="array" ref="I744">IF(H744="DIPLOMA",IF(AND(B744&gt;=85,C744&gt;=80,D744&gt;=75,E744&gt;=75,F744&gt;=80,G744&gt;=85),"Computer Science and Information Technology",IF(AND(B744&gt;=80,C744&gt;=75,D744&gt;=75,E744&gt;=75,F744&gt;=80,G744&gt;=80),"Mechanical and Electrical",IF(AND(B744&gt;=80,C744&gt;=75,D744&gt;=75,E744&gt;=75,F744&gt;=75,G744&gt;=80),"Electronics and Communication",IF(AND(B744&gt;=75,C744&gt;=70,D744&gt;=70,E744&gt;=75,F744&gt;=75,G744&gt;=75),"Construction and Design",IF(AND(B744&gt;=75,C744&gt;=75,D744&gt;=75,E744&gt;=80,F744&gt;=75,G744&gt;=75),"Hospitality and Event Management",IF(AND(B744&gt;=80,C744&gt;=85,D744&gt;=85,E744&gt;=85,F744&gt;=80,G744&gt;=80),"Life Sciences and Environment",IF(AND(B744&gt;=75,C744&gt;=75,D744&gt;=75,E744&gt;=75,F744&gt;=75,G744&gt;=75),"Arts and Media",IF(AND(B744&gt;=75,C744&gt;=75,D744&gt;=75,E744&gt;=75,F744&gt;=75,G744&gt;=75),"Physical Education and Wellness",IF(AND(B744&gt;=75,C744&gt;=80,D744&gt;=80,E744&gt;=75,F744&gt;=75,G744&gt;=80),"Finance, Business, and Marketing",”Not Qualified”))))))))),IF(H744="ITI",IF(AND(B744&gt;=75,C744&gt;=65,D744&gt;=65,E744&gt;=70,F744&gt;=70,G744&gt;=75),"Computer Science and Information Technology",IF(AND(B744&gt;=70,C744&gt;=65,D744&gt;=65,E744&gt;=65,F744&gt;=70,G744&gt;=70),"Mechanical and Electrical",IF(AND(B744&gt;=70,C744&gt;=65,D744&gt;=65,E744&gt;=65,F744&gt;=65,G744&gt;=70),"Electronics and Communication",IF(AND(B744&gt;=65,C744&gt;=60,D744&gt;=60,E744&gt;=65,F744&gt;=65,G744&gt;=65),"Construction and Design",IF(AND(B744&gt;=65,C744&gt;=65,D744&gt;=65,E744&gt;=70,F744&gt;=65,G744&gt;=65),"Hospitality and Event Management",IF(AND(B744&gt;=70,C744&gt;=75,D744&gt;=75,E744&gt;=75,F744&gt;=70,G744&gt;=70),"Life Sciences and Environment",IF(AND(B744&gt;=65,C744&gt;=65,D744&gt;=65,E744&gt;=65,F744&gt;=65,G744&gt;=65),"Arts and Media",IF(AND(B744&gt;=65,C744&gt;=65,D744&gt;=65,E744&gt;=65,F744&gt;=65,G744&gt;=65),"Physical Education and Wellness",IF(AND(B744&gt;=65,C744&gt;=70,D744&gt;=70,E744&gt;=65,F744&gt;=65,G744&gt;=70),"Finance, Business, and Marketing",”Not Qualified”))))))))),IF(H744="VOCATIONAL OR SKILL TRAINING",IF(AND(B744&gt;=55, C744&gt;=45, D744&gt;=45, E744&gt;=50, F744&gt;=50, G744&gt;=55), "Computer Science and Information Technology",IF(AND(B744&gt;=50, C744&gt;=45, D744&gt;=45, E744&gt;=45, F744&gt;=50, G744&gt;=50), "Mechanical and Electrical",IF(AND(B744&gt;=50, C744&gt;=45, D744&gt;=45, E744&gt;=45, F744&gt;=45, G744&gt;=50), "Electronics and Communication",IF(AND(B744&gt;=45, C744&gt;=50, D744&gt;=50, E744&gt;=45, F744&gt;=45, G744&gt;=45), "Construction and Design",IF(AND(B744&gt;=45, C744&gt;=45, D744&gt;=45, E744&gt;=50, F744&gt;=45, G744&gt;=45), "Hospitality and Event Management",IF(AND(B744&gt;=50, C744&gt;=55, D744&gt;=55, E744&gt;=55, F744&gt;=50, G744&gt;=50), "Life Sciences and Environment",IF(AND(B744&gt;=45, C744&gt;=45, D744&gt;=45, E744&gt;=45, F744&gt;=45, G744&gt;=45), "Arts and Media",IF(AND(B744&gt;=45, C744&gt;=45, D744&gt;=45, E744&gt;=45, F744&gt;=45, G744&gt;=45), "Physical Education and Wellness",IF(AND(B744&gt;=45, C744&gt;=50, D744&gt;=50, E744&gt;=45, F744&gt;=45, G744&gt;=50), "Finance, Business, and Marketing", "Culinary Studies and Cooking"))))))))),"Failed")))</f>
        <v>Computer Science and Information Technology</v>
      </c>
      <c r="J744" s="1"/>
      <c r="K744" s="1"/>
      <c r="L744" s="1"/>
      <c r="M744" s="1"/>
      <c r="N744" s="1"/>
    </row>
    <row r="745" spans="1:14" x14ac:dyDescent="0.25">
      <c r="A745" s="1">
        <v>744</v>
      </c>
      <c r="B745" s="1">
        <v>83</v>
      </c>
      <c r="C745" s="1">
        <v>94</v>
      </c>
      <c r="D745" s="1">
        <v>86</v>
      </c>
      <c r="E745" s="1">
        <v>93</v>
      </c>
      <c r="F745" s="1">
        <v>80</v>
      </c>
      <c r="G745" s="1">
        <v>82</v>
      </c>
      <c r="H745" s="1" t="str">
        <f t="shared" si="12"/>
        <v>DIPLOMA</v>
      </c>
      <c r="I745" s="1" t="str" cm="1">
        <f t="array" ref="I745">IF(H745="DIPLOMA",IF(AND(B745&gt;=85,C745&gt;=80,D745&gt;=75,E745&gt;=75,F745&gt;=80,G745&gt;=85),"Computer Science and Information Technology",IF(AND(B745&gt;=80,C745&gt;=75,D745&gt;=75,E745&gt;=75,F745&gt;=80,G745&gt;=80),"Mechanical and Electrical",IF(AND(B745&gt;=80,C745&gt;=75,D745&gt;=75,E745&gt;=75,F745&gt;=75,G745&gt;=80),"Electronics and Communication",IF(AND(B745&gt;=75,C745&gt;=70,D745&gt;=70,E745&gt;=75,F745&gt;=75,G745&gt;=75),"Construction and Design",IF(AND(B745&gt;=75,C745&gt;=75,D745&gt;=75,E745&gt;=80,F745&gt;=75,G745&gt;=75),"Hospitality and Event Management",IF(AND(B745&gt;=80,C745&gt;=85,D745&gt;=85,E745&gt;=85,F745&gt;=80,G745&gt;=80),"Life Sciences and Environment",IF(AND(B745&gt;=75,C745&gt;=75,D745&gt;=75,E745&gt;=75,F745&gt;=75,G745&gt;=75),"Arts and Media",IF(AND(B745&gt;=75,C745&gt;=75,D745&gt;=75,E745&gt;=75,F745&gt;=75,G745&gt;=75),"Physical Education and Wellness",IF(AND(B745&gt;=75,C745&gt;=80,D745&gt;=80,E745&gt;=75,F745&gt;=75,G745&gt;=80),"Finance, Business, and Marketing",”Not Qualified”))))))))),IF(H745="ITI",IF(AND(B745&gt;=75,C745&gt;=65,D745&gt;=65,E745&gt;=70,F745&gt;=70,G745&gt;=75),"Computer Science and Information Technology",IF(AND(B745&gt;=70,C745&gt;=65,D745&gt;=65,E745&gt;=65,F745&gt;=70,G745&gt;=70),"Mechanical and Electrical",IF(AND(B745&gt;=70,C745&gt;=65,D745&gt;=65,E745&gt;=65,F745&gt;=65,G745&gt;=70),"Electronics and Communication",IF(AND(B745&gt;=65,C745&gt;=60,D745&gt;=60,E745&gt;=65,F745&gt;=65,G745&gt;=65),"Construction and Design",IF(AND(B745&gt;=65,C745&gt;=65,D745&gt;=65,E745&gt;=70,F745&gt;=65,G745&gt;=65),"Hospitality and Event Management",IF(AND(B745&gt;=70,C745&gt;=75,D745&gt;=75,E745&gt;=75,F745&gt;=70,G745&gt;=70),"Life Sciences and Environment",IF(AND(B745&gt;=65,C745&gt;=65,D745&gt;=65,E745&gt;=65,F745&gt;=65,G745&gt;=65),"Arts and Media",IF(AND(B745&gt;=65,C745&gt;=65,D745&gt;=65,E745&gt;=65,F745&gt;=65,G745&gt;=65),"Physical Education and Wellness",IF(AND(B745&gt;=65,C745&gt;=70,D745&gt;=70,E745&gt;=65,F745&gt;=65,G745&gt;=70),"Finance, Business, and Marketing",”Not Qualified”))))))))),IF(H745="VOCATIONAL OR SKILL TRAINING",IF(AND(B745&gt;=55, C745&gt;=45, D745&gt;=45, E745&gt;=50, F745&gt;=50, G745&gt;=55), "Computer Science and Information Technology",IF(AND(B745&gt;=50, C745&gt;=45, D745&gt;=45, E745&gt;=45, F745&gt;=50, G745&gt;=50), "Mechanical and Electrical",IF(AND(B745&gt;=50, C745&gt;=45, D745&gt;=45, E745&gt;=45, F745&gt;=45, G745&gt;=50), "Electronics and Communication",IF(AND(B745&gt;=45, C745&gt;=50, D745&gt;=50, E745&gt;=45, F745&gt;=45, G745&gt;=45), "Construction and Design",IF(AND(B745&gt;=45, C745&gt;=45, D745&gt;=45, E745&gt;=50, F745&gt;=45, G745&gt;=45), "Hospitality and Event Management",IF(AND(B745&gt;=50, C745&gt;=55, D745&gt;=55, E745&gt;=55, F745&gt;=50, G745&gt;=50), "Life Sciences and Environment",IF(AND(B745&gt;=45, C745&gt;=45, D745&gt;=45, E745&gt;=45, F745&gt;=45, G745&gt;=45), "Arts and Media",IF(AND(B745&gt;=45, C745&gt;=45, D745&gt;=45, E745&gt;=45, F745&gt;=45, G745&gt;=45), "Physical Education and Wellness",IF(AND(B745&gt;=45, C745&gt;=50, D745&gt;=50, E745&gt;=45, F745&gt;=45, G745&gt;=50), "Finance, Business, and Marketing", "Culinary Studies and Cooking"))))))))),"Failed")))</f>
        <v>Mechanical and Electrical</v>
      </c>
      <c r="J745" s="1"/>
      <c r="K745" s="1"/>
      <c r="L745" s="1"/>
      <c r="M745" s="1"/>
      <c r="N745" s="1"/>
    </row>
    <row r="746" spans="1:14" x14ac:dyDescent="0.25">
      <c r="A746" s="1">
        <v>745</v>
      </c>
      <c r="B746" s="1">
        <v>66</v>
      </c>
      <c r="C746" s="1">
        <v>74</v>
      </c>
      <c r="D746" s="1">
        <v>73</v>
      </c>
      <c r="E746" s="1">
        <v>83</v>
      </c>
      <c r="F746" s="1">
        <v>69</v>
      </c>
      <c r="G746" s="1">
        <v>71</v>
      </c>
      <c r="H746" s="1" t="str">
        <f t="shared" si="12"/>
        <v>ITI</v>
      </c>
      <c r="I746" s="1" t="str" cm="1">
        <f t="array" ref="I746">IF(H746="DIPLOMA",IF(AND(B746&gt;=85,C746&gt;=80,D746&gt;=75,E746&gt;=75,F746&gt;=80,G746&gt;=85),"Computer Science and Information Technology",IF(AND(B746&gt;=80,C746&gt;=75,D746&gt;=75,E746&gt;=75,F746&gt;=80,G746&gt;=80),"Mechanical and Electrical",IF(AND(B746&gt;=80,C746&gt;=75,D746&gt;=75,E746&gt;=75,F746&gt;=75,G746&gt;=80),"Electronics and Communication",IF(AND(B746&gt;=75,C746&gt;=70,D746&gt;=70,E746&gt;=75,F746&gt;=75,G746&gt;=75),"Construction and Design",IF(AND(B746&gt;=75,C746&gt;=75,D746&gt;=75,E746&gt;=80,F746&gt;=75,G746&gt;=75),"Hospitality and Event Management",IF(AND(B746&gt;=80,C746&gt;=85,D746&gt;=85,E746&gt;=85,F746&gt;=80,G746&gt;=80),"Life Sciences and Environment",IF(AND(B746&gt;=75,C746&gt;=75,D746&gt;=75,E746&gt;=75,F746&gt;=75,G746&gt;=75),"Arts and Media",IF(AND(B746&gt;=75,C746&gt;=75,D746&gt;=75,E746&gt;=75,F746&gt;=75,G746&gt;=75),"Physical Education and Wellness",IF(AND(B746&gt;=75,C746&gt;=80,D746&gt;=80,E746&gt;=75,F746&gt;=75,G746&gt;=80),"Finance, Business, and Marketing",”Not Qualified”))))))))),IF(H746="ITI",IF(AND(B746&gt;=75,C746&gt;=65,D746&gt;=65,E746&gt;=70,F746&gt;=70,G746&gt;=75),"Computer Science and Information Technology",IF(AND(B746&gt;=70,C746&gt;=65,D746&gt;=65,E746&gt;=65,F746&gt;=70,G746&gt;=70),"Mechanical and Electrical",IF(AND(B746&gt;=70,C746&gt;=65,D746&gt;=65,E746&gt;=65,F746&gt;=65,G746&gt;=70),"Electronics and Communication",IF(AND(B746&gt;=65,C746&gt;=60,D746&gt;=60,E746&gt;=65,F746&gt;=65,G746&gt;=65),"Construction and Design",IF(AND(B746&gt;=65,C746&gt;=65,D746&gt;=65,E746&gt;=70,F746&gt;=65,G746&gt;=65),"Hospitality and Event Management",IF(AND(B746&gt;=70,C746&gt;=75,D746&gt;=75,E746&gt;=75,F746&gt;=70,G746&gt;=70),"Life Sciences and Environment",IF(AND(B746&gt;=65,C746&gt;=65,D746&gt;=65,E746&gt;=65,F746&gt;=65,G746&gt;=65),"Arts and Media",IF(AND(B746&gt;=65,C746&gt;=65,D746&gt;=65,E746&gt;=65,F746&gt;=65,G746&gt;=65),"Physical Education and Wellness",IF(AND(B746&gt;=65,C746&gt;=70,D746&gt;=70,E746&gt;=65,F746&gt;=65,G746&gt;=70),"Finance, Business, and Marketing",”Not Qualified”))))))))),IF(H746="VOCATIONAL OR SKILL TRAINING",IF(AND(B746&gt;=55, C746&gt;=45, D746&gt;=45, E746&gt;=50, F746&gt;=50, G746&gt;=55), "Computer Science and Information Technology",IF(AND(B746&gt;=50, C746&gt;=45, D746&gt;=45, E746&gt;=45, F746&gt;=50, G746&gt;=50), "Mechanical and Electrical",IF(AND(B746&gt;=50, C746&gt;=45, D746&gt;=45, E746&gt;=45, F746&gt;=45, G746&gt;=50), "Electronics and Communication",IF(AND(B746&gt;=45, C746&gt;=50, D746&gt;=50, E746&gt;=45, F746&gt;=45, G746&gt;=45), "Construction and Design",IF(AND(B746&gt;=45, C746&gt;=45, D746&gt;=45, E746&gt;=50, F746&gt;=45, G746&gt;=45), "Hospitality and Event Management",IF(AND(B746&gt;=50, C746&gt;=55, D746&gt;=55, E746&gt;=55, F746&gt;=50, G746&gt;=50), "Life Sciences and Environment",IF(AND(B746&gt;=45, C746&gt;=45, D746&gt;=45, E746&gt;=45, F746&gt;=45, G746&gt;=45), "Arts and Media",IF(AND(B746&gt;=45, C746&gt;=45, D746&gt;=45, E746&gt;=45, F746&gt;=45, G746&gt;=45), "Physical Education and Wellness",IF(AND(B746&gt;=45, C746&gt;=50, D746&gt;=50, E746&gt;=45, F746&gt;=45, G746&gt;=50), "Finance, Business, and Marketing", "Culinary Studies and Cooking"))))))))),"Failed")))</f>
        <v>Construction and Design</v>
      </c>
      <c r="J746" s="1"/>
      <c r="K746" s="1"/>
      <c r="L746" s="1"/>
      <c r="M746" s="1"/>
      <c r="N746" s="1"/>
    </row>
    <row r="747" spans="1:14" x14ac:dyDescent="0.25">
      <c r="A747" s="1">
        <v>746</v>
      </c>
      <c r="B747" s="1">
        <v>83</v>
      </c>
      <c r="C747" s="1">
        <v>82</v>
      </c>
      <c r="D747" s="1">
        <v>81</v>
      </c>
      <c r="E747" s="1">
        <v>82</v>
      </c>
      <c r="F747" s="1">
        <v>92</v>
      </c>
      <c r="G747" s="1">
        <v>93</v>
      </c>
      <c r="H747" s="1" t="str">
        <f t="shared" si="12"/>
        <v>DIPLOMA</v>
      </c>
      <c r="I747" s="1" t="str" cm="1">
        <f t="array" ref="I747">IF(H747="DIPLOMA",IF(AND(B747&gt;=85,C747&gt;=80,D747&gt;=75,E747&gt;=75,F747&gt;=80,G747&gt;=85),"Computer Science and Information Technology",IF(AND(B747&gt;=80,C747&gt;=75,D747&gt;=75,E747&gt;=75,F747&gt;=80,G747&gt;=80),"Mechanical and Electrical",IF(AND(B747&gt;=80,C747&gt;=75,D747&gt;=75,E747&gt;=75,F747&gt;=75,G747&gt;=80),"Electronics and Communication",IF(AND(B747&gt;=75,C747&gt;=70,D747&gt;=70,E747&gt;=75,F747&gt;=75,G747&gt;=75),"Construction and Design",IF(AND(B747&gt;=75,C747&gt;=75,D747&gt;=75,E747&gt;=80,F747&gt;=75,G747&gt;=75),"Hospitality and Event Management",IF(AND(B747&gt;=80,C747&gt;=85,D747&gt;=85,E747&gt;=85,F747&gt;=80,G747&gt;=80),"Life Sciences and Environment",IF(AND(B747&gt;=75,C747&gt;=75,D747&gt;=75,E747&gt;=75,F747&gt;=75,G747&gt;=75),"Arts and Media",IF(AND(B747&gt;=75,C747&gt;=75,D747&gt;=75,E747&gt;=75,F747&gt;=75,G747&gt;=75),"Physical Education and Wellness",IF(AND(B747&gt;=75,C747&gt;=80,D747&gt;=80,E747&gt;=75,F747&gt;=75,G747&gt;=80),"Finance, Business, and Marketing",”Not Qualified”))))))))),IF(H747="ITI",IF(AND(B747&gt;=75,C747&gt;=65,D747&gt;=65,E747&gt;=70,F747&gt;=70,G747&gt;=75),"Computer Science and Information Technology",IF(AND(B747&gt;=70,C747&gt;=65,D747&gt;=65,E747&gt;=65,F747&gt;=70,G747&gt;=70),"Mechanical and Electrical",IF(AND(B747&gt;=70,C747&gt;=65,D747&gt;=65,E747&gt;=65,F747&gt;=65,G747&gt;=70),"Electronics and Communication",IF(AND(B747&gt;=65,C747&gt;=60,D747&gt;=60,E747&gt;=65,F747&gt;=65,G747&gt;=65),"Construction and Design",IF(AND(B747&gt;=65,C747&gt;=65,D747&gt;=65,E747&gt;=70,F747&gt;=65,G747&gt;=65),"Hospitality and Event Management",IF(AND(B747&gt;=70,C747&gt;=75,D747&gt;=75,E747&gt;=75,F747&gt;=70,G747&gt;=70),"Life Sciences and Environment",IF(AND(B747&gt;=65,C747&gt;=65,D747&gt;=65,E747&gt;=65,F747&gt;=65,G747&gt;=65),"Arts and Media",IF(AND(B747&gt;=65,C747&gt;=65,D747&gt;=65,E747&gt;=65,F747&gt;=65,G747&gt;=65),"Physical Education and Wellness",IF(AND(B747&gt;=65,C747&gt;=70,D747&gt;=70,E747&gt;=65,F747&gt;=65,G747&gt;=70),"Finance, Business, and Marketing",”Not Qualified”))))))))),IF(H747="VOCATIONAL OR SKILL TRAINING",IF(AND(B747&gt;=55, C747&gt;=45, D747&gt;=45, E747&gt;=50, F747&gt;=50, G747&gt;=55), "Computer Science and Information Technology",IF(AND(B747&gt;=50, C747&gt;=45, D747&gt;=45, E747&gt;=45, F747&gt;=50, G747&gt;=50), "Mechanical and Electrical",IF(AND(B747&gt;=50, C747&gt;=45, D747&gt;=45, E747&gt;=45, F747&gt;=45, G747&gt;=50), "Electronics and Communication",IF(AND(B747&gt;=45, C747&gt;=50, D747&gt;=50, E747&gt;=45, F747&gt;=45, G747&gt;=45), "Construction and Design",IF(AND(B747&gt;=45, C747&gt;=45, D747&gt;=45, E747&gt;=50, F747&gt;=45, G747&gt;=45), "Hospitality and Event Management",IF(AND(B747&gt;=50, C747&gt;=55, D747&gt;=55, E747&gt;=55, F747&gt;=50, G747&gt;=50), "Life Sciences and Environment",IF(AND(B747&gt;=45, C747&gt;=45, D747&gt;=45, E747&gt;=45, F747&gt;=45, G747&gt;=45), "Arts and Media",IF(AND(B747&gt;=45, C747&gt;=45, D747&gt;=45, E747&gt;=45, F747&gt;=45, G747&gt;=45), "Physical Education and Wellness",IF(AND(B747&gt;=45, C747&gt;=50, D747&gt;=50, E747&gt;=45, F747&gt;=45, G747&gt;=50), "Finance, Business, and Marketing", "Culinary Studies and Cooking"))))))))),"Failed")))</f>
        <v>Mechanical and Electrical</v>
      </c>
      <c r="J747" s="1"/>
      <c r="K747" s="1"/>
      <c r="L747" s="1"/>
      <c r="M747" s="1"/>
      <c r="N747" s="1"/>
    </row>
    <row r="748" spans="1:14" x14ac:dyDescent="0.25">
      <c r="A748" s="1">
        <v>747</v>
      </c>
      <c r="B748" s="1">
        <v>80</v>
      </c>
      <c r="C748" s="1">
        <v>87</v>
      </c>
      <c r="D748" s="1">
        <v>82</v>
      </c>
      <c r="E748" s="1">
        <v>89</v>
      </c>
      <c r="F748" s="1">
        <v>88</v>
      </c>
      <c r="G748" s="1">
        <v>84</v>
      </c>
      <c r="H748" s="1" t="str">
        <f t="shared" si="12"/>
        <v>DIPLOMA</v>
      </c>
      <c r="I748" s="1" t="str" cm="1">
        <f t="array" ref="I748">IF(H748="DIPLOMA",IF(AND(B748&gt;=85,C748&gt;=80,D748&gt;=75,E748&gt;=75,F748&gt;=80,G748&gt;=85),"Computer Science and Information Technology",IF(AND(B748&gt;=80,C748&gt;=75,D748&gt;=75,E748&gt;=75,F748&gt;=80,G748&gt;=80),"Mechanical and Electrical",IF(AND(B748&gt;=80,C748&gt;=75,D748&gt;=75,E748&gt;=75,F748&gt;=75,G748&gt;=80),"Electronics and Communication",IF(AND(B748&gt;=75,C748&gt;=70,D748&gt;=70,E748&gt;=75,F748&gt;=75,G748&gt;=75),"Construction and Design",IF(AND(B748&gt;=75,C748&gt;=75,D748&gt;=75,E748&gt;=80,F748&gt;=75,G748&gt;=75),"Hospitality and Event Management",IF(AND(B748&gt;=80,C748&gt;=85,D748&gt;=85,E748&gt;=85,F748&gt;=80,G748&gt;=80),"Life Sciences and Environment",IF(AND(B748&gt;=75,C748&gt;=75,D748&gt;=75,E748&gt;=75,F748&gt;=75,G748&gt;=75),"Arts and Media",IF(AND(B748&gt;=75,C748&gt;=75,D748&gt;=75,E748&gt;=75,F748&gt;=75,G748&gt;=75),"Physical Education and Wellness",IF(AND(B748&gt;=75,C748&gt;=80,D748&gt;=80,E748&gt;=75,F748&gt;=75,G748&gt;=80),"Finance, Business, and Marketing",”Not Qualified”))))))))),IF(H748="ITI",IF(AND(B748&gt;=75,C748&gt;=65,D748&gt;=65,E748&gt;=70,F748&gt;=70,G748&gt;=75),"Computer Science and Information Technology",IF(AND(B748&gt;=70,C748&gt;=65,D748&gt;=65,E748&gt;=65,F748&gt;=70,G748&gt;=70),"Mechanical and Electrical",IF(AND(B748&gt;=70,C748&gt;=65,D748&gt;=65,E748&gt;=65,F748&gt;=65,G748&gt;=70),"Electronics and Communication",IF(AND(B748&gt;=65,C748&gt;=60,D748&gt;=60,E748&gt;=65,F748&gt;=65,G748&gt;=65),"Construction and Design",IF(AND(B748&gt;=65,C748&gt;=65,D748&gt;=65,E748&gt;=70,F748&gt;=65,G748&gt;=65),"Hospitality and Event Management",IF(AND(B748&gt;=70,C748&gt;=75,D748&gt;=75,E748&gt;=75,F748&gt;=70,G748&gt;=70),"Life Sciences and Environment",IF(AND(B748&gt;=65,C748&gt;=65,D748&gt;=65,E748&gt;=65,F748&gt;=65,G748&gt;=65),"Arts and Media",IF(AND(B748&gt;=65,C748&gt;=65,D748&gt;=65,E748&gt;=65,F748&gt;=65,G748&gt;=65),"Physical Education and Wellness",IF(AND(B748&gt;=65,C748&gt;=70,D748&gt;=70,E748&gt;=65,F748&gt;=65,G748&gt;=70),"Finance, Business, and Marketing",”Not Qualified”))))))))),IF(H748="VOCATIONAL OR SKILL TRAINING",IF(AND(B748&gt;=55, C748&gt;=45, D748&gt;=45, E748&gt;=50, F748&gt;=50, G748&gt;=55), "Computer Science and Information Technology",IF(AND(B748&gt;=50, C748&gt;=45, D748&gt;=45, E748&gt;=45, F748&gt;=50, G748&gt;=50), "Mechanical and Electrical",IF(AND(B748&gt;=50, C748&gt;=45, D748&gt;=45, E748&gt;=45, F748&gt;=45, G748&gt;=50), "Electronics and Communication",IF(AND(B748&gt;=45, C748&gt;=50, D748&gt;=50, E748&gt;=45, F748&gt;=45, G748&gt;=45), "Construction and Design",IF(AND(B748&gt;=45, C748&gt;=45, D748&gt;=45, E748&gt;=50, F748&gt;=45, G748&gt;=45), "Hospitality and Event Management",IF(AND(B748&gt;=50, C748&gt;=55, D748&gt;=55, E748&gt;=55, F748&gt;=50, G748&gt;=50), "Life Sciences and Environment",IF(AND(B748&gt;=45, C748&gt;=45, D748&gt;=45, E748&gt;=45, F748&gt;=45, G748&gt;=45), "Arts and Media",IF(AND(B748&gt;=45, C748&gt;=45, D748&gt;=45, E748&gt;=45, F748&gt;=45, G748&gt;=45), "Physical Education and Wellness",IF(AND(B748&gt;=45, C748&gt;=50, D748&gt;=50, E748&gt;=45, F748&gt;=45, G748&gt;=50), "Finance, Business, and Marketing", "Culinary Studies and Cooking"))))))))),"Failed")))</f>
        <v>Mechanical and Electrical</v>
      </c>
      <c r="J748" s="1"/>
      <c r="K748" s="1"/>
      <c r="L748" s="1"/>
      <c r="M748" s="1"/>
      <c r="N748" s="1"/>
    </row>
    <row r="749" spans="1:14" x14ac:dyDescent="0.25">
      <c r="A749" s="1">
        <v>748</v>
      </c>
      <c r="B749" s="1">
        <v>69</v>
      </c>
      <c r="C749" s="1">
        <v>72</v>
      </c>
      <c r="D749" s="1">
        <v>72</v>
      </c>
      <c r="E749" s="1">
        <v>74</v>
      </c>
      <c r="F749" s="1">
        <v>66</v>
      </c>
      <c r="G749" s="1">
        <v>68</v>
      </c>
      <c r="H749" s="1" t="str">
        <f t="shared" si="12"/>
        <v>ITI</v>
      </c>
      <c r="I749" s="1" t="str" cm="1">
        <f t="array" ref="I749">IF(H749="DIPLOMA",IF(AND(B749&gt;=85,C749&gt;=80,D749&gt;=75,E749&gt;=75,F749&gt;=80,G749&gt;=85),"Computer Science and Information Technology",IF(AND(B749&gt;=80,C749&gt;=75,D749&gt;=75,E749&gt;=75,F749&gt;=80,G749&gt;=80),"Mechanical and Electrical",IF(AND(B749&gt;=80,C749&gt;=75,D749&gt;=75,E749&gt;=75,F749&gt;=75,G749&gt;=80),"Electronics and Communication",IF(AND(B749&gt;=75,C749&gt;=70,D749&gt;=70,E749&gt;=75,F749&gt;=75,G749&gt;=75),"Construction and Design",IF(AND(B749&gt;=75,C749&gt;=75,D749&gt;=75,E749&gt;=80,F749&gt;=75,G749&gt;=75),"Hospitality and Event Management",IF(AND(B749&gt;=80,C749&gt;=85,D749&gt;=85,E749&gt;=85,F749&gt;=80,G749&gt;=80),"Life Sciences and Environment",IF(AND(B749&gt;=75,C749&gt;=75,D749&gt;=75,E749&gt;=75,F749&gt;=75,G749&gt;=75),"Arts and Media",IF(AND(B749&gt;=75,C749&gt;=75,D749&gt;=75,E749&gt;=75,F749&gt;=75,G749&gt;=75),"Physical Education and Wellness",IF(AND(B749&gt;=75,C749&gt;=80,D749&gt;=80,E749&gt;=75,F749&gt;=75,G749&gt;=80),"Finance, Business, and Marketing",”Not Qualified”))))))))),IF(H749="ITI",IF(AND(B749&gt;=75,C749&gt;=65,D749&gt;=65,E749&gt;=70,F749&gt;=70,G749&gt;=75),"Computer Science and Information Technology",IF(AND(B749&gt;=70,C749&gt;=65,D749&gt;=65,E749&gt;=65,F749&gt;=70,G749&gt;=70),"Mechanical and Electrical",IF(AND(B749&gt;=70,C749&gt;=65,D749&gt;=65,E749&gt;=65,F749&gt;=65,G749&gt;=70),"Electronics and Communication",IF(AND(B749&gt;=65,C749&gt;=60,D749&gt;=60,E749&gt;=65,F749&gt;=65,G749&gt;=65),"Construction and Design",IF(AND(B749&gt;=65,C749&gt;=65,D749&gt;=65,E749&gt;=70,F749&gt;=65,G749&gt;=65),"Hospitality and Event Management",IF(AND(B749&gt;=70,C749&gt;=75,D749&gt;=75,E749&gt;=75,F749&gt;=70,G749&gt;=70),"Life Sciences and Environment",IF(AND(B749&gt;=65,C749&gt;=65,D749&gt;=65,E749&gt;=65,F749&gt;=65,G749&gt;=65),"Arts and Media",IF(AND(B749&gt;=65,C749&gt;=65,D749&gt;=65,E749&gt;=65,F749&gt;=65,G749&gt;=65),"Physical Education and Wellness",IF(AND(B749&gt;=65,C749&gt;=70,D749&gt;=70,E749&gt;=65,F749&gt;=65,G749&gt;=70),"Finance, Business, and Marketing",”Not Qualified”))))))))),IF(H749="VOCATIONAL OR SKILL TRAINING",IF(AND(B749&gt;=55, C749&gt;=45, D749&gt;=45, E749&gt;=50, F749&gt;=50, G749&gt;=55), "Computer Science and Information Technology",IF(AND(B749&gt;=50, C749&gt;=45, D749&gt;=45, E749&gt;=45, F749&gt;=50, G749&gt;=50), "Mechanical and Electrical",IF(AND(B749&gt;=50, C749&gt;=45, D749&gt;=45, E749&gt;=45, F749&gt;=45, G749&gt;=50), "Electronics and Communication",IF(AND(B749&gt;=45, C749&gt;=50, D749&gt;=50, E749&gt;=45, F749&gt;=45, G749&gt;=45), "Construction and Design",IF(AND(B749&gt;=45, C749&gt;=45, D749&gt;=45, E749&gt;=50, F749&gt;=45, G749&gt;=45), "Hospitality and Event Management",IF(AND(B749&gt;=50, C749&gt;=55, D749&gt;=55, E749&gt;=55, F749&gt;=50, G749&gt;=50), "Life Sciences and Environment",IF(AND(B749&gt;=45, C749&gt;=45, D749&gt;=45, E749&gt;=45, F749&gt;=45, G749&gt;=45), "Arts and Media",IF(AND(B749&gt;=45, C749&gt;=45, D749&gt;=45, E749&gt;=45, F749&gt;=45, G749&gt;=45), "Physical Education and Wellness",IF(AND(B749&gt;=45, C749&gt;=50, D749&gt;=50, E749&gt;=45, F749&gt;=45, G749&gt;=50), "Finance, Business, and Marketing", "Culinary Studies and Cooking"))))))))),"Failed")))</f>
        <v>Construction and Design</v>
      </c>
      <c r="J749" s="1"/>
      <c r="K749" s="1"/>
      <c r="L749" s="1"/>
      <c r="M749" s="1"/>
      <c r="N749" s="1"/>
    </row>
    <row r="750" spans="1:14" x14ac:dyDescent="0.25">
      <c r="A750" s="1">
        <v>749</v>
      </c>
      <c r="B750" s="1">
        <v>73</v>
      </c>
      <c r="C750" s="1">
        <v>81</v>
      </c>
      <c r="D750" s="1">
        <v>83</v>
      </c>
      <c r="E750" s="1">
        <v>68</v>
      </c>
      <c r="F750" s="1">
        <v>65</v>
      </c>
      <c r="G750" s="1">
        <v>65</v>
      </c>
      <c r="H750" s="1" t="str">
        <f t="shared" si="12"/>
        <v>ITI</v>
      </c>
      <c r="I750" s="1" t="str" cm="1">
        <f t="array" ref="I750">IF(H750="DIPLOMA",IF(AND(B750&gt;=85,C750&gt;=80,D750&gt;=75,E750&gt;=75,F750&gt;=80,G750&gt;=85),"Computer Science and Information Technology",IF(AND(B750&gt;=80,C750&gt;=75,D750&gt;=75,E750&gt;=75,F750&gt;=80,G750&gt;=80),"Mechanical and Electrical",IF(AND(B750&gt;=80,C750&gt;=75,D750&gt;=75,E750&gt;=75,F750&gt;=75,G750&gt;=80),"Electronics and Communication",IF(AND(B750&gt;=75,C750&gt;=70,D750&gt;=70,E750&gt;=75,F750&gt;=75,G750&gt;=75),"Construction and Design",IF(AND(B750&gt;=75,C750&gt;=75,D750&gt;=75,E750&gt;=80,F750&gt;=75,G750&gt;=75),"Hospitality and Event Management",IF(AND(B750&gt;=80,C750&gt;=85,D750&gt;=85,E750&gt;=85,F750&gt;=80,G750&gt;=80),"Life Sciences and Environment",IF(AND(B750&gt;=75,C750&gt;=75,D750&gt;=75,E750&gt;=75,F750&gt;=75,G750&gt;=75),"Arts and Media",IF(AND(B750&gt;=75,C750&gt;=75,D750&gt;=75,E750&gt;=75,F750&gt;=75,G750&gt;=75),"Physical Education and Wellness",IF(AND(B750&gt;=75,C750&gt;=80,D750&gt;=80,E750&gt;=75,F750&gt;=75,G750&gt;=80),"Finance, Business, and Marketing",”Not Qualified”))))))))),IF(H750="ITI",IF(AND(B750&gt;=75,C750&gt;=65,D750&gt;=65,E750&gt;=70,F750&gt;=70,G750&gt;=75),"Computer Science and Information Technology",IF(AND(B750&gt;=70,C750&gt;=65,D750&gt;=65,E750&gt;=65,F750&gt;=70,G750&gt;=70),"Mechanical and Electrical",IF(AND(B750&gt;=70,C750&gt;=65,D750&gt;=65,E750&gt;=65,F750&gt;=65,G750&gt;=70),"Electronics and Communication",IF(AND(B750&gt;=65,C750&gt;=60,D750&gt;=60,E750&gt;=65,F750&gt;=65,G750&gt;=65),"Construction and Design",IF(AND(B750&gt;=65,C750&gt;=65,D750&gt;=65,E750&gt;=70,F750&gt;=65,G750&gt;=65),"Hospitality and Event Management",IF(AND(B750&gt;=70,C750&gt;=75,D750&gt;=75,E750&gt;=75,F750&gt;=70,G750&gt;=70),"Life Sciences and Environment",IF(AND(B750&gt;=65,C750&gt;=65,D750&gt;=65,E750&gt;=65,F750&gt;=65,G750&gt;=65),"Arts and Media",IF(AND(B750&gt;=65,C750&gt;=65,D750&gt;=65,E750&gt;=65,F750&gt;=65,G750&gt;=65),"Physical Education and Wellness",IF(AND(B750&gt;=65,C750&gt;=70,D750&gt;=70,E750&gt;=65,F750&gt;=65,G750&gt;=70),"Finance, Business, and Marketing",”Not Qualified”))))))))),IF(H750="VOCATIONAL OR SKILL TRAINING",IF(AND(B750&gt;=55, C750&gt;=45, D750&gt;=45, E750&gt;=50, F750&gt;=50, G750&gt;=55), "Computer Science and Information Technology",IF(AND(B750&gt;=50, C750&gt;=45, D750&gt;=45, E750&gt;=45, F750&gt;=50, G750&gt;=50), "Mechanical and Electrical",IF(AND(B750&gt;=50, C750&gt;=45, D750&gt;=45, E750&gt;=45, F750&gt;=45, G750&gt;=50), "Electronics and Communication",IF(AND(B750&gt;=45, C750&gt;=50, D750&gt;=50, E750&gt;=45, F750&gt;=45, G750&gt;=45), "Construction and Design",IF(AND(B750&gt;=45, C750&gt;=45, D750&gt;=45, E750&gt;=50, F750&gt;=45, G750&gt;=45), "Hospitality and Event Management",IF(AND(B750&gt;=50, C750&gt;=55, D750&gt;=55, E750&gt;=55, F750&gt;=50, G750&gt;=50), "Life Sciences and Environment",IF(AND(B750&gt;=45, C750&gt;=45, D750&gt;=45, E750&gt;=45, F750&gt;=45, G750&gt;=45), "Arts and Media",IF(AND(B750&gt;=45, C750&gt;=45, D750&gt;=45, E750&gt;=45, F750&gt;=45, G750&gt;=45), "Physical Education and Wellness",IF(AND(B750&gt;=45, C750&gt;=50, D750&gt;=50, E750&gt;=45, F750&gt;=45, G750&gt;=50), "Finance, Business, and Marketing", "Culinary Studies and Cooking"))))))))),"Failed")))</f>
        <v>Construction and Design</v>
      </c>
      <c r="J750" s="1"/>
      <c r="K750" s="1"/>
      <c r="L750" s="1"/>
      <c r="M750" s="1"/>
      <c r="N750" s="1"/>
    </row>
    <row r="751" spans="1:14" x14ac:dyDescent="0.25">
      <c r="A751" s="1">
        <v>750</v>
      </c>
      <c r="B751" s="1">
        <v>83</v>
      </c>
      <c r="C751" s="1">
        <v>88</v>
      </c>
      <c r="D751" s="1">
        <v>81</v>
      </c>
      <c r="E751" s="1">
        <v>92</v>
      </c>
      <c r="F751" s="1">
        <v>92</v>
      </c>
      <c r="G751" s="1">
        <v>83</v>
      </c>
      <c r="H751" s="1" t="str">
        <f t="shared" si="12"/>
        <v>DIPLOMA</v>
      </c>
      <c r="I751" s="1" t="str" cm="1">
        <f t="array" ref="I751">IF(H751="DIPLOMA",IF(AND(B751&gt;=85,C751&gt;=80,D751&gt;=75,E751&gt;=75,F751&gt;=80,G751&gt;=85),"Computer Science and Information Technology",IF(AND(B751&gt;=80,C751&gt;=75,D751&gt;=75,E751&gt;=75,F751&gt;=80,G751&gt;=80),"Mechanical and Electrical",IF(AND(B751&gt;=80,C751&gt;=75,D751&gt;=75,E751&gt;=75,F751&gt;=75,G751&gt;=80),"Electronics and Communication",IF(AND(B751&gt;=75,C751&gt;=70,D751&gt;=70,E751&gt;=75,F751&gt;=75,G751&gt;=75),"Construction and Design",IF(AND(B751&gt;=75,C751&gt;=75,D751&gt;=75,E751&gt;=80,F751&gt;=75,G751&gt;=75),"Hospitality and Event Management",IF(AND(B751&gt;=80,C751&gt;=85,D751&gt;=85,E751&gt;=85,F751&gt;=80,G751&gt;=80),"Life Sciences and Environment",IF(AND(B751&gt;=75,C751&gt;=75,D751&gt;=75,E751&gt;=75,F751&gt;=75,G751&gt;=75),"Arts and Media",IF(AND(B751&gt;=75,C751&gt;=75,D751&gt;=75,E751&gt;=75,F751&gt;=75,G751&gt;=75),"Physical Education and Wellness",IF(AND(B751&gt;=75,C751&gt;=80,D751&gt;=80,E751&gt;=75,F751&gt;=75,G751&gt;=80),"Finance, Business, and Marketing",”Not Qualified”))))))))),IF(H751="ITI",IF(AND(B751&gt;=75,C751&gt;=65,D751&gt;=65,E751&gt;=70,F751&gt;=70,G751&gt;=75),"Computer Science and Information Technology",IF(AND(B751&gt;=70,C751&gt;=65,D751&gt;=65,E751&gt;=65,F751&gt;=70,G751&gt;=70),"Mechanical and Electrical",IF(AND(B751&gt;=70,C751&gt;=65,D751&gt;=65,E751&gt;=65,F751&gt;=65,G751&gt;=70),"Electronics and Communication",IF(AND(B751&gt;=65,C751&gt;=60,D751&gt;=60,E751&gt;=65,F751&gt;=65,G751&gt;=65),"Construction and Design",IF(AND(B751&gt;=65,C751&gt;=65,D751&gt;=65,E751&gt;=70,F751&gt;=65,G751&gt;=65),"Hospitality and Event Management",IF(AND(B751&gt;=70,C751&gt;=75,D751&gt;=75,E751&gt;=75,F751&gt;=70,G751&gt;=70),"Life Sciences and Environment",IF(AND(B751&gt;=65,C751&gt;=65,D751&gt;=65,E751&gt;=65,F751&gt;=65,G751&gt;=65),"Arts and Media",IF(AND(B751&gt;=65,C751&gt;=65,D751&gt;=65,E751&gt;=65,F751&gt;=65,G751&gt;=65),"Physical Education and Wellness",IF(AND(B751&gt;=65,C751&gt;=70,D751&gt;=70,E751&gt;=65,F751&gt;=65,G751&gt;=70),"Finance, Business, and Marketing",”Not Qualified”))))))))),IF(H751="VOCATIONAL OR SKILL TRAINING",IF(AND(B751&gt;=55, C751&gt;=45, D751&gt;=45, E751&gt;=50, F751&gt;=50, G751&gt;=55), "Computer Science and Information Technology",IF(AND(B751&gt;=50, C751&gt;=45, D751&gt;=45, E751&gt;=45, F751&gt;=50, G751&gt;=50), "Mechanical and Electrical",IF(AND(B751&gt;=50, C751&gt;=45, D751&gt;=45, E751&gt;=45, F751&gt;=45, G751&gt;=50), "Electronics and Communication",IF(AND(B751&gt;=45, C751&gt;=50, D751&gt;=50, E751&gt;=45, F751&gt;=45, G751&gt;=45), "Construction and Design",IF(AND(B751&gt;=45, C751&gt;=45, D751&gt;=45, E751&gt;=50, F751&gt;=45, G751&gt;=45), "Hospitality and Event Management",IF(AND(B751&gt;=50, C751&gt;=55, D751&gt;=55, E751&gt;=55, F751&gt;=50, G751&gt;=50), "Life Sciences and Environment",IF(AND(B751&gt;=45, C751&gt;=45, D751&gt;=45, E751&gt;=45, F751&gt;=45, G751&gt;=45), "Arts and Media",IF(AND(B751&gt;=45, C751&gt;=45, D751&gt;=45, E751&gt;=45, F751&gt;=45, G751&gt;=45), "Physical Education and Wellness",IF(AND(B751&gt;=45, C751&gt;=50, D751&gt;=50, E751&gt;=45, F751&gt;=45, G751&gt;=50), "Finance, Business, and Marketing", "Culinary Studies and Cooking"))))))))),"Failed")))</f>
        <v>Mechanical and Electrical</v>
      </c>
      <c r="J751" s="1"/>
      <c r="K751" s="1"/>
      <c r="L751" s="1"/>
      <c r="M751" s="1"/>
      <c r="N751" s="1"/>
    </row>
    <row r="752" spans="1:14" x14ac:dyDescent="0.25">
      <c r="A752" s="1">
        <v>751</v>
      </c>
      <c r="B752" s="1">
        <v>41</v>
      </c>
      <c r="C752" s="1">
        <v>46</v>
      </c>
      <c r="D752" s="1">
        <v>65</v>
      </c>
      <c r="E752" s="1">
        <v>45</v>
      </c>
      <c r="F752" s="1">
        <v>65</v>
      </c>
      <c r="G752" s="1">
        <v>60</v>
      </c>
      <c r="H752" s="1" t="str">
        <f t="shared" si="12"/>
        <v>VOCATIONAL OR SKILL TRAINING</v>
      </c>
      <c r="I752" s="1" t="str" cm="1">
        <f t="array" ref="I752">IF(H752="DIPLOMA",IF(AND(B752&gt;=85,C752&gt;=80,D752&gt;=75,E752&gt;=75,F752&gt;=80,G752&gt;=85),"Computer Science and Information Technology",IF(AND(B752&gt;=80,C752&gt;=75,D752&gt;=75,E752&gt;=75,F752&gt;=80,G752&gt;=80),"Mechanical and Electrical",IF(AND(B752&gt;=80,C752&gt;=75,D752&gt;=75,E752&gt;=75,F752&gt;=75,G752&gt;=80),"Electronics and Communication",IF(AND(B752&gt;=75,C752&gt;=70,D752&gt;=70,E752&gt;=75,F752&gt;=75,G752&gt;=75),"Construction and Design",IF(AND(B752&gt;=75,C752&gt;=75,D752&gt;=75,E752&gt;=80,F752&gt;=75,G752&gt;=75),"Hospitality and Event Management",IF(AND(B752&gt;=80,C752&gt;=85,D752&gt;=85,E752&gt;=85,F752&gt;=80,G752&gt;=80),"Life Sciences and Environment",IF(AND(B752&gt;=75,C752&gt;=75,D752&gt;=75,E752&gt;=75,F752&gt;=75,G752&gt;=75),"Arts and Media",IF(AND(B752&gt;=75,C752&gt;=75,D752&gt;=75,E752&gt;=75,F752&gt;=75,G752&gt;=75),"Physical Education and Wellness",IF(AND(B752&gt;=75,C752&gt;=80,D752&gt;=80,E752&gt;=75,F752&gt;=75,G752&gt;=80),"Finance, Business, and Marketing",”Not Qualified”))))))))),IF(H752="ITI",IF(AND(B752&gt;=75,C752&gt;=65,D752&gt;=65,E752&gt;=70,F752&gt;=70,G752&gt;=75),"Computer Science and Information Technology",IF(AND(B752&gt;=70,C752&gt;=65,D752&gt;=65,E752&gt;=65,F752&gt;=70,G752&gt;=70),"Mechanical and Electrical",IF(AND(B752&gt;=70,C752&gt;=65,D752&gt;=65,E752&gt;=65,F752&gt;=65,G752&gt;=70),"Electronics and Communication",IF(AND(B752&gt;=65,C752&gt;=60,D752&gt;=60,E752&gt;=65,F752&gt;=65,G752&gt;=65),"Construction and Design",IF(AND(B752&gt;=65,C752&gt;=65,D752&gt;=65,E752&gt;=70,F752&gt;=65,G752&gt;=65),"Hospitality and Event Management",IF(AND(B752&gt;=70,C752&gt;=75,D752&gt;=75,E752&gt;=75,F752&gt;=70,G752&gt;=70),"Life Sciences and Environment",IF(AND(B752&gt;=65,C752&gt;=65,D752&gt;=65,E752&gt;=65,F752&gt;=65,G752&gt;=65),"Arts and Media",IF(AND(B752&gt;=65,C752&gt;=65,D752&gt;=65,E752&gt;=65,F752&gt;=65,G752&gt;=65),"Physical Education and Wellness",IF(AND(B752&gt;=65,C752&gt;=70,D752&gt;=70,E752&gt;=65,F752&gt;=65,G752&gt;=70),"Finance, Business, and Marketing",”Not Qualified”))))))))),IF(H752="VOCATIONAL OR SKILL TRAINING",IF(AND(B752&gt;=55, C752&gt;=45, D752&gt;=45, E752&gt;=50, F752&gt;=50, G752&gt;=55), "Computer Science and Information Technology",IF(AND(B752&gt;=50, C752&gt;=45, D752&gt;=45, E752&gt;=45, F752&gt;=50, G752&gt;=50), "Mechanical and Electrical",IF(AND(B752&gt;=50, C752&gt;=45, D752&gt;=45, E752&gt;=45, F752&gt;=45, G752&gt;=50), "Electronics and Communication",IF(AND(B752&gt;=45, C752&gt;=50, D752&gt;=50, E752&gt;=45, F752&gt;=45, G752&gt;=45), "Construction and Design",IF(AND(B752&gt;=45, C752&gt;=45, D752&gt;=45, E752&gt;=50, F752&gt;=45, G752&gt;=45), "Hospitality and Event Management",IF(AND(B752&gt;=50, C752&gt;=55, D752&gt;=55, E752&gt;=55, F752&gt;=50, G752&gt;=50), "Life Sciences and Environment",IF(AND(B752&gt;=45, C752&gt;=45, D752&gt;=45, E752&gt;=45, F752&gt;=45, G752&gt;=45), "Arts and Media",IF(AND(B752&gt;=45, C752&gt;=45, D752&gt;=45, E752&gt;=45, F752&gt;=45, G752&gt;=45), "Physical Education and Wellness",IF(AND(B752&gt;=45, C752&gt;=50, D752&gt;=50, E752&gt;=45, F752&gt;=45, G752&gt;=50), "Finance, Business, and Marketing", "Culinary Studies and Cooking"))))))))),"Failed")))</f>
        <v>Culinary Studies and Cooking</v>
      </c>
      <c r="J752" s="1"/>
      <c r="K752" s="1"/>
      <c r="L752" s="1"/>
      <c r="M752" s="1"/>
      <c r="N752" s="1"/>
    </row>
    <row r="753" spans="1:14" x14ac:dyDescent="0.25">
      <c r="A753" s="1">
        <v>752</v>
      </c>
      <c r="B753" s="1">
        <v>58</v>
      </c>
      <c r="C753" s="1">
        <v>54</v>
      </c>
      <c r="D753" s="1">
        <v>48</v>
      </c>
      <c r="E753" s="1">
        <v>54</v>
      </c>
      <c r="F753" s="1">
        <v>54</v>
      </c>
      <c r="G753" s="1">
        <v>41</v>
      </c>
      <c r="H753" s="1" t="str">
        <f t="shared" si="12"/>
        <v>VOCATIONAL OR SKILL TRAINING</v>
      </c>
      <c r="I753" s="1" t="str" cm="1">
        <f t="array" ref="I753">IF(H753="DIPLOMA",IF(AND(B753&gt;=85,C753&gt;=80,D753&gt;=75,E753&gt;=75,F753&gt;=80,G753&gt;=85),"Computer Science and Information Technology",IF(AND(B753&gt;=80,C753&gt;=75,D753&gt;=75,E753&gt;=75,F753&gt;=80,G753&gt;=80),"Mechanical and Electrical",IF(AND(B753&gt;=80,C753&gt;=75,D753&gt;=75,E753&gt;=75,F753&gt;=75,G753&gt;=80),"Electronics and Communication",IF(AND(B753&gt;=75,C753&gt;=70,D753&gt;=70,E753&gt;=75,F753&gt;=75,G753&gt;=75),"Construction and Design",IF(AND(B753&gt;=75,C753&gt;=75,D753&gt;=75,E753&gt;=80,F753&gt;=75,G753&gt;=75),"Hospitality and Event Management",IF(AND(B753&gt;=80,C753&gt;=85,D753&gt;=85,E753&gt;=85,F753&gt;=80,G753&gt;=80),"Life Sciences and Environment",IF(AND(B753&gt;=75,C753&gt;=75,D753&gt;=75,E753&gt;=75,F753&gt;=75,G753&gt;=75),"Arts and Media",IF(AND(B753&gt;=75,C753&gt;=75,D753&gt;=75,E753&gt;=75,F753&gt;=75,G753&gt;=75),"Physical Education and Wellness",IF(AND(B753&gt;=75,C753&gt;=80,D753&gt;=80,E753&gt;=75,F753&gt;=75,G753&gt;=80),"Finance, Business, and Marketing",”Not Qualified”))))))))),IF(H753="ITI",IF(AND(B753&gt;=75,C753&gt;=65,D753&gt;=65,E753&gt;=70,F753&gt;=70,G753&gt;=75),"Computer Science and Information Technology",IF(AND(B753&gt;=70,C753&gt;=65,D753&gt;=65,E753&gt;=65,F753&gt;=70,G753&gt;=70),"Mechanical and Electrical",IF(AND(B753&gt;=70,C753&gt;=65,D753&gt;=65,E753&gt;=65,F753&gt;=65,G753&gt;=70),"Electronics and Communication",IF(AND(B753&gt;=65,C753&gt;=60,D753&gt;=60,E753&gt;=65,F753&gt;=65,G753&gt;=65),"Construction and Design",IF(AND(B753&gt;=65,C753&gt;=65,D753&gt;=65,E753&gt;=70,F753&gt;=65,G753&gt;=65),"Hospitality and Event Management",IF(AND(B753&gt;=70,C753&gt;=75,D753&gt;=75,E753&gt;=75,F753&gt;=70,G753&gt;=70),"Life Sciences and Environment",IF(AND(B753&gt;=65,C753&gt;=65,D753&gt;=65,E753&gt;=65,F753&gt;=65,G753&gt;=65),"Arts and Media",IF(AND(B753&gt;=65,C753&gt;=65,D753&gt;=65,E753&gt;=65,F753&gt;=65,G753&gt;=65),"Physical Education and Wellness",IF(AND(B753&gt;=65,C753&gt;=70,D753&gt;=70,E753&gt;=65,F753&gt;=65,G753&gt;=70),"Finance, Business, and Marketing",”Not Qualified”))))))))),IF(H753="VOCATIONAL OR SKILL TRAINING",IF(AND(B753&gt;=55, C753&gt;=45, D753&gt;=45, E753&gt;=50, F753&gt;=50, G753&gt;=55), "Computer Science and Information Technology",IF(AND(B753&gt;=50, C753&gt;=45, D753&gt;=45, E753&gt;=45, F753&gt;=50, G753&gt;=50), "Mechanical and Electrical",IF(AND(B753&gt;=50, C753&gt;=45, D753&gt;=45, E753&gt;=45, F753&gt;=45, G753&gt;=50), "Electronics and Communication",IF(AND(B753&gt;=45, C753&gt;=50, D753&gt;=50, E753&gt;=45, F753&gt;=45, G753&gt;=45), "Construction and Design",IF(AND(B753&gt;=45, C753&gt;=45, D753&gt;=45, E753&gt;=50, F753&gt;=45, G753&gt;=45), "Hospitality and Event Management",IF(AND(B753&gt;=50, C753&gt;=55, D753&gt;=55, E753&gt;=55, F753&gt;=50, G753&gt;=50), "Life Sciences and Environment",IF(AND(B753&gt;=45, C753&gt;=45, D753&gt;=45, E753&gt;=45, F753&gt;=45, G753&gt;=45), "Arts and Media",IF(AND(B753&gt;=45, C753&gt;=45, D753&gt;=45, E753&gt;=45, F753&gt;=45, G753&gt;=45), "Physical Education and Wellness",IF(AND(B753&gt;=45, C753&gt;=50, D753&gt;=50, E753&gt;=45, F753&gt;=45, G753&gt;=50), "Finance, Business, and Marketing", "Culinary Studies and Cooking"))))))))),"Failed")))</f>
        <v>Culinary Studies and Cooking</v>
      </c>
      <c r="J753" s="1"/>
      <c r="K753" s="1"/>
      <c r="L753" s="1"/>
      <c r="M753" s="1"/>
      <c r="N753" s="1"/>
    </row>
    <row r="754" spans="1:14" x14ac:dyDescent="0.25">
      <c r="A754" s="1">
        <v>753</v>
      </c>
      <c r="B754" s="1">
        <v>43</v>
      </c>
      <c r="C754" s="1">
        <v>63</v>
      </c>
      <c r="D754" s="1">
        <v>48</v>
      </c>
      <c r="E754" s="1">
        <v>53</v>
      </c>
      <c r="F754" s="1">
        <v>56</v>
      </c>
      <c r="G754" s="1">
        <v>42</v>
      </c>
      <c r="H754" s="1" t="str">
        <f t="shared" si="12"/>
        <v>VOCATIONAL OR SKILL TRAINING</v>
      </c>
      <c r="I754" s="1" t="str" cm="1">
        <f t="array" ref="I754">IF(H754="DIPLOMA",IF(AND(B754&gt;=85,C754&gt;=80,D754&gt;=75,E754&gt;=75,F754&gt;=80,G754&gt;=85),"Computer Science and Information Technology",IF(AND(B754&gt;=80,C754&gt;=75,D754&gt;=75,E754&gt;=75,F754&gt;=80,G754&gt;=80),"Mechanical and Electrical",IF(AND(B754&gt;=80,C754&gt;=75,D754&gt;=75,E754&gt;=75,F754&gt;=75,G754&gt;=80),"Electronics and Communication",IF(AND(B754&gt;=75,C754&gt;=70,D754&gt;=70,E754&gt;=75,F754&gt;=75,G754&gt;=75),"Construction and Design",IF(AND(B754&gt;=75,C754&gt;=75,D754&gt;=75,E754&gt;=80,F754&gt;=75,G754&gt;=75),"Hospitality and Event Management",IF(AND(B754&gt;=80,C754&gt;=85,D754&gt;=85,E754&gt;=85,F754&gt;=80,G754&gt;=80),"Life Sciences and Environment",IF(AND(B754&gt;=75,C754&gt;=75,D754&gt;=75,E754&gt;=75,F754&gt;=75,G754&gt;=75),"Arts and Media",IF(AND(B754&gt;=75,C754&gt;=75,D754&gt;=75,E754&gt;=75,F754&gt;=75,G754&gt;=75),"Physical Education and Wellness",IF(AND(B754&gt;=75,C754&gt;=80,D754&gt;=80,E754&gt;=75,F754&gt;=75,G754&gt;=80),"Finance, Business, and Marketing",”Not Qualified”))))))))),IF(H754="ITI",IF(AND(B754&gt;=75,C754&gt;=65,D754&gt;=65,E754&gt;=70,F754&gt;=70,G754&gt;=75),"Computer Science and Information Technology",IF(AND(B754&gt;=70,C754&gt;=65,D754&gt;=65,E754&gt;=65,F754&gt;=70,G754&gt;=70),"Mechanical and Electrical",IF(AND(B754&gt;=70,C754&gt;=65,D754&gt;=65,E754&gt;=65,F754&gt;=65,G754&gt;=70),"Electronics and Communication",IF(AND(B754&gt;=65,C754&gt;=60,D754&gt;=60,E754&gt;=65,F754&gt;=65,G754&gt;=65),"Construction and Design",IF(AND(B754&gt;=65,C754&gt;=65,D754&gt;=65,E754&gt;=70,F754&gt;=65,G754&gt;=65),"Hospitality and Event Management",IF(AND(B754&gt;=70,C754&gt;=75,D754&gt;=75,E754&gt;=75,F754&gt;=70,G754&gt;=70),"Life Sciences and Environment",IF(AND(B754&gt;=65,C754&gt;=65,D754&gt;=65,E754&gt;=65,F754&gt;=65,G754&gt;=65),"Arts and Media",IF(AND(B754&gt;=65,C754&gt;=65,D754&gt;=65,E754&gt;=65,F754&gt;=65,G754&gt;=65),"Physical Education and Wellness",IF(AND(B754&gt;=65,C754&gt;=70,D754&gt;=70,E754&gt;=65,F754&gt;=65,G754&gt;=70),"Finance, Business, and Marketing",”Not Qualified”))))))))),IF(H754="VOCATIONAL OR SKILL TRAINING",IF(AND(B754&gt;=55, C754&gt;=45, D754&gt;=45, E754&gt;=50, F754&gt;=50, G754&gt;=55), "Computer Science and Information Technology",IF(AND(B754&gt;=50, C754&gt;=45, D754&gt;=45, E754&gt;=45, F754&gt;=50, G754&gt;=50), "Mechanical and Electrical",IF(AND(B754&gt;=50, C754&gt;=45, D754&gt;=45, E754&gt;=45, F754&gt;=45, G754&gt;=50), "Electronics and Communication",IF(AND(B754&gt;=45, C754&gt;=50, D754&gt;=50, E754&gt;=45, F754&gt;=45, G754&gt;=45), "Construction and Design",IF(AND(B754&gt;=45, C754&gt;=45, D754&gt;=45, E754&gt;=50, F754&gt;=45, G754&gt;=45), "Hospitality and Event Management",IF(AND(B754&gt;=50, C754&gt;=55, D754&gt;=55, E754&gt;=55, F754&gt;=50, G754&gt;=50), "Life Sciences and Environment",IF(AND(B754&gt;=45, C754&gt;=45, D754&gt;=45, E754&gt;=45, F754&gt;=45, G754&gt;=45), "Arts and Media",IF(AND(B754&gt;=45, C754&gt;=45, D754&gt;=45, E754&gt;=45, F754&gt;=45, G754&gt;=45), "Physical Education and Wellness",IF(AND(B754&gt;=45, C754&gt;=50, D754&gt;=50, E754&gt;=45, F754&gt;=45, G754&gt;=50), "Finance, Business, and Marketing", "Culinary Studies and Cooking"))))))))),"Failed")))</f>
        <v>Culinary Studies and Cooking</v>
      </c>
      <c r="J754" s="1"/>
      <c r="K754" s="1"/>
      <c r="L754" s="1"/>
      <c r="M754" s="1"/>
      <c r="N754" s="1"/>
    </row>
    <row r="755" spans="1:14" x14ac:dyDescent="0.25">
      <c r="A755" s="1">
        <v>754</v>
      </c>
      <c r="B755" s="1">
        <v>64</v>
      </c>
      <c r="C755" s="1">
        <v>40</v>
      </c>
      <c r="D755" s="1">
        <v>56</v>
      </c>
      <c r="E755" s="1">
        <v>54</v>
      </c>
      <c r="F755" s="1">
        <v>44</v>
      </c>
      <c r="G755" s="1">
        <v>64</v>
      </c>
      <c r="H755" s="1" t="str">
        <f t="shared" si="12"/>
        <v>VOCATIONAL OR SKILL TRAINING</v>
      </c>
      <c r="I755" s="1" t="str" cm="1">
        <f t="array" ref="I755">IF(H755="DIPLOMA",IF(AND(B755&gt;=85,C755&gt;=80,D755&gt;=75,E755&gt;=75,F755&gt;=80,G755&gt;=85),"Computer Science and Information Technology",IF(AND(B755&gt;=80,C755&gt;=75,D755&gt;=75,E755&gt;=75,F755&gt;=80,G755&gt;=80),"Mechanical and Electrical",IF(AND(B755&gt;=80,C755&gt;=75,D755&gt;=75,E755&gt;=75,F755&gt;=75,G755&gt;=80),"Electronics and Communication",IF(AND(B755&gt;=75,C755&gt;=70,D755&gt;=70,E755&gt;=75,F755&gt;=75,G755&gt;=75),"Construction and Design",IF(AND(B755&gt;=75,C755&gt;=75,D755&gt;=75,E755&gt;=80,F755&gt;=75,G755&gt;=75),"Hospitality and Event Management",IF(AND(B755&gt;=80,C755&gt;=85,D755&gt;=85,E755&gt;=85,F755&gt;=80,G755&gt;=80),"Life Sciences and Environment",IF(AND(B755&gt;=75,C755&gt;=75,D755&gt;=75,E755&gt;=75,F755&gt;=75,G755&gt;=75),"Arts and Media",IF(AND(B755&gt;=75,C755&gt;=75,D755&gt;=75,E755&gt;=75,F755&gt;=75,G755&gt;=75),"Physical Education and Wellness",IF(AND(B755&gt;=75,C755&gt;=80,D755&gt;=80,E755&gt;=75,F755&gt;=75,G755&gt;=80),"Finance, Business, and Marketing",”Not Qualified”))))))))),IF(H755="ITI",IF(AND(B755&gt;=75,C755&gt;=65,D755&gt;=65,E755&gt;=70,F755&gt;=70,G755&gt;=75),"Computer Science and Information Technology",IF(AND(B755&gt;=70,C755&gt;=65,D755&gt;=65,E755&gt;=65,F755&gt;=70,G755&gt;=70),"Mechanical and Electrical",IF(AND(B755&gt;=70,C755&gt;=65,D755&gt;=65,E755&gt;=65,F755&gt;=65,G755&gt;=70),"Electronics and Communication",IF(AND(B755&gt;=65,C755&gt;=60,D755&gt;=60,E755&gt;=65,F755&gt;=65,G755&gt;=65),"Construction and Design",IF(AND(B755&gt;=65,C755&gt;=65,D755&gt;=65,E755&gt;=70,F755&gt;=65,G755&gt;=65),"Hospitality and Event Management",IF(AND(B755&gt;=70,C755&gt;=75,D755&gt;=75,E755&gt;=75,F755&gt;=70,G755&gt;=70),"Life Sciences and Environment",IF(AND(B755&gt;=65,C755&gt;=65,D755&gt;=65,E755&gt;=65,F755&gt;=65,G755&gt;=65),"Arts and Media",IF(AND(B755&gt;=65,C755&gt;=65,D755&gt;=65,E755&gt;=65,F755&gt;=65,G755&gt;=65),"Physical Education and Wellness",IF(AND(B755&gt;=65,C755&gt;=70,D755&gt;=70,E755&gt;=65,F755&gt;=65,G755&gt;=70),"Finance, Business, and Marketing",”Not Qualified”))))))))),IF(H755="VOCATIONAL OR SKILL TRAINING",IF(AND(B755&gt;=55, C755&gt;=45, D755&gt;=45, E755&gt;=50, F755&gt;=50, G755&gt;=55), "Computer Science and Information Technology",IF(AND(B755&gt;=50, C755&gt;=45, D755&gt;=45, E755&gt;=45, F755&gt;=50, G755&gt;=50), "Mechanical and Electrical",IF(AND(B755&gt;=50, C755&gt;=45, D755&gt;=45, E755&gt;=45, F755&gt;=45, G755&gt;=50), "Electronics and Communication",IF(AND(B755&gt;=45, C755&gt;=50, D755&gt;=50, E755&gt;=45, F755&gt;=45, G755&gt;=45), "Construction and Design",IF(AND(B755&gt;=45, C755&gt;=45, D755&gt;=45, E755&gt;=50, F755&gt;=45, G755&gt;=45), "Hospitality and Event Management",IF(AND(B755&gt;=50, C755&gt;=55, D755&gt;=55, E755&gt;=55, F755&gt;=50, G755&gt;=50), "Life Sciences and Environment",IF(AND(B755&gt;=45, C755&gt;=45, D755&gt;=45, E755&gt;=45, F755&gt;=45, G755&gt;=45), "Arts and Media",IF(AND(B755&gt;=45, C755&gt;=45, D755&gt;=45, E755&gt;=45, F755&gt;=45, G755&gt;=45), "Physical Education and Wellness",IF(AND(B755&gt;=45, C755&gt;=50, D755&gt;=50, E755&gt;=45, F755&gt;=45, G755&gt;=50), "Finance, Business, and Marketing", "Culinary Studies and Cooking"))))))))),"Failed")))</f>
        <v>Culinary Studies and Cooking</v>
      </c>
      <c r="J755" s="1"/>
      <c r="K755" s="1"/>
      <c r="L755" s="1"/>
      <c r="M755" s="1"/>
      <c r="N755" s="1"/>
    </row>
    <row r="756" spans="1:14" x14ac:dyDescent="0.25">
      <c r="A756" s="1">
        <v>755</v>
      </c>
      <c r="B756" s="1">
        <v>71</v>
      </c>
      <c r="C756" s="1">
        <v>67</v>
      </c>
      <c r="D756" s="1">
        <v>78</v>
      </c>
      <c r="E756" s="1">
        <v>71</v>
      </c>
      <c r="F756" s="1">
        <v>78</v>
      </c>
      <c r="G756" s="1">
        <v>73</v>
      </c>
      <c r="H756" s="1" t="str">
        <f t="shared" si="12"/>
        <v>ITI</v>
      </c>
      <c r="I756" s="1" t="str" cm="1">
        <f t="array" ref="I756">IF(H756="DIPLOMA",IF(AND(B756&gt;=85,C756&gt;=80,D756&gt;=75,E756&gt;=75,F756&gt;=80,G756&gt;=85),"Computer Science and Information Technology",IF(AND(B756&gt;=80,C756&gt;=75,D756&gt;=75,E756&gt;=75,F756&gt;=80,G756&gt;=80),"Mechanical and Electrical",IF(AND(B756&gt;=80,C756&gt;=75,D756&gt;=75,E756&gt;=75,F756&gt;=75,G756&gt;=80),"Electronics and Communication",IF(AND(B756&gt;=75,C756&gt;=70,D756&gt;=70,E756&gt;=75,F756&gt;=75,G756&gt;=75),"Construction and Design",IF(AND(B756&gt;=75,C756&gt;=75,D756&gt;=75,E756&gt;=80,F756&gt;=75,G756&gt;=75),"Hospitality and Event Management",IF(AND(B756&gt;=80,C756&gt;=85,D756&gt;=85,E756&gt;=85,F756&gt;=80,G756&gt;=80),"Life Sciences and Environment",IF(AND(B756&gt;=75,C756&gt;=75,D756&gt;=75,E756&gt;=75,F756&gt;=75,G756&gt;=75),"Arts and Media",IF(AND(B756&gt;=75,C756&gt;=75,D756&gt;=75,E756&gt;=75,F756&gt;=75,G756&gt;=75),"Physical Education and Wellness",IF(AND(B756&gt;=75,C756&gt;=80,D756&gt;=80,E756&gt;=75,F756&gt;=75,G756&gt;=80),"Finance, Business, and Marketing",”Not Qualified”))))))))),IF(H756="ITI",IF(AND(B756&gt;=75,C756&gt;=65,D756&gt;=65,E756&gt;=70,F756&gt;=70,G756&gt;=75),"Computer Science and Information Technology",IF(AND(B756&gt;=70,C756&gt;=65,D756&gt;=65,E756&gt;=65,F756&gt;=70,G756&gt;=70),"Mechanical and Electrical",IF(AND(B756&gt;=70,C756&gt;=65,D756&gt;=65,E756&gt;=65,F756&gt;=65,G756&gt;=70),"Electronics and Communication",IF(AND(B756&gt;=65,C756&gt;=60,D756&gt;=60,E756&gt;=65,F756&gt;=65,G756&gt;=65),"Construction and Design",IF(AND(B756&gt;=65,C756&gt;=65,D756&gt;=65,E756&gt;=70,F756&gt;=65,G756&gt;=65),"Hospitality and Event Management",IF(AND(B756&gt;=70,C756&gt;=75,D756&gt;=75,E756&gt;=75,F756&gt;=70,G756&gt;=70),"Life Sciences and Environment",IF(AND(B756&gt;=65,C756&gt;=65,D756&gt;=65,E756&gt;=65,F756&gt;=65,G756&gt;=65),"Arts and Media",IF(AND(B756&gt;=65,C756&gt;=65,D756&gt;=65,E756&gt;=65,F756&gt;=65,G756&gt;=65),"Physical Education and Wellness",IF(AND(B756&gt;=65,C756&gt;=70,D756&gt;=70,E756&gt;=65,F756&gt;=65,G756&gt;=70),"Finance, Business, and Marketing",”Not Qualified”))))))))),IF(H756="VOCATIONAL OR SKILL TRAINING",IF(AND(B756&gt;=55, C756&gt;=45, D756&gt;=45, E756&gt;=50, F756&gt;=50, G756&gt;=55), "Computer Science and Information Technology",IF(AND(B756&gt;=50, C756&gt;=45, D756&gt;=45, E756&gt;=45, F756&gt;=50, G756&gt;=50), "Mechanical and Electrical",IF(AND(B756&gt;=50, C756&gt;=45, D756&gt;=45, E756&gt;=45, F756&gt;=45, G756&gt;=50), "Electronics and Communication",IF(AND(B756&gt;=45, C756&gt;=50, D756&gt;=50, E756&gt;=45, F756&gt;=45, G756&gt;=45), "Construction and Design",IF(AND(B756&gt;=45, C756&gt;=45, D756&gt;=45, E756&gt;=50, F756&gt;=45, G756&gt;=45), "Hospitality and Event Management",IF(AND(B756&gt;=50, C756&gt;=55, D756&gt;=55, E756&gt;=55, F756&gt;=50, G756&gt;=50), "Life Sciences and Environment",IF(AND(B756&gt;=45, C756&gt;=45, D756&gt;=45, E756&gt;=45, F756&gt;=45, G756&gt;=45), "Arts and Media",IF(AND(B756&gt;=45, C756&gt;=45, D756&gt;=45, E756&gt;=45, F756&gt;=45, G756&gt;=45), "Physical Education and Wellness",IF(AND(B756&gt;=45, C756&gt;=50, D756&gt;=50, E756&gt;=45, F756&gt;=45, G756&gt;=50), "Finance, Business, and Marketing", "Culinary Studies and Cooking"))))))))),"Failed")))</f>
        <v>Mechanical and Electrical</v>
      </c>
      <c r="J756" s="1"/>
      <c r="K756" s="1"/>
      <c r="L756" s="1"/>
      <c r="M756" s="1"/>
      <c r="N756" s="1"/>
    </row>
    <row r="757" spans="1:14" x14ac:dyDescent="0.25">
      <c r="A757" s="1">
        <v>756</v>
      </c>
      <c r="B757" s="1">
        <v>92</v>
      </c>
      <c r="C757" s="1">
        <v>92</v>
      </c>
      <c r="D757" s="1">
        <v>81</v>
      </c>
      <c r="E757" s="1">
        <v>88</v>
      </c>
      <c r="F757" s="1">
        <v>80</v>
      </c>
      <c r="G757" s="1">
        <v>86</v>
      </c>
      <c r="H757" s="1" t="str">
        <f t="shared" si="12"/>
        <v>DIPLOMA</v>
      </c>
      <c r="I757" s="1" t="str" cm="1">
        <f t="array" ref="I757">IF(H757="DIPLOMA",IF(AND(B757&gt;=85,C757&gt;=80,D757&gt;=75,E757&gt;=75,F757&gt;=80,G757&gt;=85),"Computer Science and Information Technology",IF(AND(B757&gt;=80,C757&gt;=75,D757&gt;=75,E757&gt;=75,F757&gt;=80,G757&gt;=80),"Mechanical and Electrical",IF(AND(B757&gt;=80,C757&gt;=75,D757&gt;=75,E757&gt;=75,F757&gt;=75,G757&gt;=80),"Electronics and Communication",IF(AND(B757&gt;=75,C757&gt;=70,D757&gt;=70,E757&gt;=75,F757&gt;=75,G757&gt;=75),"Construction and Design",IF(AND(B757&gt;=75,C757&gt;=75,D757&gt;=75,E757&gt;=80,F757&gt;=75,G757&gt;=75),"Hospitality and Event Management",IF(AND(B757&gt;=80,C757&gt;=85,D757&gt;=85,E757&gt;=85,F757&gt;=80,G757&gt;=80),"Life Sciences and Environment",IF(AND(B757&gt;=75,C757&gt;=75,D757&gt;=75,E757&gt;=75,F757&gt;=75,G757&gt;=75),"Arts and Media",IF(AND(B757&gt;=75,C757&gt;=75,D757&gt;=75,E757&gt;=75,F757&gt;=75,G757&gt;=75),"Physical Education and Wellness",IF(AND(B757&gt;=75,C757&gt;=80,D757&gt;=80,E757&gt;=75,F757&gt;=75,G757&gt;=80),"Finance, Business, and Marketing",”Not Qualified”))))))))),IF(H757="ITI",IF(AND(B757&gt;=75,C757&gt;=65,D757&gt;=65,E757&gt;=70,F757&gt;=70,G757&gt;=75),"Computer Science and Information Technology",IF(AND(B757&gt;=70,C757&gt;=65,D757&gt;=65,E757&gt;=65,F757&gt;=70,G757&gt;=70),"Mechanical and Electrical",IF(AND(B757&gt;=70,C757&gt;=65,D757&gt;=65,E757&gt;=65,F757&gt;=65,G757&gt;=70),"Electronics and Communication",IF(AND(B757&gt;=65,C757&gt;=60,D757&gt;=60,E757&gt;=65,F757&gt;=65,G757&gt;=65),"Construction and Design",IF(AND(B757&gt;=65,C757&gt;=65,D757&gt;=65,E757&gt;=70,F757&gt;=65,G757&gt;=65),"Hospitality and Event Management",IF(AND(B757&gt;=70,C757&gt;=75,D757&gt;=75,E757&gt;=75,F757&gt;=70,G757&gt;=70),"Life Sciences and Environment",IF(AND(B757&gt;=65,C757&gt;=65,D757&gt;=65,E757&gt;=65,F757&gt;=65,G757&gt;=65),"Arts and Media",IF(AND(B757&gt;=65,C757&gt;=65,D757&gt;=65,E757&gt;=65,F757&gt;=65,G757&gt;=65),"Physical Education and Wellness",IF(AND(B757&gt;=65,C757&gt;=70,D757&gt;=70,E757&gt;=65,F757&gt;=65,G757&gt;=70),"Finance, Business, and Marketing",”Not Qualified”))))))))),IF(H757="VOCATIONAL OR SKILL TRAINING",IF(AND(B757&gt;=55, C757&gt;=45, D757&gt;=45, E757&gt;=50, F757&gt;=50, G757&gt;=55), "Computer Science and Information Technology",IF(AND(B757&gt;=50, C757&gt;=45, D757&gt;=45, E757&gt;=45, F757&gt;=50, G757&gt;=50), "Mechanical and Electrical",IF(AND(B757&gt;=50, C757&gt;=45, D757&gt;=45, E757&gt;=45, F757&gt;=45, G757&gt;=50), "Electronics and Communication",IF(AND(B757&gt;=45, C757&gt;=50, D757&gt;=50, E757&gt;=45, F757&gt;=45, G757&gt;=45), "Construction and Design",IF(AND(B757&gt;=45, C757&gt;=45, D757&gt;=45, E757&gt;=50, F757&gt;=45, G757&gt;=45), "Hospitality and Event Management",IF(AND(B757&gt;=50, C757&gt;=55, D757&gt;=55, E757&gt;=55, F757&gt;=50, G757&gt;=50), "Life Sciences and Environment",IF(AND(B757&gt;=45, C757&gt;=45, D757&gt;=45, E757&gt;=45, F757&gt;=45, G757&gt;=45), "Arts and Media",IF(AND(B757&gt;=45, C757&gt;=45, D757&gt;=45, E757&gt;=45, F757&gt;=45, G757&gt;=45), "Physical Education and Wellness",IF(AND(B757&gt;=45, C757&gt;=50, D757&gt;=50, E757&gt;=45, F757&gt;=45, G757&gt;=50), "Finance, Business, and Marketing", "Culinary Studies and Cooking"))))))))),"Failed")))</f>
        <v>Computer Science and Information Technology</v>
      </c>
      <c r="J757" s="1"/>
      <c r="K757" s="1"/>
      <c r="L757" s="1"/>
      <c r="M757" s="1"/>
      <c r="N757" s="1"/>
    </row>
    <row r="758" spans="1:14" x14ac:dyDescent="0.25">
      <c r="A758" s="1">
        <v>757</v>
      </c>
      <c r="B758" s="1">
        <v>94</v>
      </c>
      <c r="C758" s="1">
        <v>83</v>
      </c>
      <c r="D758" s="1">
        <v>82</v>
      </c>
      <c r="E758" s="1">
        <v>95</v>
      </c>
      <c r="F758" s="1">
        <v>88</v>
      </c>
      <c r="G758" s="1">
        <v>90</v>
      </c>
      <c r="H758" s="1" t="str">
        <f t="shared" si="12"/>
        <v>DIPLOMA</v>
      </c>
      <c r="I758" s="1" t="str" cm="1">
        <f t="array" ref="I758">IF(H758="DIPLOMA",IF(AND(B758&gt;=85,C758&gt;=80,D758&gt;=75,E758&gt;=75,F758&gt;=80,G758&gt;=85),"Computer Science and Information Technology",IF(AND(B758&gt;=80,C758&gt;=75,D758&gt;=75,E758&gt;=75,F758&gt;=80,G758&gt;=80),"Mechanical and Electrical",IF(AND(B758&gt;=80,C758&gt;=75,D758&gt;=75,E758&gt;=75,F758&gt;=75,G758&gt;=80),"Electronics and Communication",IF(AND(B758&gt;=75,C758&gt;=70,D758&gt;=70,E758&gt;=75,F758&gt;=75,G758&gt;=75),"Construction and Design",IF(AND(B758&gt;=75,C758&gt;=75,D758&gt;=75,E758&gt;=80,F758&gt;=75,G758&gt;=75),"Hospitality and Event Management",IF(AND(B758&gt;=80,C758&gt;=85,D758&gt;=85,E758&gt;=85,F758&gt;=80,G758&gt;=80),"Life Sciences and Environment",IF(AND(B758&gt;=75,C758&gt;=75,D758&gt;=75,E758&gt;=75,F758&gt;=75,G758&gt;=75),"Arts and Media",IF(AND(B758&gt;=75,C758&gt;=75,D758&gt;=75,E758&gt;=75,F758&gt;=75,G758&gt;=75),"Physical Education and Wellness",IF(AND(B758&gt;=75,C758&gt;=80,D758&gt;=80,E758&gt;=75,F758&gt;=75,G758&gt;=80),"Finance, Business, and Marketing",”Not Qualified”))))))))),IF(H758="ITI",IF(AND(B758&gt;=75,C758&gt;=65,D758&gt;=65,E758&gt;=70,F758&gt;=70,G758&gt;=75),"Computer Science and Information Technology",IF(AND(B758&gt;=70,C758&gt;=65,D758&gt;=65,E758&gt;=65,F758&gt;=70,G758&gt;=70),"Mechanical and Electrical",IF(AND(B758&gt;=70,C758&gt;=65,D758&gt;=65,E758&gt;=65,F758&gt;=65,G758&gt;=70),"Electronics and Communication",IF(AND(B758&gt;=65,C758&gt;=60,D758&gt;=60,E758&gt;=65,F758&gt;=65,G758&gt;=65),"Construction and Design",IF(AND(B758&gt;=65,C758&gt;=65,D758&gt;=65,E758&gt;=70,F758&gt;=65,G758&gt;=65),"Hospitality and Event Management",IF(AND(B758&gt;=70,C758&gt;=75,D758&gt;=75,E758&gt;=75,F758&gt;=70,G758&gt;=70),"Life Sciences and Environment",IF(AND(B758&gt;=65,C758&gt;=65,D758&gt;=65,E758&gt;=65,F758&gt;=65,G758&gt;=65),"Arts and Media",IF(AND(B758&gt;=65,C758&gt;=65,D758&gt;=65,E758&gt;=65,F758&gt;=65,G758&gt;=65),"Physical Education and Wellness",IF(AND(B758&gt;=65,C758&gt;=70,D758&gt;=70,E758&gt;=65,F758&gt;=65,G758&gt;=70),"Finance, Business, and Marketing",”Not Qualified”))))))))),IF(H758="VOCATIONAL OR SKILL TRAINING",IF(AND(B758&gt;=55, C758&gt;=45, D758&gt;=45, E758&gt;=50, F758&gt;=50, G758&gt;=55), "Computer Science and Information Technology",IF(AND(B758&gt;=50, C758&gt;=45, D758&gt;=45, E758&gt;=45, F758&gt;=50, G758&gt;=50), "Mechanical and Electrical",IF(AND(B758&gt;=50, C758&gt;=45, D758&gt;=45, E758&gt;=45, F758&gt;=45, G758&gt;=50), "Electronics and Communication",IF(AND(B758&gt;=45, C758&gt;=50, D758&gt;=50, E758&gt;=45, F758&gt;=45, G758&gt;=45), "Construction and Design",IF(AND(B758&gt;=45, C758&gt;=45, D758&gt;=45, E758&gt;=50, F758&gt;=45, G758&gt;=45), "Hospitality and Event Management",IF(AND(B758&gt;=50, C758&gt;=55, D758&gt;=55, E758&gt;=55, F758&gt;=50, G758&gt;=50), "Life Sciences and Environment",IF(AND(B758&gt;=45, C758&gt;=45, D758&gt;=45, E758&gt;=45, F758&gt;=45, G758&gt;=45), "Arts and Media",IF(AND(B758&gt;=45, C758&gt;=45, D758&gt;=45, E758&gt;=45, F758&gt;=45, G758&gt;=45), "Physical Education and Wellness",IF(AND(B758&gt;=45, C758&gt;=50, D758&gt;=50, E758&gt;=45, F758&gt;=45, G758&gt;=50), "Finance, Business, and Marketing", "Culinary Studies and Cooking"))))))))),"Failed")))</f>
        <v>Computer Science and Information Technology</v>
      </c>
      <c r="J758" s="1"/>
      <c r="K758" s="1"/>
      <c r="L758" s="1"/>
      <c r="M758" s="1"/>
      <c r="N758" s="1"/>
    </row>
    <row r="759" spans="1:14" x14ac:dyDescent="0.25">
      <c r="A759" s="1">
        <v>758</v>
      </c>
      <c r="B759" s="1">
        <v>87</v>
      </c>
      <c r="C759" s="1">
        <v>91</v>
      </c>
      <c r="D759" s="1">
        <v>83</v>
      </c>
      <c r="E759" s="1">
        <v>94</v>
      </c>
      <c r="F759" s="1">
        <v>88</v>
      </c>
      <c r="G759" s="1">
        <v>81</v>
      </c>
      <c r="H759" s="1" t="str">
        <f t="shared" si="12"/>
        <v>DIPLOMA</v>
      </c>
      <c r="I759" s="1" t="str" cm="1">
        <f t="array" ref="I759">IF(H759="DIPLOMA",IF(AND(B759&gt;=85,C759&gt;=80,D759&gt;=75,E759&gt;=75,F759&gt;=80,G759&gt;=85),"Computer Science and Information Technology",IF(AND(B759&gt;=80,C759&gt;=75,D759&gt;=75,E759&gt;=75,F759&gt;=80,G759&gt;=80),"Mechanical and Electrical",IF(AND(B759&gt;=80,C759&gt;=75,D759&gt;=75,E759&gt;=75,F759&gt;=75,G759&gt;=80),"Electronics and Communication",IF(AND(B759&gt;=75,C759&gt;=70,D759&gt;=70,E759&gt;=75,F759&gt;=75,G759&gt;=75),"Construction and Design",IF(AND(B759&gt;=75,C759&gt;=75,D759&gt;=75,E759&gt;=80,F759&gt;=75,G759&gt;=75),"Hospitality and Event Management",IF(AND(B759&gt;=80,C759&gt;=85,D759&gt;=85,E759&gt;=85,F759&gt;=80,G759&gt;=80),"Life Sciences and Environment",IF(AND(B759&gt;=75,C759&gt;=75,D759&gt;=75,E759&gt;=75,F759&gt;=75,G759&gt;=75),"Arts and Media",IF(AND(B759&gt;=75,C759&gt;=75,D759&gt;=75,E759&gt;=75,F759&gt;=75,G759&gt;=75),"Physical Education and Wellness",IF(AND(B759&gt;=75,C759&gt;=80,D759&gt;=80,E759&gt;=75,F759&gt;=75,G759&gt;=80),"Finance, Business, and Marketing",”Not Qualified”))))))))),IF(H759="ITI",IF(AND(B759&gt;=75,C759&gt;=65,D759&gt;=65,E759&gt;=70,F759&gt;=70,G759&gt;=75),"Computer Science and Information Technology",IF(AND(B759&gt;=70,C759&gt;=65,D759&gt;=65,E759&gt;=65,F759&gt;=70,G759&gt;=70),"Mechanical and Electrical",IF(AND(B759&gt;=70,C759&gt;=65,D759&gt;=65,E759&gt;=65,F759&gt;=65,G759&gt;=70),"Electronics and Communication",IF(AND(B759&gt;=65,C759&gt;=60,D759&gt;=60,E759&gt;=65,F759&gt;=65,G759&gt;=65),"Construction and Design",IF(AND(B759&gt;=65,C759&gt;=65,D759&gt;=65,E759&gt;=70,F759&gt;=65,G759&gt;=65),"Hospitality and Event Management",IF(AND(B759&gt;=70,C759&gt;=75,D759&gt;=75,E759&gt;=75,F759&gt;=70,G759&gt;=70),"Life Sciences and Environment",IF(AND(B759&gt;=65,C759&gt;=65,D759&gt;=65,E759&gt;=65,F759&gt;=65,G759&gt;=65),"Arts and Media",IF(AND(B759&gt;=65,C759&gt;=65,D759&gt;=65,E759&gt;=65,F759&gt;=65,G759&gt;=65),"Physical Education and Wellness",IF(AND(B759&gt;=65,C759&gt;=70,D759&gt;=70,E759&gt;=65,F759&gt;=65,G759&gt;=70),"Finance, Business, and Marketing",”Not Qualified”))))))))),IF(H759="VOCATIONAL OR SKILL TRAINING",IF(AND(B759&gt;=55, C759&gt;=45, D759&gt;=45, E759&gt;=50, F759&gt;=50, G759&gt;=55), "Computer Science and Information Technology",IF(AND(B759&gt;=50, C759&gt;=45, D759&gt;=45, E759&gt;=45, F759&gt;=50, G759&gt;=50), "Mechanical and Electrical",IF(AND(B759&gt;=50, C759&gt;=45, D759&gt;=45, E759&gt;=45, F759&gt;=45, G759&gt;=50), "Electronics and Communication",IF(AND(B759&gt;=45, C759&gt;=50, D759&gt;=50, E759&gt;=45, F759&gt;=45, G759&gt;=45), "Construction and Design",IF(AND(B759&gt;=45, C759&gt;=45, D759&gt;=45, E759&gt;=50, F759&gt;=45, G759&gt;=45), "Hospitality and Event Management",IF(AND(B759&gt;=50, C759&gt;=55, D759&gt;=55, E759&gt;=55, F759&gt;=50, G759&gt;=50), "Life Sciences and Environment",IF(AND(B759&gt;=45, C759&gt;=45, D759&gt;=45, E759&gt;=45, F759&gt;=45, G759&gt;=45), "Arts and Media",IF(AND(B759&gt;=45, C759&gt;=45, D759&gt;=45, E759&gt;=45, F759&gt;=45, G759&gt;=45), "Physical Education and Wellness",IF(AND(B759&gt;=45, C759&gt;=50, D759&gt;=50, E759&gt;=45, F759&gt;=45, G759&gt;=50), "Finance, Business, and Marketing", "Culinary Studies and Cooking"))))))))),"Failed")))</f>
        <v>Mechanical and Electrical</v>
      </c>
      <c r="J759" s="1"/>
      <c r="K759" s="1"/>
      <c r="L759" s="1"/>
      <c r="M759" s="1"/>
      <c r="N759" s="1"/>
    </row>
    <row r="760" spans="1:14" x14ac:dyDescent="0.25">
      <c r="A760" s="1">
        <v>759</v>
      </c>
      <c r="B760" s="1">
        <v>76</v>
      </c>
      <c r="C760" s="1">
        <v>66</v>
      </c>
      <c r="D760" s="1">
        <v>82</v>
      </c>
      <c r="E760" s="1">
        <v>81</v>
      </c>
      <c r="F760" s="1">
        <v>76</v>
      </c>
      <c r="G760" s="1">
        <v>70</v>
      </c>
      <c r="H760" s="1" t="str">
        <f t="shared" si="12"/>
        <v>ITI</v>
      </c>
      <c r="I760" s="1" t="str" cm="1">
        <f t="array" ref="I760">IF(H760="DIPLOMA",IF(AND(B760&gt;=85,C760&gt;=80,D760&gt;=75,E760&gt;=75,F760&gt;=80,G760&gt;=85),"Computer Science and Information Technology",IF(AND(B760&gt;=80,C760&gt;=75,D760&gt;=75,E760&gt;=75,F760&gt;=80,G760&gt;=80),"Mechanical and Electrical",IF(AND(B760&gt;=80,C760&gt;=75,D760&gt;=75,E760&gt;=75,F760&gt;=75,G760&gt;=80),"Electronics and Communication",IF(AND(B760&gt;=75,C760&gt;=70,D760&gt;=70,E760&gt;=75,F760&gt;=75,G760&gt;=75),"Construction and Design",IF(AND(B760&gt;=75,C760&gt;=75,D760&gt;=75,E760&gt;=80,F760&gt;=75,G760&gt;=75),"Hospitality and Event Management",IF(AND(B760&gt;=80,C760&gt;=85,D760&gt;=85,E760&gt;=85,F760&gt;=80,G760&gt;=80),"Life Sciences and Environment",IF(AND(B760&gt;=75,C760&gt;=75,D760&gt;=75,E760&gt;=75,F760&gt;=75,G760&gt;=75),"Arts and Media",IF(AND(B760&gt;=75,C760&gt;=75,D760&gt;=75,E760&gt;=75,F760&gt;=75,G760&gt;=75),"Physical Education and Wellness",IF(AND(B760&gt;=75,C760&gt;=80,D760&gt;=80,E760&gt;=75,F760&gt;=75,G760&gt;=80),"Finance, Business, and Marketing",”Not Qualified”))))))))),IF(H760="ITI",IF(AND(B760&gt;=75,C760&gt;=65,D760&gt;=65,E760&gt;=70,F760&gt;=70,G760&gt;=75),"Computer Science and Information Technology",IF(AND(B760&gt;=70,C760&gt;=65,D760&gt;=65,E760&gt;=65,F760&gt;=70,G760&gt;=70),"Mechanical and Electrical",IF(AND(B760&gt;=70,C760&gt;=65,D760&gt;=65,E760&gt;=65,F760&gt;=65,G760&gt;=70),"Electronics and Communication",IF(AND(B760&gt;=65,C760&gt;=60,D760&gt;=60,E760&gt;=65,F760&gt;=65,G760&gt;=65),"Construction and Design",IF(AND(B760&gt;=65,C760&gt;=65,D760&gt;=65,E760&gt;=70,F760&gt;=65,G760&gt;=65),"Hospitality and Event Management",IF(AND(B760&gt;=70,C760&gt;=75,D760&gt;=75,E760&gt;=75,F760&gt;=70,G760&gt;=70),"Life Sciences and Environment",IF(AND(B760&gt;=65,C760&gt;=65,D760&gt;=65,E760&gt;=65,F760&gt;=65,G760&gt;=65),"Arts and Media",IF(AND(B760&gt;=65,C760&gt;=65,D760&gt;=65,E760&gt;=65,F760&gt;=65,G760&gt;=65),"Physical Education and Wellness",IF(AND(B760&gt;=65,C760&gt;=70,D760&gt;=70,E760&gt;=65,F760&gt;=65,G760&gt;=70),"Finance, Business, and Marketing",”Not Qualified”))))))))),IF(H760="VOCATIONAL OR SKILL TRAINING",IF(AND(B760&gt;=55, C760&gt;=45, D760&gt;=45, E760&gt;=50, F760&gt;=50, G760&gt;=55), "Computer Science and Information Technology",IF(AND(B760&gt;=50, C760&gt;=45, D760&gt;=45, E760&gt;=45, F760&gt;=50, G760&gt;=50), "Mechanical and Electrical",IF(AND(B760&gt;=50, C760&gt;=45, D760&gt;=45, E760&gt;=45, F760&gt;=45, G760&gt;=50), "Electronics and Communication",IF(AND(B760&gt;=45, C760&gt;=50, D760&gt;=50, E760&gt;=45, F760&gt;=45, G760&gt;=45), "Construction and Design",IF(AND(B760&gt;=45, C760&gt;=45, D760&gt;=45, E760&gt;=50, F760&gt;=45, G760&gt;=45), "Hospitality and Event Management",IF(AND(B760&gt;=50, C760&gt;=55, D760&gt;=55, E760&gt;=55, F760&gt;=50, G760&gt;=50), "Life Sciences and Environment",IF(AND(B760&gt;=45, C760&gt;=45, D760&gt;=45, E760&gt;=45, F760&gt;=45, G760&gt;=45), "Arts and Media",IF(AND(B760&gt;=45, C760&gt;=45, D760&gt;=45, E760&gt;=45, F760&gt;=45, G760&gt;=45), "Physical Education and Wellness",IF(AND(B760&gt;=45, C760&gt;=50, D760&gt;=50, E760&gt;=45, F760&gt;=45, G760&gt;=50), "Finance, Business, and Marketing", "Culinary Studies and Cooking"))))))))),"Failed")))</f>
        <v>Mechanical and Electrical</v>
      </c>
      <c r="J760" s="1"/>
      <c r="K760" s="1"/>
      <c r="L760" s="1"/>
      <c r="M760" s="1"/>
      <c r="N760" s="1"/>
    </row>
    <row r="761" spans="1:14" x14ac:dyDescent="0.25">
      <c r="A761" s="1">
        <v>760</v>
      </c>
      <c r="B761" s="1">
        <v>43</v>
      </c>
      <c r="C761" s="1">
        <v>64</v>
      </c>
      <c r="D761" s="1">
        <v>56</v>
      </c>
      <c r="E761" s="1">
        <v>45</v>
      </c>
      <c r="F761" s="1">
        <v>59</v>
      </c>
      <c r="G761" s="1">
        <v>45</v>
      </c>
      <c r="H761" s="1" t="str">
        <f t="shared" si="12"/>
        <v>VOCATIONAL OR SKILL TRAINING</v>
      </c>
      <c r="I761" s="1" t="str" cm="1">
        <f t="array" ref="I761">IF(H761="DIPLOMA",IF(AND(B761&gt;=85,C761&gt;=80,D761&gt;=75,E761&gt;=75,F761&gt;=80,G761&gt;=85),"Computer Science and Information Technology",IF(AND(B761&gt;=80,C761&gt;=75,D761&gt;=75,E761&gt;=75,F761&gt;=80,G761&gt;=80),"Mechanical and Electrical",IF(AND(B761&gt;=80,C761&gt;=75,D761&gt;=75,E761&gt;=75,F761&gt;=75,G761&gt;=80),"Electronics and Communication",IF(AND(B761&gt;=75,C761&gt;=70,D761&gt;=70,E761&gt;=75,F761&gt;=75,G761&gt;=75),"Construction and Design",IF(AND(B761&gt;=75,C761&gt;=75,D761&gt;=75,E761&gt;=80,F761&gt;=75,G761&gt;=75),"Hospitality and Event Management",IF(AND(B761&gt;=80,C761&gt;=85,D761&gt;=85,E761&gt;=85,F761&gt;=80,G761&gt;=80),"Life Sciences and Environment",IF(AND(B761&gt;=75,C761&gt;=75,D761&gt;=75,E761&gt;=75,F761&gt;=75,G761&gt;=75),"Arts and Media",IF(AND(B761&gt;=75,C761&gt;=75,D761&gt;=75,E761&gt;=75,F761&gt;=75,G761&gt;=75),"Physical Education and Wellness",IF(AND(B761&gt;=75,C761&gt;=80,D761&gt;=80,E761&gt;=75,F761&gt;=75,G761&gt;=80),"Finance, Business, and Marketing",”Not Qualified”))))))))),IF(H761="ITI",IF(AND(B761&gt;=75,C761&gt;=65,D761&gt;=65,E761&gt;=70,F761&gt;=70,G761&gt;=75),"Computer Science and Information Technology",IF(AND(B761&gt;=70,C761&gt;=65,D761&gt;=65,E761&gt;=65,F761&gt;=70,G761&gt;=70),"Mechanical and Electrical",IF(AND(B761&gt;=70,C761&gt;=65,D761&gt;=65,E761&gt;=65,F761&gt;=65,G761&gt;=70),"Electronics and Communication",IF(AND(B761&gt;=65,C761&gt;=60,D761&gt;=60,E761&gt;=65,F761&gt;=65,G761&gt;=65),"Construction and Design",IF(AND(B761&gt;=65,C761&gt;=65,D761&gt;=65,E761&gt;=70,F761&gt;=65,G761&gt;=65),"Hospitality and Event Management",IF(AND(B761&gt;=70,C761&gt;=75,D761&gt;=75,E761&gt;=75,F761&gt;=70,G761&gt;=70),"Life Sciences and Environment",IF(AND(B761&gt;=65,C761&gt;=65,D761&gt;=65,E761&gt;=65,F761&gt;=65,G761&gt;=65),"Arts and Media",IF(AND(B761&gt;=65,C761&gt;=65,D761&gt;=65,E761&gt;=65,F761&gt;=65,G761&gt;=65),"Physical Education and Wellness",IF(AND(B761&gt;=65,C761&gt;=70,D761&gt;=70,E761&gt;=65,F761&gt;=65,G761&gt;=70),"Finance, Business, and Marketing",”Not Qualified”))))))))),IF(H761="VOCATIONAL OR SKILL TRAINING",IF(AND(B761&gt;=55, C761&gt;=45, D761&gt;=45, E761&gt;=50, F761&gt;=50, G761&gt;=55), "Computer Science and Information Technology",IF(AND(B761&gt;=50, C761&gt;=45, D761&gt;=45, E761&gt;=45, F761&gt;=50, G761&gt;=50), "Mechanical and Electrical",IF(AND(B761&gt;=50, C761&gt;=45, D761&gt;=45, E761&gt;=45, F761&gt;=45, G761&gt;=50), "Electronics and Communication",IF(AND(B761&gt;=45, C761&gt;=50, D761&gt;=50, E761&gt;=45, F761&gt;=45, G761&gt;=45), "Construction and Design",IF(AND(B761&gt;=45, C761&gt;=45, D761&gt;=45, E761&gt;=50, F761&gt;=45, G761&gt;=45), "Hospitality and Event Management",IF(AND(B761&gt;=50, C761&gt;=55, D761&gt;=55, E761&gt;=55, F761&gt;=50, G761&gt;=50), "Life Sciences and Environment",IF(AND(B761&gt;=45, C761&gt;=45, D761&gt;=45, E761&gt;=45, F761&gt;=45, G761&gt;=45), "Arts and Media",IF(AND(B761&gt;=45, C761&gt;=45, D761&gt;=45, E761&gt;=45, F761&gt;=45, G761&gt;=45), "Physical Education and Wellness",IF(AND(B761&gt;=45, C761&gt;=50, D761&gt;=50, E761&gt;=45, F761&gt;=45, G761&gt;=50), "Finance, Business, and Marketing", "Culinary Studies and Cooking"))))))))),"Failed")))</f>
        <v>Culinary Studies and Cooking</v>
      </c>
      <c r="J761" s="1"/>
      <c r="K761" s="1"/>
      <c r="L761" s="1"/>
      <c r="M761" s="1"/>
      <c r="N761" s="1"/>
    </row>
    <row r="762" spans="1:14" x14ac:dyDescent="0.25">
      <c r="A762" s="1">
        <v>761</v>
      </c>
      <c r="B762" s="1">
        <v>64</v>
      </c>
      <c r="C762" s="1">
        <v>56</v>
      </c>
      <c r="D762" s="1">
        <v>60</v>
      </c>
      <c r="E762" s="1">
        <v>55</v>
      </c>
      <c r="F762" s="1">
        <v>60</v>
      </c>
      <c r="G762" s="1">
        <v>59</v>
      </c>
      <c r="H762" s="1" t="str">
        <f t="shared" si="12"/>
        <v>VOCATIONAL OR SKILL TRAINING</v>
      </c>
      <c r="I762" s="1" t="str" cm="1">
        <f t="array" ref="I762">IF(H762="DIPLOMA",IF(AND(B762&gt;=85,C762&gt;=80,D762&gt;=75,E762&gt;=75,F762&gt;=80,G762&gt;=85),"Computer Science and Information Technology",IF(AND(B762&gt;=80,C762&gt;=75,D762&gt;=75,E762&gt;=75,F762&gt;=80,G762&gt;=80),"Mechanical and Electrical",IF(AND(B762&gt;=80,C762&gt;=75,D762&gt;=75,E762&gt;=75,F762&gt;=75,G762&gt;=80),"Electronics and Communication",IF(AND(B762&gt;=75,C762&gt;=70,D762&gt;=70,E762&gt;=75,F762&gt;=75,G762&gt;=75),"Construction and Design",IF(AND(B762&gt;=75,C762&gt;=75,D762&gt;=75,E762&gt;=80,F762&gt;=75,G762&gt;=75),"Hospitality and Event Management",IF(AND(B762&gt;=80,C762&gt;=85,D762&gt;=85,E762&gt;=85,F762&gt;=80,G762&gt;=80),"Life Sciences and Environment",IF(AND(B762&gt;=75,C762&gt;=75,D762&gt;=75,E762&gt;=75,F762&gt;=75,G762&gt;=75),"Arts and Media",IF(AND(B762&gt;=75,C762&gt;=75,D762&gt;=75,E762&gt;=75,F762&gt;=75,G762&gt;=75),"Physical Education and Wellness",IF(AND(B762&gt;=75,C762&gt;=80,D762&gt;=80,E762&gt;=75,F762&gt;=75,G762&gt;=80),"Finance, Business, and Marketing",”Not Qualified”))))))))),IF(H762="ITI",IF(AND(B762&gt;=75,C762&gt;=65,D762&gt;=65,E762&gt;=70,F762&gt;=70,G762&gt;=75),"Computer Science and Information Technology",IF(AND(B762&gt;=70,C762&gt;=65,D762&gt;=65,E762&gt;=65,F762&gt;=70,G762&gt;=70),"Mechanical and Electrical",IF(AND(B762&gt;=70,C762&gt;=65,D762&gt;=65,E762&gt;=65,F762&gt;=65,G762&gt;=70),"Electronics and Communication",IF(AND(B762&gt;=65,C762&gt;=60,D762&gt;=60,E762&gt;=65,F762&gt;=65,G762&gt;=65),"Construction and Design",IF(AND(B762&gt;=65,C762&gt;=65,D762&gt;=65,E762&gt;=70,F762&gt;=65,G762&gt;=65),"Hospitality and Event Management",IF(AND(B762&gt;=70,C762&gt;=75,D762&gt;=75,E762&gt;=75,F762&gt;=70,G762&gt;=70),"Life Sciences and Environment",IF(AND(B762&gt;=65,C762&gt;=65,D762&gt;=65,E762&gt;=65,F762&gt;=65,G762&gt;=65),"Arts and Media",IF(AND(B762&gt;=65,C762&gt;=65,D762&gt;=65,E762&gt;=65,F762&gt;=65,G762&gt;=65),"Physical Education and Wellness",IF(AND(B762&gt;=65,C762&gt;=70,D762&gt;=70,E762&gt;=65,F762&gt;=65,G762&gt;=70),"Finance, Business, and Marketing",”Not Qualified”))))))))),IF(H762="VOCATIONAL OR SKILL TRAINING",IF(AND(B762&gt;=55, C762&gt;=45, D762&gt;=45, E762&gt;=50, F762&gt;=50, G762&gt;=55), "Computer Science and Information Technology",IF(AND(B762&gt;=50, C762&gt;=45, D762&gt;=45, E762&gt;=45, F762&gt;=50, G762&gt;=50), "Mechanical and Electrical",IF(AND(B762&gt;=50, C762&gt;=45, D762&gt;=45, E762&gt;=45, F762&gt;=45, G762&gt;=50), "Electronics and Communication",IF(AND(B762&gt;=45, C762&gt;=50, D762&gt;=50, E762&gt;=45, F762&gt;=45, G762&gt;=45), "Construction and Design",IF(AND(B762&gt;=45, C762&gt;=45, D762&gt;=45, E762&gt;=50, F762&gt;=45, G762&gt;=45), "Hospitality and Event Management",IF(AND(B762&gt;=50, C762&gt;=55, D762&gt;=55, E762&gt;=55, F762&gt;=50, G762&gt;=50), "Life Sciences and Environment",IF(AND(B762&gt;=45, C762&gt;=45, D762&gt;=45, E762&gt;=45, F762&gt;=45, G762&gt;=45), "Arts and Media",IF(AND(B762&gt;=45, C762&gt;=45, D762&gt;=45, E762&gt;=45, F762&gt;=45, G762&gt;=45), "Physical Education and Wellness",IF(AND(B762&gt;=45, C762&gt;=50, D762&gt;=50, E762&gt;=45, F762&gt;=45, G762&gt;=50), "Finance, Business, and Marketing", "Culinary Studies and Cooking"))))))))),"Failed")))</f>
        <v>Computer Science and Information Technology</v>
      </c>
      <c r="J762" s="1"/>
      <c r="K762" s="1"/>
      <c r="L762" s="1"/>
      <c r="M762" s="1"/>
      <c r="N762" s="1"/>
    </row>
    <row r="763" spans="1:14" x14ac:dyDescent="0.25">
      <c r="A763" s="1">
        <v>762</v>
      </c>
      <c r="B763" s="1">
        <v>73</v>
      </c>
      <c r="C763" s="1">
        <v>73</v>
      </c>
      <c r="D763" s="1">
        <v>85</v>
      </c>
      <c r="E763" s="1">
        <v>72</v>
      </c>
      <c r="F763" s="1">
        <v>79</v>
      </c>
      <c r="G763" s="1">
        <v>68</v>
      </c>
      <c r="H763" s="1" t="str">
        <f t="shared" si="12"/>
        <v>ITI</v>
      </c>
      <c r="I763" s="1" t="str" cm="1">
        <f t="array" ref="I763">IF(H763="DIPLOMA",IF(AND(B763&gt;=85,C763&gt;=80,D763&gt;=75,E763&gt;=75,F763&gt;=80,G763&gt;=85),"Computer Science and Information Technology",IF(AND(B763&gt;=80,C763&gt;=75,D763&gt;=75,E763&gt;=75,F763&gt;=80,G763&gt;=80),"Mechanical and Electrical",IF(AND(B763&gt;=80,C763&gt;=75,D763&gt;=75,E763&gt;=75,F763&gt;=75,G763&gt;=80),"Electronics and Communication",IF(AND(B763&gt;=75,C763&gt;=70,D763&gt;=70,E763&gt;=75,F763&gt;=75,G763&gt;=75),"Construction and Design",IF(AND(B763&gt;=75,C763&gt;=75,D763&gt;=75,E763&gt;=80,F763&gt;=75,G763&gt;=75),"Hospitality and Event Management",IF(AND(B763&gt;=80,C763&gt;=85,D763&gt;=85,E763&gt;=85,F763&gt;=80,G763&gt;=80),"Life Sciences and Environment",IF(AND(B763&gt;=75,C763&gt;=75,D763&gt;=75,E763&gt;=75,F763&gt;=75,G763&gt;=75),"Arts and Media",IF(AND(B763&gt;=75,C763&gt;=75,D763&gt;=75,E763&gt;=75,F763&gt;=75,G763&gt;=75),"Physical Education and Wellness",IF(AND(B763&gt;=75,C763&gt;=80,D763&gt;=80,E763&gt;=75,F763&gt;=75,G763&gt;=80),"Finance, Business, and Marketing",”Not Qualified”))))))))),IF(H763="ITI",IF(AND(B763&gt;=75,C763&gt;=65,D763&gt;=65,E763&gt;=70,F763&gt;=70,G763&gt;=75),"Computer Science and Information Technology",IF(AND(B763&gt;=70,C763&gt;=65,D763&gt;=65,E763&gt;=65,F763&gt;=70,G763&gt;=70),"Mechanical and Electrical",IF(AND(B763&gt;=70,C763&gt;=65,D763&gt;=65,E763&gt;=65,F763&gt;=65,G763&gt;=70),"Electronics and Communication",IF(AND(B763&gt;=65,C763&gt;=60,D763&gt;=60,E763&gt;=65,F763&gt;=65,G763&gt;=65),"Construction and Design",IF(AND(B763&gt;=65,C763&gt;=65,D763&gt;=65,E763&gt;=70,F763&gt;=65,G763&gt;=65),"Hospitality and Event Management",IF(AND(B763&gt;=70,C763&gt;=75,D763&gt;=75,E763&gt;=75,F763&gt;=70,G763&gt;=70),"Life Sciences and Environment",IF(AND(B763&gt;=65,C763&gt;=65,D763&gt;=65,E763&gt;=65,F763&gt;=65,G763&gt;=65),"Arts and Media",IF(AND(B763&gt;=65,C763&gt;=65,D763&gt;=65,E763&gt;=65,F763&gt;=65,G763&gt;=65),"Physical Education and Wellness",IF(AND(B763&gt;=65,C763&gt;=70,D763&gt;=70,E763&gt;=65,F763&gt;=65,G763&gt;=70),"Finance, Business, and Marketing",”Not Qualified”))))))))),IF(H763="VOCATIONAL OR SKILL TRAINING",IF(AND(B763&gt;=55, C763&gt;=45, D763&gt;=45, E763&gt;=50, F763&gt;=50, G763&gt;=55), "Computer Science and Information Technology",IF(AND(B763&gt;=50, C763&gt;=45, D763&gt;=45, E763&gt;=45, F763&gt;=50, G763&gt;=50), "Mechanical and Electrical",IF(AND(B763&gt;=50, C763&gt;=45, D763&gt;=45, E763&gt;=45, F763&gt;=45, G763&gt;=50), "Electronics and Communication",IF(AND(B763&gt;=45, C763&gt;=50, D763&gt;=50, E763&gt;=45, F763&gt;=45, G763&gt;=45), "Construction and Design",IF(AND(B763&gt;=45, C763&gt;=45, D763&gt;=45, E763&gt;=50, F763&gt;=45, G763&gt;=45), "Hospitality and Event Management",IF(AND(B763&gt;=50, C763&gt;=55, D763&gt;=55, E763&gt;=55, F763&gt;=50, G763&gt;=50), "Life Sciences and Environment",IF(AND(B763&gt;=45, C763&gt;=45, D763&gt;=45, E763&gt;=45, F763&gt;=45, G763&gt;=45), "Arts and Media",IF(AND(B763&gt;=45, C763&gt;=45, D763&gt;=45, E763&gt;=45, F763&gt;=45, G763&gt;=45), "Physical Education and Wellness",IF(AND(B763&gt;=45, C763&gt;=50, D763&gt;=50, E763&gt;=45, F763&gt;=45, G763&gt;=50), "Finance, Business, and Marketing", "Culinary Studies and Cooking"))))))))),"Failed")))</f>
        <v>Construction and Design</v>
      </c>
      <c r="J763" s="1"/>
      <c r="K763" s="1"/>
      <c r="L763" s="1"/>
      <c r="M763" s="1"/>
      <c r="N763" s="1"/>
    </row>
    <row r="764" spans="1:14" x14ac:dyDescent="0.25">
      <c r="A764" s="1">
        <v>763</v>
      </c>
      <c r="B764" s="1">
        <v>65</v>
      </c>
      <c r="C764" s="1">
        <v>84</v>
      </c>
      <c r="D764" s="1">
        <v>74</v>
      </c>
      <c r="E764" s="1">
        <v>85</v>
      </c>
      <c r="F764" s="1">
        <v>85</v>
      </c>
      <c r="G764" s="1">
        <v>78</v>
      </c>
      <c r="H764" s="1" t="str">
        <f t="shared" si="12"/>
        <v>ITI</v>
      </c>
      <c r="I764" s="1" t="str" cm="1">
        <f t="array" ref="I764">IF(H764="DIPLOMA",IF(AND(B764&gt;=85,C764&gt;=80,D764&gt;=75,E764&gt;=75,F764&gt;=80,G764&gt;=85),"Computer Science and Information Technology",IF(AND(B764&gt;=80,C764&gt;=75,D764&gt;=75,E764&gt;=75,F764&gt;=80,G764&gt;=80),"Mechanical and Electrical",IF(AND(B764&gt;=80,C764&gt;=75,D764&gt;=75,E764&gt;=75,F764&gt;=75,G764&gt;=80),"Electronics and Communication",IF(AND(B764&gt;=75,C764&gt;=70,D764&gt;=70,E764&gt;=75,F764&gt;=75,G764&gt;=75),"Construction and Design",IF(AND(B764&gt;=75,C764&gt;=75,D764&gt;=75,E764&gt;=80,F764&gt;=75,G764&gt;=75),"Hospitality and Event Management",IF(AND(B764&gt;=80,C764&gt;=85,D764&gt;=85,E764&gt;=85,F764&gt;=80,G764&gt;=80),"Life Sciences and Environment",IF(AND(B764&gt;=75,C764&gt;=75,D764&gt;=75,E764&gt;=75,F764&gt;=75,G764&gt;=75),"Arts and Media",IF(AND(B764&gt;=75,C764&gt;=75,D764&gt;=75,E764&gt;=75,F764&gt;=75,G764&gt;=75),"Physical Education and Wellness",IF(AND(B764&gt;=75,C764&gt;=80,D764&gt;=80,E764&gt;=75,F764&gt;=75,G764&gt;=80),"Finance, Business, and Marketing",”Not Qualified”))))))))),IF(H764="ITI",IF(AND(B764&gt;=75,C764&gt;=65,D764&gt;=65,E764&gt;=70,F764&gt;=70,G764&gt;=75),"Computer Science and Information Technology",IF(AND(B764&gt;=70,C764&gt;=65,D764&gt;=65,E764&gt;=65,F764&gt;=70,G764&gt;=70),"Mechanical and Electrical",IF(AND(B764&gt;=70,C764&gt;=65,D764&gt;=65,E764&gt;=65,F764&gt;=65,G764&gt;=70),"Electronics and Communication",IF(AND(B764&gt;=65,C764&gt;=60,D764&gt;=60,E764&gt;=65,F764&gt;=65,G764&gt;=65),"Construction and Design",IF(AND(B764&gt;=65,C764&gt;=65,D764&gt;=65,E764&gt;=70,F764&gt;=65,G764&gt;=65),"Hospitality and Event Management",IF(AND(B764&gt;=70,C764&gt;=75,D764&gt;=75,E764&gt;=75,F764&gt;=70,G764&gt;=70),"Life Sciences and Environment",IF(AND(B764&gt;=65,C764&gt;=65,D764&gt;=65,E764&gt;=65,F764&gt;=65,G764&gt;=65),"Arts and Media",IF(AND(B764&gt;=65,C764&gt;=65,D764&gt;=65,E764&gt;=65,F764&gt;=65,G764&gt;=65),"Physical Education and Wellness",IF(AND(B764&gt;=65,C764&gt;=70,D764&gt;=70,E764&gt;=65,F764&gt;=65,G764&gt;=70),"Finance, Business, and Marketing",”Not Qualified”))))))))),IF(H764="VOCATIONAL OR SKILL TRAINING",IF(AND(B764&gt;=55, C764&gt;=45, D764&gt;=45, E764&gt;=50, F764&gt;=50, G764&gt;=55), "Computer Science and Information Technology",IF(AND(B764&gt;=50, C764&gt;=45, D764&gt;=45, E764&gt;=45, F764&gt;=50, G764&gt;=50), "Mechanical and Electrical",IF(AND(B764&gt;=50, C764&gt;=45, D764&gt;=45, E764&gt;=45, F764&gt;=45, G764&gt;=50), "Electronics and Communication",IF(AND(B764&gt;=45, C764&gt;=50, D764&gt;=50, E764&gt;=45, F764&gt;=45, G764&gt;=45), "Construction and Design",IF(AND(B764&gt;=45, C764&gt;=45, D764&gt;=45, E764&gt;=50, F764&gt;=45, G764&gt;=45), "Hospitality and Event Management",IF(AND(B764&gt;=50, C764&gt;=55, D764&gt;=55, E764&gt;=55, F764&gt;=50, G764&gt;=50), "Life Sciences and Environment",IF(AND(B764&gt;=45, C764&gt;=45, D764&gt;=45, E764&gt;=45, F764&gt;=45, G764&gt;=45), "Arts and Media",IF(AND(B764&gt;=45, C764&gt;=45, D764&gt;=45, E764&gt;=45, F764&gt;=45, G764&gt;=45), "Physical Education and Wellness",IF(AND(B764&gt;=45, C764&gt;=50, D764&gt;=50, E764&gt;=45, F764&gt;=45, G764&gt;=50), "Finance, Business, and Marketing", "Culinary Studies and Cooking"))))))))),"Failed")))</f>
        <v>Construction and Design</v>
      </c>
      <c r="J764" s="1"/>
      <c r="K764" s="1"/>
      <c r="L764" s="1"/>
      <c r="M764" s="1"/>
      <c r="N764" s="1"/>
    </row>
    <row r="765" spans="1:14" x14ac:dyDescent="0.25">
      <c r="A765" s="1">
        <v>764</v>
      </c>
      <c r="B765" s="1">
        <v>52</v>
      </c>
      <c r="C765" s="1">
        <v>44</v>
      </c>
      <c r="D765" s="1">
        <v>58</v>
      </c>
      <c r="E765" s="1">
        <v>57</v>
      </c>
      <c r="F765" s="1">
        <v>40</v>
      </c>
      <c r="G765" s="1">
        <v>64</v>
      </c>
      <c r="H765" s="1" t="str">
        <f t="shared" si="12"/>
        <v>VOCATIONAL OR SKILL TRAINING</v>
      </c>
      <c r="I765" s="1" t="str" cm="1">
        <f t="array" ref="I765">IF(H765="DIPLOMA",IF(AND(B765&gt;=85,C765&gt;=80,D765&gt;=75,E765&gt;=75,F765&gt;=80,G765&gt;=85),"Computer Science and Information Technology",IF(AND(B765&gt;=80,C765&gt;=75,D765&gt;=75,E765&gt;=75,F765&gt;=80,G765&gt;=80),"Mechanical and Electrical",IF(AND(B765&gt;=80,C765&gt;=75,D765&gt;=75,E765&gt;=75,F765&gt;=75,G765&gt;=80),"Electronics and Communication",IF(AND(B765&gt;=75,C765&gt;=70,D765&gt;=70,E765&gt;=75,F765&gt;=75,G765&gt;=75),"Construction and Design",IF(AND(B765&gt;=75,C765&gt;=75,D765&gt;=75,E765&gt;=80,F765&gt;=75,G765&gt;=75),"Hospitality and Event Management",IF(AND(B765&gt;=80,C765&gt;=85,D765&gt;=85,E765&gt;=85,F765&gt;=80,G765&gt;=80),"Life Sciences and Environment",IF(AND(B765&gt;=75,C765&gt;=75,D765&gt;=75,E765&gt;=75,F765&gt;=75,G765&gt;=75),"Arts and Media",IF(AND(B765&gt;=75,C765&gt;=75,D765&gt;=75,E765&gt;=75,F765&gt;=75,G765&gt;=75),"Physical Education and Wellness",IF(AND(B765&gt;=75,C765&gt;=80,D765&gt;=80,E765&gt;=75,F765&gt;=75,G765&gt;=80),"Finance, Business, and Marketing",”Not Qualified”))))))))),IF(H765="ITI",IF(AND(B765&gt;=75,C765&gt;=65,D765&gt;=65,E765&gt;=70,F765&gt;=70,G765&gt;=75),"Computer Science and Information Technology",IF(AND(B765&gt;=70,C765&gt;=65,D765&gt;=65,E765&gt;=65,F765&gt;=70,G765&gt;=70),"Mechanical and Electrical",IF(AND(B765&gt;=70,C765&gt;=65,D765&gt;=65,E765&gt;=65,F765&gt;=65,G765&gt;=70),"Electronics and Communication",IF(AND(B765&gt;=65,C765&gt;=60,D765&gt;=60,E765&gt;=65,F765&gt;=65,G765&gt;=65),"Construction and Design",IF(AND(B765&gt;=65,C765&gt;=65,D765&gt;=65,E765&gt;=70,F765&gt;=65,G765&gt;=65),"Hospitality and Event Management",IF(AND(B765&gt;=70,C765&gt;=75,D765&gt;=75,E765&gt;=75,F765&gt;=70,G765&gt;=70),"Life Sciences and Environment",IF(AND(B765&gt;=65,C765&gt;=65,D765&gt;=65,E765&gt;=65,F765&gt;=65,G765&gt;=65),"Arts and Media",IF(AND(B765&gt;=65,C765&gt;=65,D765&gt;=65,E765&gt;=65,F765&gt;=65,G765&gt;=65),"Physical Education and Wellness",IF(AND(B765&gt;=65,C765&gt;=70,D765&gt;=70,E765&gt;=65,F765&gt;=65,G765&gt;=70),"Finance, Business, and Marketing",”Not Qualified”))))))))),IF(H765="VOCATIONAL OR SKILL TRAINING",IF(AND(B765&gt;=55, C765&gt;=45, D765&gt;=45, E765&gt;=50, F765&gt;=50, G765&gt;=55), "Computer Science and Information Technology",IF(AND(B765&gt;=50, C765&gt;=45, D765&gt;=45, E765&gt;=45, F765&gt;=50, G765&gt;=50), "Mechanical and Electrical",IF(AND(B765&gt;=50, C765&gt;=45, D765&gt;=45, E765&gt;=45, F765&gt;=45, G765&gt;=50), "Electronics and Communication",IF(AND(B765&gt;=45, C765&gt;=50, D765&gt;=50, E765&gt;=45, F765&gt;=45, G765&gt;=45), "Construction and Design",IF(AND(B765&gt;=45, C765&gt;=45, D765&gt;=45, E765&gt;=50, F765&gt;=45, G765&gt;=45), "Hospitality and Event Management",IF(AND(B765&gt;=50, C765&gt;=55, D765&gt;=55, E765&gt;=55, F765&gt;=50, G765&gt;=50), "Life Sciences and Environment",IF(AND(B765&gt;=45, C765&gt;=45, D765&gt;=45, E765&gt;=45, F765&gt;=45, G765&gt;=45), "Arts and Media",IF(AND(B765&gt;=45, C765&gt;=45, D765&gt;=45, E765&gt;=45, F765&gt;=45, G765&gt;=45), "Physical Education and Wellness",IF(AND(B765&gt;=45, C765&gt;=50, D765&gt;=50, E765&gt;=45, F765&gt;=45, G765&gt;=50), "Finance, Business, and Marketing", "Culinary Studies and Cooking"))))))))),"Failed")))</f>
        <v>Culinary Studies and Cooking</v>
      </c>
      <c r="J765" s="1"/>
      <c r="K765" s="1"/>
      <c r="L765" s="1"/>
      <c r="M765" s="1"/>
      <c r="N765" s="1"/>
    </row>
    <row r="766" spans="1:14" x14ac:dyDescent="0.25">
      <c r="A766" s="1">
        <v>765</v>
      </c>
      <c r="B766" s="1">
        <v>56</v>
      </c>
      <c r="C766" s="1">
        <v>50</v>
      </c>
      <c r="D766" s="1">
        <v>44</v>
      </c>
      <c r="E766" s="1">
        <v>55</v>
      </c>
      <c r="F766" s="1">
        <v>60</v>
      </c>
      <c r="G766" s="1">
        <v>63</v>
      </c>
      <c r="H766" s="1" t="str">
        <f t="shared" si="12"/>
        <v>VOCATIONAL OR SKILL TRAINING</v>
      </c>
      <c r="I766" s="1" t="str" cm="1">
        <f t="array" ref="I766">IF(H766="DIPLOMA",IF(AND(B766&gt;=85,C766&gt;=80,D766&gt;=75,E766&gt;=75,F766&gt;=80,G766&gt;=85),"Computer Science and Information Technology",IF(AND(B766&gt;=80,C766&gt;=75,D766&gt;=75,E766&gt;=75,F766&gt;=80,G766&gt;=80),"Mechanical and Electrical",IF(AND(B766&gt;=80,C766&gt;=75,D766&gt;=75,E766&gt;=75,F766&gt;=75,G766&gt;=80),"Electronics and Communication",IF(AND(B766&gt;=75,C766&gt;=70,D766&gt;=70,E766&gt;=75,F766&gt;=75,G766&gt;=75),"Construction and Design",IF(AND(B766&gt;=75,C766&gt;=75,D766&gt;=75,E766&gt;=80,F766&gt;=75,G766&gt;=75),"Hospitality and Event Management",IF(AND(B766&gt;=80,C766&gt;=85,D766&gt;=85,E766&gt;=85,F766&gt;=80,G766&gt;=80),"Life Sciences and Environment",IF(AND(B766&gt;=75,C766&gt;=75,D766&gt;=75,E766&gt;=75,F766&gt;=75,G766&gt;=75),"Arts and Media",IF(AND(B766&gt;=75,C766&gt;=75,D766&gt;=75,E766&gt;=75,F766&gt;=75,G766&gt;=75),"Physical Education and Wellness",IF(AND(B766&gt;=75,C766&gt;=80,D766&gt;=80,E766&gt;=75,F766&gt;=75,G766&gt;=80),"Finance, Business, and Marketing",”Not Qualified”))))))))),IF(H766="ITI",IF(AND(B766&gt;=75,C766&gt;=65,D766&gt;=65,E766&gt;=70,F766&gt;=70,G766&gt;=75),"Computer Science and Information Technology",IF(AND(B766&gt;=70,C766&gt;=65,D766&gt;=65,E766&gt;=65,F766&gt;=70,G766&gt;=70),"Mechanical and Electrical",IF(AND(B766&gt;=70,C766&gt;=65,D766&gt;=65,E766&gt;=65,F766&gt;=65,G766&gt;=70),"Electronics and Communication",IF(AND(B766&gt;=65,C766&gt;=60,D766&gt;=60,E766&gt;=65,F766&gt;=65,G766&gt;=65),"Construction and Design",IF(AND(B766&gt;=65,C766&gt;=65,D766&gt;=65,E766&gt;=70,F766&gt;=65,G766&gt;=65),"Hospitality and Event Management",IF(AND(B766&gt;=70,C766&gt;=75,D766&gt;=75,E766&gt;=75,F766&gt;=70,G766&gt;=70),"Life Sciences and Environment",IF(AND(B766&gt;=65,C766&gt;=65,D766&gt;=65,E766&gt;=65,F766&gt;=65,G766&gt;=65),"Arts and Media",IF(AND(B766&gt;=65,C766&gt;=65,D766&gt;=65,E766&gt;=65,F766&gt;=65,G766&gt;=65),"Physical Education and Wellness",IF(AND(B766&gt;=65,C766&gt;=70,D766&gt;=70,E766&gt;=65,F766&gt;=65,G766&gt;=70),"Finance, Business, and Marketing",”Not Qualified”))))))))),IF(H766="VOCATIONAL OR SKILL TRAINING",IF(AND(B766&gt;=55, C766&gt;=45, D766&gt;=45, E766&gt;=50, F766&gt;=50, G766&gt;=55), "Computer Science and Information Technology",IF(AND(B766&gt;=50, C766&gt;=45, D766&gt;=45, E766&gt;=45, F766&gt;=50, G766&gt;=50), "Mechanical and Electrical",IF(AND(B766&gt;=50, C766&gt;=45, D766&gt;=45, E766&gt;=45, F766&gt;=45, G766&gt;=50), "Electronics and Communication",IF(AND(B766&gt;=45, C766&gt;=50, D766&gt;=50, E766&gt;=45, F766&gt;=45, G766&gt;=45), "Construction and Design",IF(AND(B766&gt;=45, C766&gt;=45, D766&gt;=45, E766&gt;=50, F766&gt;=45, G766&gt;=45), "Hospitality and Event Management",IF(AND(B766&gt;=50, C766&gt;=55, D766&gt;=55, E766&gt;=55, F766&gt;=50, G766&gt;=50), "Life Sciences and Environment",IF(AND(B766&gt;=45, C766&gt;=45, D766&gt;=45, E766&gt;=45, F766&gt;=45, G766&gt;=45), "Arts and Media",IF(AND(B766&gt;=45, C766&gt;=45, D766&gt;=45, E766&gt;=45, F766&gt;=45, G766&gt;=45), "Physical Education and Wellness",IF(AND(B766&gt;=45, C766&gt;=50, D766&gt;=50, E766&gt;=45, F766&gt;=45, G766&gt;=50), "Finance, Business, and Marketing", "Culinary Studies and Cooking"))))))))),"Failed")))</f>
        <v>Culinary Studies and Cooking</v>
      </c>
      <c r="J766" s="1"/>
      <c r="K766" s="1"/>
      <c r="L766" s="1"/>
      <c r="M766" s="1"/>
      <c r="N766" s="1"/>
    </row>
    <row r="767" spans="1:14" x14ac:dyDescent="0.25">
      <c r="A767" s="1">
        <v>766</v>
      </c>
      <c r="B767" s="1">
        <v>54</v>
      </c>
      <c r="C767" s="1">
        <v>52</v>
      </c>
      <c r="D767" s="1">
        <v>53</v>
      </c>
      <c r="E767" s="1">
        <v>47</v>
      </c>
      <c r="F767" s="1">
        <v>40</v>
      </c>
      <c r="G767" s="1">
        <v>65</v>
      </c>
      <c r="H767" s="1" t="str">
        <f t="shared" si="12"/>
        <v>VOCATIONAL OR SKILL TRAINING</v>
      </c>
      <c r="I767" s="1" t="str" cm="1">
        <f t="array" ref="I767">IF(H767="DIPLOMA",IF(AND(B767&gt;=85,C767&gt;=80,D767&gt;=75,E767&gt;=75,F767&gt;=80,G767&gt;=85),"Computer Science and Information Technology",IF(AND(B767&gt;=80,C767&gt;=75,D767&gt;=75,E767&gt;=75,F767&gt;=80,G767&gt;=80),"Mechanical and Electrical",IF(AND(B767&gt;=80,C767&gt;=75,D767&gt;=75,E767&gt;=75,F767&gt;=75,G767&gt;=80),"Electronics and Communication",IF(AND(B767&gt;=75,C767&gt;=70,D767&gt;=70,E767&gt;=75,F767&gt;=75,G767&gt;=75),"Construction and Design",IF(AND(B767&gt;=75,C767&gt;=75,D767&gt;=75,E767&gt;=80,F767&gt;=75,G767&gt;=75),"Hospitality and Event Management",IF(AND(B767&gt;=80,C767&gt;=85,D767&gt;=85,E767&gt;=85,F767&gt;=80,G767&gt;=80),"Life Sciences and Environment",IF(AND(B767&gt;=75,C767&gt;=75,D767&gt;=75,E767&gt;=75,F767&gt;=75,G767&gt;=75),"Arts and Media",IF(AND(B767&gt;=75,C767&gt;=75,D767&gt;=75,E767&gt;=75,F767&gt;=75,G767&gt;=75),"Physical Education and Wellness",IF(AND(B767&gt;=75,C767&gt;=80,D767&gt;=80,E767&gt;=75,F767&gt;=75,G767&gt;=80),"Finance, Business, and Marketing",”Not Qualified”))))))))),IF(H767="ITI",IF(AND(B767&gt;=75,C767&gt;=65,D767&gt;=65,E767&gt;=70,F767&gt;=70,G767&gt;=75),"Computer Science and Information Technology",IF(AND(B767&gt;=70,C767&gt;=65,D767&gt;=65,E767&gt;=65,F767&gt;=70,G767&gt;=70),"Mechanical and Electrical",IF(AND(B767&gt;=70,C767&gt;=65,D767&gt;=65,E767&gt;=65,F767&gt;=65,G767&gt;=70),"Electronics and Communication",IF(AND(B767&gt;=65,C767&gt;=60,D767&gt;=60,E767&gt;=65,F767&gt;=65,G767&gt;=65),"Construction and Design",IF(AND(B767&gt;=65,C767&gt;=65,D767&gt;=65,E767&gt;=70,F767&gt;=65,G767&gt;=65),"Hospitality and Event Management",IF(AND(B767&gt;=70,C767&gt;=75,D767&gt;=75,E767&gt;=75,F767&gt;=70,G767&gt;=70),"Life Sciences and Environment",IF(AND(B767&gt;=65,C767&gt;=65,D767&gt;=65,E767&gt;=65,F767&gt;=65,G767&gt;=65),"Arts and Media",IF(AND(B767&gt;=65,C767&gt;=65,D767&gt;=65,E767&gt;=65,F767&gt;=65,G767&gt;=65),"Physical Education and Wellness",IF(AND(B767&gt;=65,C767&gt;=70,D767&gt;=70,E767&gt;=65,F767&gt;=65,G767&gt;=70),"Finance, Business, and Marketing",”Not Qualified”))))))))),IF(H767="VOCATIONAL OR SKILL TRAINING",IF(AND(B767&gt;=55, C767&gt;=45, D767&gt;=45, E767&gt;=50, F767&gt;=50, G767&gt;=55), "Computer Science and Information Technology",IF(AND(B767&gt;=50, C767&gt;=45, D767&gt;=45, E767&gt;=45, F767&gt;=50, G767&gt;=50), "Mechanical and Electrical",IF(AND(B767&gt;=50, C767&gt;=45, D767&gt;=45, E767&gt;=45, F767&gt;=45, G767&gt;=50), "Electronics and Communication",IF(AND(B767&gt;=45, C767&gt;=50, D767&gt;=50, E767&gt;=45, F767&gt;=45, G767&gt;=45), "Construction and Design",IF(AND(B767&gt;=45, C767&gt;=45, D767&gt;=45, E767&gt;=50, F767&gt;=45, G767&gt;=45), "Hospitality and Event Management",IF(AND(B767&gt;=50, C767&gt;=55, D767&gt;=55, E767&gt;=55, F767&gt;=50, G767&gt;=50), "Life Sciences and Environment",IF(AND(B767&gt;=45, C767&gt;=45, D767&gt;=45, E767&gt;=45, F767&gt;=45, G767&gt;=45), "Arts and Media",IF(AND(B767&gt;=45, C767&gt;=45, D767&gt;=45, E767&gt;=45, F767&gt;=45, G767&gt;=45), "Physical Education and Wellness",IF(AND(B767&gt;=45, C767&gt;=50, D767&gt;=50, E767&gt;=45, F767&gt;=45, G767&gt;=50), "Finance, Business, and Marketing", "Culinary Studies and Cooking"))))))))),"Failed")))</f>
        <v>Culinary Studies and Cooking</v>
      </c>
      <c r="J767" s="1"/>
      <c r="K767" s="1"/>
      <c r="L767" s="1"/>
      <c r="M767" s="1"/>
      <c r="N767" s="1"/>
    </row>
    <row r="768" spans="1:14" x14ac:dyDescent="0.25">
      <c r="A768" s="1">
        <v>767</v>
      </c>
      <c r="B768" s="1">
        <v>84</v>
      </c>
      <c r="C768" s="1">
        <v>65</v>
      </c>
      <c r="D768" s="1">
        <v>65</v>
      </c>
      <c r="E768" s="1">
        <v>65</v>
      </c>
      <c r="F768" s="1">
        <v>67</v>
      </c>
      <c r="G768" s="1">
        <v>85</v>
      </c>
      <c r="H768" s="1" t="str">
        <f t="shared" si="12"/>
        <v>ITI</v>
      </c>
      <c r="I768" s="1" t="str" cm="1">
        <f t="array" ref="I768">IF(H768="DIPLOMA",IF(AND(B768&gt;=85,C768&gt;=80,D768&gt;=75,E768&gt;=75,F768&gt;=80,G768&gt;=85),"Computer Science and Information Technology",IF(AND(B768&gt;=80,C768&gt;=75,D768&gt;=75,E768&gt;=75,F768&gt;=80,G768&gt;=80),"Mechanical and Electrical",IF(AND(B768&gt;=80,C768&gt;=75,D768&gt;=75,E768&gt;=75,F768&gt;=75,G768&gt;=80),"Electronics and Communication",IF(AND(B768&gt;=75,C768&gt;=70,D768&gt;=70,E768&gt;=75,F768&gt;=75,G768&gt;=75),"Construction and Design",IF(AND(B768&gt;=75,C768&gt;=75,D768&gt;=75,E768&gt;=80,F768&gt;=75,G768&gt;=75),"Hospitality and Event Management",IF(AND(B768&gt;=80,C768&gt;=85,D768&gt;=85,E768&gt;=85,F768&gt;=80,G768&gt;=80),"Life Sciences and Environment",IF(AND(B768&gt;=75,C768&gt;=75,D768&gt;=75,E768&gt;=75,F768&gt;=75,G768&gt;=75),"Arts and Media",IF(AND(B768&gt;=75,C768&gt;=75,D768&gt;=75,E768&gt;=75,F768&gt;=75,G768&gt;=75),"Physical Education and Wellness",IF(AND(B768&gt;=75,C768&gt;=80,D768&gt;=80,E768&gt;=75,F768&gt;=75,G768&gt;=80),"Finance, Business, and Marketing",”Not Qualified”))))))))),IF(H768="ITI",IF(AND(B768&gt;=75,C768&gt;=65,D768&gt;=65,E768&gt;=70,F768&gt;=70,G768&gt;=75),"Computer Science and Information Technology",IF(AND(B768&gt;=70,C768&gt;=65,D768&gt;=65,E768&gt;=65,F768&gt;=70,G768&gt;=70),"Mechanical and Electrical",IF(AND(B768&gt;=70,C768&gt;=65,D768&gt;=65,E768&gt;=65,F768&gt;=65,G768&gt;=70),"Electronics and Communication",IF(AND(B768&gt;=65,C768&gt;=60,D768&gt;=60,E768&gt;=65,F768&gt;=65,G768&gt;=65),"Construction and Design",IF(AND(B768&gt;=65,C768&gt;=65,D768&gt;=65,E768&gt;=70,F768&gt;=65,G768&gt;=65),"Hospitality and Event Management",IF(AND(B768&gt;=70,C768&gt;=75,D768&gt;=75,E768&gt;=75,F768&gt;=70,G768&gt;=70),"Life Sciences and Environment",IF(AND(B768&gt;=65,C768&gt;=65,D768&gt;=65,E768&gt;=65,F768&gt;=65,G768&gt;=65),"Arts and Media",IF(AND(B768&gt;=65,C768&gt;=65,D768&gt;=65,E768&gt;=65,F768&gt;=65,G768&gt;=65),"Physical Education and Wellness",IF(AND(B768&gt;=65,C768&gt;=70,D768&gt;=70,E768&gt;=65,F768&gt;=65,G768&gt;=70),"Finance, Business, and Marketing",”Not Qualified”))))))))),IF(H768="VOCATIONAL OR SKILL TRAINING",IF(AND(B768&gt;=55, C768&gt;=45, D768&gt;=45, E768&gt;=50, F768&gt;=50, G768&gt;=55), "Computer Science and Information Technology",IF(AND(B768&gt;=50, C768&gt;=45, D768&gt;=45, E768&gt;=45, F768&gt;=50, G768&gt;=50), "Mechanical and Electrical",IF(AND(B768&gt;=50, C768&gt;=45, D768&gt;=45, E768&gt;=45, F768&gt;=45, G768&gt;=50), "Electronics and Communication",IF(AND(B768&gt;=45, C768&gt;=50, D768&gt;=50, E768&gt;=45, F768&gt;=45, G768&gt;=45), "Construction and Design",IF(AND(B768&gt;=45, C768&gt;=45, D768&gt;=45, E768&gt;=50, F768&gt;=45, G768&gt;=45), "Hospitality and Event Management",IF(AND(B768&gt;=50, C768&gt;=55, D768&gt;=55, E768&gt;=55, F768&gt;=50, G768&gt;=50), "Life Sciences and Environment",IF(AND(B768&gt;=45, C768&gt;=45, D768&gt;=45, E768&gt;=45, F768&gt;=45, G768&gt;=45), "Arts and Media",IF(AND(B768&gt;=45, C768&gt;=45, D768&gt;=45, E768&gt;=45, F768&gt;=45, G768&gt;=45), "Physical Education and Wellness",IF(AND(B768&gt;=45, C768&gt;=50, D768&gt;=50, E768&gt;=45, F768&gt;=45, G768&gt;=50), "Finance, Business, and Marketing", "Culinary Studies and Cooking"))))))))),"Failed")))</f>
        <v>Electronics and Communication</v>
      </c>
      <c r="J768" s="1"/>
      <c r="K768" s="1"/>
      <c r="L768" s="1"/>
      <c r="M768" s="1"/>
      <c r="N768" s="1"/>
    </row>
    <row r="769" spans="1:14" x14ac:dyDescent="0.25">
      <c r="A769" s="1">
        <v>768</v>
      </c>
      <c r="B769" s="1">
        <v>49</v>
      </c>
      <c r="C769" s="1">
        <v>61</v>
      </c>
      <c r="D769" s="1">
        <v>61</v>
      </c>
      <c r="E769" s="1">
        <v>51</v>
      </c>
      <c r="F769" s="1">
        <v>47</v>
      </c>
      <c r="G769" s="1">
        <v>43</v>
      </c>
      <c r="H769" s="1" t="str">
        <f t="shared" si="12"/>
        <v>VOCATIONAL OR SKILL TRAINING</v>
      </c>
      <c r="I769" s="1" t="str" cm="1">
        <f t="array" ref="I769">IF(H769="DIPLOMA",IF(AND(B769&gt;=85,C769&gt;=80,D769&gt;=75,E769&gt;=75,F769&gt;=80,G769&gt;=85),"Computer Science and Information Technology",IF(AND(B769&gt;=80,C769&gt;=75,D769&gt;=75,E769&gt;=75,F769&gt;=80,G769&gt;=80),"Mechanical and Electrical",IF(AND(B769&gt;=80,C769&gt;=75,D769&gt;=75,E769&gt;=75,F769&gt;=75,G769&gt;=80),"Electronics and Communication",IF(AND(B769&gt;=75,C769&gt;=70,D769&gt;=70,E769&gt;=75,F769&gt;=75,G769&gt;=75),"Construction and Design",IF(AND(B769&gt;=75,C769&gt;=75,D769&gt;=75,E769&gt;=80,F769&gt;=75,G769&gt;=75),"Hospitality and Event Management",IF(AND(B769&gt;=80,C769&gt;=85,D769&gt;=85,E769&gt;=85,F769&gt;=80,G769&gt;=80),"Life Sciences and Environment",IF(AND(B769&gt;=75,C769&gt;=75,D769&gt;=75,E769&gt;=75,F769&gt;=75,G769&gt;=75),"Arts and Media",IF(AND(B769&gt;=75,C769&gt;=75,D769&gt;=75,E769&gt;=75,F769&gt;=75,G769&gt;=75),"Physical Education and Wellness",IF(AND(B769&gt;=75,C769&gt;=80,D769&gt;=80,E769&gt;=75,F769&gt;=75,G769&gt;=80),"Finance, Business, and Marketing",”Not Qualified”))))))))),IF(H769="ITI",IF(AND(B769&gt;=75,C769&gt;=65,D769&gt;=65,E769&gt;=70,F769&gt;=70,G769&gt;=75),"Computer Science and Information Technology",IF(AND(B769&gt;=70,C769&gt;=65,D769&gt;=65,E769&gt;=65,F769&gt;=70,G769&gt;=70),"Mechanical and Electrical",IF(AND(B769&gt;=70,C769&gt;=65,D769&gt;=65,E769&gt;=65,F769&gt;=65,G769&gt;=70),"Electronics and Communication",IF(AND(B769&gt;=65,C769&gt;=60,D769&gt;=60,E769&gt;=65,F769&gt;=65,G769&gt;=65),"Construction and Design",IF(AND(B769&gt;=65,C769&gt;=65,D769&gt;=65,E769&gt;=70,F769&gt;=65,G769&gt;=65),"Hospitality and Event Management",IF(AND(B769&gt;=70,C769&gt;=75,D769&gt;=75,E769&gt;=75,F769&gt;=70,G769&gt;=70),"Life Sciences and Environment",IF(AND(B769&gt;=65,C769&gt;=65,D769&gt;=65,E769&gt;=65,F769&gt;=65,G769&gt;=65),"Arts and Media",IF(AND(B769&gt;=65,C769&gt;=65,D769&gt;=65,E769&gt;=65,F769&gt;=65,G769&gt;=65),"Physical Education and Wellness",IF(AND(B769&gt;=65,C769&gt;=70,D769&gt;=70,E769&gt;=65,F769&gt;=65,G769&gt;=70),"Finance, Business, and Marketing",”Not Qualified”))))))))),IF(H769="VOCATIONAL OR SKILL TRAINING",IF(AND(B769&gt;=55, C769&gt;=45, D769&gt;=45, E769&gt;=50, F769&gt;=50, G769&gt;=55), "Computer Science and Information Technology",IF(AND(B769&gt;=50, C769&gt;=45, D769&gt;=45, E769&gt;=45, F769&gt;=50, G769&gt;=50), "Mechanical and Electrical",IF(AND(B769&gt;=50, C769&gt;=45, D769&gt;=45, E769&gt;=45, F769&gt;=45, G769&gt;=50), "Electronics and Communication",IF(AND(B769&gt;=45, C769&gt;=50, D769&gt;=50, E769&gt;=45, F769&gt;=45, G769&gt;=45), "Construction and Design",IF(AND(B769&gt;=45, C769&gt;=45, D769&gt;=45, E769&gt;=50, F769&gt;=45, G769&gt;=45), "Hospitality and Event Management",IF(AND(B769&gt;=50, C769&gt;=55, D769&gt;=55, E769&gt;=55, F769&gt;=50, G769&gt;=50), "Life Sciences and Environment",IF(AND(B769&gt;=45, C769&gt;=45, D769&gt;=45, E769&gt;=45, F769&gt;=45, G769&gt;=45), "Arts and Media",IF(AND(B769&gt;=45, C769&gt;=45, D769&gt;=45, E769&gt;=45, F769&gt;=45, G769&gt;=45), "Physical Education and Wellness",IF(AND(B769&gt;=45, C769&gt;=50, D769&gt;=50, E769&gt;=45, F769&gt;=45, G769&gt;=50), "Finance, Business, and Marketing", "Culinary Studies and Cooking"))))))))),"Failed")))</f>
        <v>Culinary Studies and Cooking</v>
      </c>
      <c r="J769" s="1"/>
      <c r="K769" s="1"/>
      <c r="L769" s="1"/>
      <c r="M769" s="1"/>
      <c r="N769" s="1"/>
    </row>
    <row r="770" spans="1:14" x14ac:dyDescent="0.25">
      <c r="A770" s="1">
        <v>769</v>
      </c>
      <c r="B770" s="1">
        <v>65</v>
      </c>
      <c r="C770" s="1">
        <v>76</v>
      </c>
      <c r="D770" s="1">
        <v>80</v>
      </c>
      <c r="E770" s="1">
        <v>79</v>
      </c>
      <c r="F770" s="1">
        <v>81</v>
      </c>
      <c r="G770" s="1">
        <v>79</v>
      </c>
      <c r="H770" s="1" t="str">
        <f t="shared" ref="H770:H833" si="13">IF(AND(B770&gt;=75,C770&gt;=75,D770&gt;=75,E770&gt;=65,F770&gt;=75,G770&gt;=75),"DIPLOMA",IF(AND(B770&gt;=65,C770&gt;=65,D770&gt;=65,E770&gt;=55,F770&gt;=65,G770&gt;=65),"ITI","VOCATIONAL OR SKILL TRAINING"))</f>
        <v>ITI</v>
      </c>
      <c r="I770" s="1" t="str" cm="1">
        <f t="array" ref="I770">IF(H770="DIPLOMA",IF(AND(B770&gt;=85,C770&gt;=80,D770&gt;=75,E770&gt;=75,F770&gt;=80,G770&gt;=85),"Computer Science and Information Technology",IF(AND(B770&gt;=80,C770&gt;=75,D770&gt;=75,E770&gt;=75,F770&gt;=80,G770&gt;=80),"Mechanical and Electrical",IF(AND(B770&gt;=80,C770&gt;=75,D770&gt;=75,E770&gt;=75,F770&gt;=75,G770&gt;=80),"Electronics and Communication",IF(AND(B770&gt;=75,C770&gt;=70,D770&gt;=70,E770&gt;=75,F770&gt;=75,G770&gt;=75),"Construction and Design",IF(AND(B770&gt;=75,C770&gt;=75,D770&gt;=75,E770&gt;=80,F770&gt;=75,G770&gt;=75),"Hospitality and Event Management",IF(AND(B770&gt;=80,C770&gt;=85,D770&gt;=85,E770&gt;=85,F770&gt;=80,G770&gt;=80),"Life Sciences and Environment",IF(AND(B770&gt;=75,C770&gt;=75,D770&gt;=75,E770&gt;=75,F770&gt;=75,G770&gt;=75),"Arts and Media",IF(AND(B770&gt;=75,C770&gt;=75,D770&gt;=75,E770&gt;=75,F770&gt;=75,G770&gt;=75),"Physical Education and Wellness",IF(AND(B770&gt;=75,C770&gt;=80,D770&gt;=80,E770&gt;=75,F770&gt;=75,G770&gt;=80),"Finance, Business, and Marketing",”Not Qualified”))))))))),IF(H770="ITI",IF(AND(B770&gt;=75,C770&gt;=65,D770&gt;=65,E770&gt;=70,F770&gt;=70,G770&gt;=75),"Computer Science and Information Technology",IF(AND(B770&gt;=70,C770&gt;=65,D770&gt;=65,E770&gt;=65,F770&gt;=70,G770&gt;=70),"Mechanical and Electrical",IF(AND(B770&gt;=70,C770&gt;=65,D770&gt;=65,E770&gt;=65,F770&gt;=65,G770&gt;=70),"Electronics and Communication",IF(AND(B770&gt;=65,C770&gt;=60,D770&gt;=60,E770&gt;=65,F770&gt;=65,G770&gt;=65),"Construction and Design",IF(AND(B770&gt;=65,C770&gt;=65,D770&gt;=65,E770&gt;=70,F770&gt;=65,G770&gt;=65),"Hospitality and Event Management",IF(AND(B770&gt;=70,C770&gt;=75,D770&gt;=75,E770&gt;=75,F770&gt;=70,G770&gt;=70),"Life Sciences and Environment",IF(AND(B770&gt;=65,C770&gt;=65,D770&gt;=65,E770&gt;=65,F770&gt;=65,G770&gt;=65),"Arts and Media",IF(AND(B770&gt;=65,C770&gt;=65,D770&gt;=65,E770&gt;=65,F770&gt;=65,G770&gt;=65),"Physical Education and Wellness",IF(AND(B770&gt;=65,C770&gt;=70,D770&gt;=70,E770&gt;=65,F770&gt;=65,G770&gt;=70),"Finance, Business, and Marketing",”Not Qualified”))))))))),IF(H770="VOCATIONAL OR SKILL TRAINING",IF(AND(B770&gt;=55, C770&gt;=45, D770&gt;=45, E770&gt;=50, F770&gt;=50, G770&gt;=55), "Computer Science and Information Technology",IF(AND(B770&gt;=50, C770&gt;=45, D770&gt;=45, E770&gt;=45, F770&gt;=50, G770&gt;=50), "Mechanical and Electrical",IF(AND(B770&gt;=50, C770&gt;=45, D770&gt;=45, E770&gt;=45, F770&gt;=45, G770&gt;=50), "Electronics and Communication",IF(AND(B770&gt;=45, C770&gt;=50, D770&gt;=50, E770&gt;=45, F770&gt;=45, G770&gt;=45), "Construction and Design",IF(AND(B770&gt;=45, C770&gt;=45, D770&gt;=45, E770&gt;=50, F770&gt;=45, G770&gt;=45), "Hospitality and Event Management",IF(AND(B770&gt;=50, C770&gt;=55, D770&gt;=55, E770&gt;=55, F770&gt;=50, G770&gt;=50), "Life Sciences and Environment",IF(AND(B770&gt;=45, C770&gt;=45, D770&gt;=45, E770&gt;=45, F770&gt;=45, G770&gt;=45), "Arts and Media",IF(AND(B770&gt;=45, C770&gt;=45, D770&gt;=45, E770&gt;=45, F770&gt;=45, G770&gt;=45), "Physical Education and Wellness",IF(AND(B770&gt;=45, C770&gt;=50, D770&gt;=50, E770&gt;=45, F770&gt;=45, G770&gt;=50), "Finance, Business, and Marketing", "Culinary Studies and Cooking"))))))))),"Failed")))</f>
        <v>Construction and Design</v>
      </c>
      <c r="J770" s="1"/>
      <c r="K770" s="1"/>
      <c r="L770" s="1"/>
      <c r="M770" s="1"/>
      <c r="N770" s="1"/>
    </row>
    <row r="771" spans="1:14" x14ac:dyDescent="0.25">
      <c r="A771" s="1">
        <v>770</v>
      </c>
      <c r="B771" s="1">
        <v>48</v>
      </c>
      <c r="C771" s="1">
        <v>58</v>
      </c>
      <c r="D771" s="1">
        <v>41</v>
      </c>
      <c r="E771" s="1">
        <v>42</v>
      </c>
      <c r="F771" s="1">
        <v>52</v>
      </c>
      <c r="G771" s="1">
        <v>62</v>
      </c>
      <c r="H771" s="1" t="str">
        <f t="shared" si="13"/>
        <v>VOCATIONAL OR SKILL TRAINING</v>
      </c>
      <c r="I771" s="1" t="str" cm="1">
        <f t="array" ref="I771">IF(H771="DIPLOMA",IF(AND(B771&gt;=85,C771&gt;=80,D771&gt;=75,E771&gt;=75,F771&gt;=80,G771&gt;=85),"Computer Science and Information Technology",IF(AND(B771&gt;=80,C771&gt;=75,D771&gt;=75,E771&gt;=75,F771&gt;=80,G771&gt;=80),"Mechanical and Electrical",IF(AND(B771&gt;=80,C771&gt;=75,D771&gt;=75,E771&gt;=75,F771&gt;=75,G771&gt;=80),"Electronics and Communication",IF(AND(B771&gt;=75,C771&gt;=70,D771&gt;=70,E771&gt;=75,F771&gt;=75,G771&gt;=75),"Construction and Design",IF(AND(B771&gt;=75,C771&gt;=75,D771&gt;=75,E771&gt;=80,F771&gt;=75,G771&gt;=75),"Hospitality and Event Management",IF(AND(B771&gt;=80,C771&gt;=85,D771&gt;=85,E771&gt;=85,F771&gt;=80,G771&gt;=80),"Life Sciences and Environment",IF(AND(B771&gt;=75,C771&gt;=75,D771&gt;=75,E771&gt;=75,F771&gt;=75,G771&gt;=75),"Arts and Media",IF(AND(B771&gt;=75,C771&gt;=75,D771&gt;=75,E771&gt;=75,F771&gt;=75,G771&gt;=75),"Physical Education and Wellness",IF(AND(B771&gt;=75,C771&gt;=80,D771&gt;=80,E771&gt;=75,F771&gt;=75,G771&gt;=80),"Finance, Business, and Marketing",”Not Qualified”))))))))),IF(H771="ITI",IF(AND(B771&gt;=75,C771&gt;=65,D771&gt;=65,E771&gt;=70,F771&gt;=70,G771&gt;=75),"Computer Science and Information Technology",IF(AND(B771&gt;=70,C771&gt;=65,D771&gt;=65,E771&gt;=65,F771&gt;=70,G771&gt;=70),"Mechanical and Electrical",IF(AND(B771&gt;=70,C771&gt;=65,D771&gt;=65,E771&gt;=65,F771&gt;=65,G771&gt;=70),"Electronics and Communication",IF(AND(B771&gt;=65,C771&gt;=60,D771&gt;=60,E771&gt;=65,F771&gt;=65,G771&gt;=65),"Construction and Design",IF(AND(B771&gt;=65,C771&gt;=65,D771&gt;=65,E771&gt;=70,F771&gt;=65,G771&gt;=65),"Hospitality and Event Management",IF(AND(B771&gt;=70,C771&gt;=75,D771&gt;=75,E771&gt;=75,F771&gt;=70,G771&gt;=70),"Life Sciences and Environment",IF(AND(B771&gt;=65,C771&gt;=65,D771&gt;=65,E771&gt;=65,F771&gt;=65,G771&gt;=65),"Arts and Media",IF(AND(B771&gt;=65,C771&gt;=65,D771&gt;=65,E771&gt;=65,F771&gt;=65,G771&gt;=65),"Physical Education and Wellness",IF(AND(B771&gt;=65,C771&gt;=70,D771&gt;=70,E771&gt;=65,F771&gt;=65,G771&gt;=70),"Finance, Business, and Marketing",”Not Qualified”))))))))),IF(H771="VOCATIONAL OR SKILL TRAINING",IF(AND(B771&gt;=55, C771&gt;=45, D771&gt;=45, E771&gt;=50, F771&gt;=50, G771&gt;=55), "Computer Science and Information Technology",IF(AND(B771&gt;=50, C771&gt;=45, D771&gt;=45, E771&gt;=45, F771&gt;=50, G771&gt;=50), "Mechanical and Electrical",IF(AND(B771&gt;=50, C771&gt;=45, D771&gt;=45, E771&gt;=45, F771&gt;=45, G771&gt;=50), "Electronics and Communication",IF(AND(B771&gt;=45, C771&gt;=50, D771&gt;=50, E771&gt;=45, F771&gt;=45, G771&gt;=45), "Construction and Design",IF(AND(B771&gt;=45, C771&gt;=45, D771&gt;=45, E771&gt;=50, F771&gt;=45, G771&gt;=45), "Hospitality and Event Management",IF(AND(B771&gt;=50, C771&gt;=55, D771&gt;=55, E771&gt;=55, F771&gt;=50, G771&gt;=50), "Life Sciences and Environment",IF(AND(B771&gt;=45, C771&gt;=45, D771&gt;=45, E771&gt;=45, F771&gt;=45, G771&gt;=45), "Arts and Media",IF(AND(B771&gt;=45, C771&gt;=45, D771&gt;=45, E771&gt;=45, F771&gt;=45, G771&gt;=45), "Physical Education and Wellness",IF(AND(B771&gt;=45, C771&gt;=50, D771&gt;=50, E771&gt;=45, F771&gt;=45, G771&gt;=50), "Finance, Business, and Marketing", "Culinary Studies and Cooking"))))))))),"Failed")))</f>
        <v>Culinary Studies and Cooking</v>
      </c>
      <c r="J771" s="1"/>
      <c r="K771" s="1"/>
      <c r="L771" s="1"/>
      <c r="M771" s="1"/>
      <c r="N771" s="1"/>
    </row>
    <row r="772" spans="1:14" x14ac:dyDescent="0.25">
      <c r="A772" s="1">
        <v>771</v>
      </c>
      <c r="B772" s="1">
        <v>67</v>
      </c>
      <c r="C772" s="1">
        <v>75</v>
      </c>
      <c r="D772" s="1">
        <v>81</v>
      </c>
      <c r="E772" s="1">
        <v>79</v>
      </c>
      <c r="F772" s="1">
        <v>85</v>
      </c>
      <c r="G772" s="1">
        <v>72</v>
      </c>
      <c r="H772" s="1" t="str">
        <f t="shared" si="13"/>
        <v>ITI</v>
      </c>
      <c r="I772" s="1" t="str" cm="1">
        <f t="array" ref="I772">IF(H772="DIPLOMA",IF(AND(B772&gt;=85,C772&gt;=80,D772&gt;=75,E772&gt;=75,F772&gt;=80,G772&gt;=85),"Computer Science and Information Technology",IF(AND(B772&gt;=80,C772&gt;=75,D772&gt;=75,E772&gt;=75,F772&gt;=80,G772&gt;=80),"Mechanical and Electrical",IF(AND(B772&gt;=80,C772&gt;=75,D772&gt;=75,E772&gt;=75,F772&gt;=75,G772&gt;=80),"Electronics and Communication",IF(AND(B772&gt;=75,C772&gt;=70,D772&gt;=70,E772&gt;=75,F772&gt;=75,G772&gt;=75),"Construction and Design",IF(AND(B772&gt;=75,C772&gt;=75,D772&gt;=75,E772&gt;=80,F772&gt;=75,G772&gt;=75),"Hospitality and Event Management",IF(AND(B772&gt;=80,C772&gt;=85,D772&gt;=85,E772&gt;=85,F772&gt;=80,G772&gt;=80),"Life Sciences and Environment",IF(AND(B772&gt;=75,C772&gt;=75,D772&gt;=75,E772&gt;=75,F772&gt;=75,G772&gt;=75),"Arts and Media",IF(AND(B772&gt;=75,C772&gt;=75,D772&gt;=75,E772&gt;=75,F772&gt;=75,G772&gt;=75),"Physical Education and Wellness",IF(AND(B772&gt;=75,C772&gt;=80,D772&gt;=80,E772&gt;=75,F772&gt;=75,G772&gt;=80),"Finance, Business, and Marketing",”Not Qualified”))))))))),IF(H772="ITI",IF(AND(B772&gt;=75,C772&gt;=65,D772&gt;=65,E772&gt;=70,F772&gt;=70,G772&gt;=75),"Computer Science and Information Technology",IF(AND(B772&gt;=70,C772&gt;=65,D772&gt;=65,E772&gt;=65,F772&gt;=70,G772&gt;=70),"Mechanical and Electrical",IF(AND(B772&gt;=70,C772&gt;=65,D772&gt;=65,E772&gt;=65,F772&gt;=65,G772&gt;=70),"Electronics and Communication",IF(AND(B772&gt;=65,C772&gt;=60,D772&gt;=60,E772&gt;=65,F772&gt;=65,G772&gt;=65),"Construction and Design",IF(AND(B772&gt;=65,C772&gt;=65,D772&gt;=65,E772&gt;=70,F772&gt;=65,G772&gt;=65),"Hospitality and Event Management",IF(AND(B772&gt;=70,C772&gt;=75,D772&gt;=75,E772&gt;=75,F772&gt;=70,G772&gt;=70),"Life Sciences and Environment",IF(AND(B772&gt;=65,C772&gt;=65,D772&gt;=65,E772&gt;=65,F772&gt;=65,G772&gt;=65),"Arts and Media",IF(AND(B772&gt;=65,C772&gt;=65,D772&gt;=65,E772&gt;=65,F772&gt;=65,G772&gt;=65),"Physical Education and Wellness",IF(AND(B772&gt;=65,C772&gt;=70,D772&gt;=70,E772&gt;=65,F772&gt;=65,G772&gt;=70),"Finance, Business, and Marketing",”Not Qualified”))))))))),IF(H772="VOCATIONAL OR SKILL TRAINING",IF(AND(B772&gt;=55, C772&gt;=45, D772&gt;=45, E772&gt;=50, F772&gt;=50, G772&gt;=55), "Computer Science and Information Technology",IF(AND(B772&gt;=50, C772&gt;=45, D772&gt;=45, E772&gt;=45, F772&gt;=50, G772&gt;=50), "Mechanical and Electrical",IF(AND(B772&gt;=50, C772&gt;=45, D772&gt;=45, E772&gt;=45, F772&gt;=45, G772&gt;=50), "Electronics and Communication",IF(AND(B772&gt;=45, C772&gt;=50, D772&gt;=50, E772&gt;=45, F772&gt;=45, G772&gt;=45), "Construction and Design",IF(AND(B772&gt;=45, C772&gt;=45, D772&gt;=45, E772&gt;=50, F772&gt;=45, G772&gt;=45), "Hospitality and Event Management",IF(AND(B772&gt;=50, C772&gt;=55, D772&gt;=55, E772&gt;=55, F772&gt;=50, G772&gt;=50), "Life Sciences and Environment",IF(AND(B772&gt;=45, C772&gt;=45, D772&gt;=45, E772&gt;=45, F772&gt;=45, G772&gt;=45), "Arts and Media",IF(AND(B772&gt;=45, C772&gt;=45, D772&gt;=45, E772&gt;=45, F772&gt;=45, G772&gt;=45), "Physical Education and Wellness",IF(AND(B772&gt;=45, C772&gt;=50, D772&gt;=50, E772&gt;=45, F772&gt;=45, G772&gt;=50), "Finance, Business, and Marketing", "Culinary Studies and Cooking"))))))))),"Failed")))</f>
        <v>Construction and Design</v>
      </c>
      <c r="J772" s="1"/>
      <c r="K772" s="1"/>
      <c r="L772" s="1"/>
      <c r="M772" s="1"/>
      <c r="N772" s="1"/>
    </row>
    <row r="773" spans="1:14" x14ac:dyDescent="0.25">
      <c r="A773" s="1">
        <v>772</v>
      </c>
      <c r="B773" s="1">
        <v>67</v>
      </c>
      <c r="C773" s="1">
        <v>82</v>
      </c>
      <c r="D773" s="1">
        <v>84</v>
      </c>
      <c r="E773" s="1">
        <v>75</v>
      </c>
      <c r="F773" s="1">
        <v>71</v>
      </c>
      <c r="G773" s="1">
        <v>68</v>
      </c>
      <c r="H773" s="1" t="str">
        <f t="shared" si="13"/>
        <v>ITI</v>
      </c>
      <c r="I773" s="1" t="str" cm="1">
        <f t="array" ref="I773">IF(H773="DIPLOMA",IF(AND(B773&gt;=85,C773&gt;=80,D773&gt;=75,E773&gt;=75,F773&gt;=80,G773&gt;=85),"Computer Science and Information Technology",IF(AND(B773&gt;=80,C773&gt;=75,D773&gt;=75,E773&gt;=75,F773&gt;=80,G773&gt;=80),"Mechanical and Electrical",IF(AND(B773&gt;=80,C773&gt;=75,D773&gt;=75,E773&gt;=75,F773&gt;=75,G773&gt;=80),"Electronics and Communication",IF(AND(B773&gt;=75,C773&gt;=70,D773&gt;=70,E773&gt;=75,F773&gt;=75,G773&gt;=75),"Construction and Design",IF(AND(B773&gt;=75,C773&gt;=75,D773&gt;=75,E773&gt;=80,F773&gt;=75,G773&gt;=75),"Hospitality and Event Management",IF(AND(B773&gt;=80,C773&gt;=85,D773&gt;=85,E773&gt;=85,F773&gt;=80,G773&gt;=80),"Life Sciences and Environment",IF(AND(B773&gt;=75,C773&gt;=75,D773&gt;=75,E773&gt;=75,F773&gt;=75,G773&gt;=75),"Arts and Media",IF(AND(B773&gt;=75,C773&gt;=75,D773&gt;=75,E773&gt;=75,F773&gt;=75,G773&gt;=75),"Physical Education and Wellness",IF(AND(B773&gt;=75,C773&gt;=80,D773&gt;=80,E773&gt;=75,F773&gt;=75,G773&gt;=80),"Finance, Business, and Marketing",”Not Qualified”))))))))),IF(H773="ITI",IF(AND(B773&gt;=75,C773&gt;=65,D773&gt;=65,E773&gt;=70,F773&gt;=70,G773&gt;=75),"Computer Science and Information Technology",IF(AND(B773&gt;=70,C773&gt;=65,D773&gt;=65,E773&gt;=65,F773&gt;=70,G773&gt;=70),"Mechanical and Electrical",IF(AND(B773&gt;=70,C773&gt;=65,D773&gt;=65,E773&gt;=65,F773&gt;=65,G773&gt;=70),"Electronics and Communication",IF(AND(B773&gt;=65,C773&gt;=60,D773&gt;=60,E773&gt;=65,F773&gt;=65,G773&gt;=65),"Construction and Design",IF(AND(B773&gt;=65,C773&gt;=65,D773&gt;=65,E773&gt;=70,F773&gt;=65,G773&gt;=65),"Hospitality and Event Management",IF(AND(B773&gt;=70,C773&gt;=75,D773&gt;=75,E773&gt;=75,F773&gt;=70,G773&gt;=70),"Life Sciences and Environment",IF(AND(B773&gt;=65,C773&gt;=65,D773&gt;=65,E773&gt;=65,F773&gt;=65,G773&gt;=65),"Arts and Media",IF(AND(B773&gt;=65,C773&gt;=65,D773&gt;=65,E773&gt;=65,F773&gt;=65,G773&gt;=65),"Physical Education and Wellness",IF(AND(B773&gt;=65,C773&gt;=70,D773&gt;=70,E773&gt;=65,F773&gt;=65,G773&gt;=70),"Finance, Business, and Marketing",”Not Qualified”))))))))),IF(H773="VOCATIONAL OR SKILL TRAINING",IF(AND(B773&gt;=55, C773&gt;=45, D773&gt;=45, E773&gt;=50, F773&gt;=50, G773&gt;=55), "Computer Science and Information Technology",IF(AND(B773&gt;=50, C773&gt;=45, D773&gt;=45, E773&gt;=45, F773&gt;=50, G773&gt;=50), "Mechanical and Electrical",IF(AND(B773&gt;=50, C773&gt;=45, D773&gt;=45, E773&gt;=45, F773&gt;=45, G773&gt;=50), "Electronics and Communication",IF(AND(B773&gt;=45, C773&gt;=50, D773&gt;=50, E773&gt;=45, F773&gt;=45, G773&gt;=45), "Construction and Design",IF(AND(B773&gt;=45, C773&gt;=45, D773&gt;=45, E773&gt;=50, F773&gt;=45, G773&gt;=45), "Hospitality and Event Management",IF(AND(B773&gt;=50, C773&gt;=55, D773&gt;=55, E773&gt;=55, F773&gt;=50, G773&gt;=50), "Life Sciences and Environment",IF(AND(B773&gt;=45, C773&gt;=45, D773&gt;=45, E773&gt;=45, F773&gt;=45, G773&gt;=45), "Arts and Media",IF(AND(B773&gt;=45, C773&gt;=45, D773&gt;=45, E773&gt;=45, F773&gt;=45, G773&gt;=45), "Physical Education and Wellness",IF(AND(B773&gt;=45, C773&gt;=50, D773&gt;=50, E773&gt;=45, F773&gt;=45, G773&gt;=50), "Finance, Business, and Marketing", "Culinary Studies and Cooking"))))))))),"Failed")))</f>
        <v>Construction and Design</v>
      </c>
      <c r="J773" s="1"/>
      <c r="K773" s="1"/>
      <c r="L773" s="1"/>
      <c r="M773" s="1"/>
      <c r="N773" s="1"/>
    </row>
    <row r="774" spans="1:14" x14ac:dyDescent="0.25">
      <c r="A774" s="1">
        <v>773</v>
      </c>
      <c r="B774" s="1">
        <v>68</v>
      </c>
      <c r="C774" s="1">
        <v>72</v>
      </c>
      <c r="D774" s="1">
        <v>70</v>
      </c>
      <c r="E774" s="1">
        <v>76</v>
      </c>
      <c r="F774" s="1">
        <v>72</v>
      </c>
      <c r="G774" s="1">
        <v>77</v>
      </c>
      <c r="H774" s="1" t="str">
        <f t="shared" si="13"/>
        <v>ITI</v>
      </c>
      <c r="I774" s="1" t="str" cm="1">
        <f t="array" ref="I774">IF(H774="DIPLOMA",IF(AND(B774&gt;=85,C774&gt;=80,D774&gt;=75,E774&gt;=75,F774&gt;=80,G774&gt;=85),"Computer Science and Information Technology",IF(AND(B774&gt;=80,C774&gt;=75,D774&gt;=75,E774&gt;=75,F774&gt;=80,G774&gt;=80),"Mechanical and Electrical",IF(AND(B774&gt;=80,C774&gt;=75,D774&gt;=75,E774&gt;=75,F774&gt;=75,G774&gt;=80),"Electronics and Communication",IF(AND(B774&gt;=75,C774&gt;=70,D774&gt;=70,E774&gt;=75,F774&gt;=75,G774&gt;=75),"Construction and Design",IF(AND(B774&gt;=75,C774&gt;=75,D774&gt;=75,E774&gt;=80,F774&gt;=75,G774&gt;=75),"Hospitality and Event Management",IF(AND(B774&gt;=80,C774&gt;=85,D774&gt;=85,E774&gt;=85,F774&gt;=80,G774&gt;=80),"Life Sciences and Environment",IF(AND(B774&gt;=75,C774&gt;=75,D774&gt;=75,E774&gt;=75,F774&gt;=75,G774&gt;=75),"Arts and Media",IF(AND(B774&gt;=75,C774&gt;=75,D774&gt;=75,E774&gt;=75,F774&gt;=75,G774&gt;=75),"Physical Education and Wellness",IF(AND(B774&gt;=75,C774&gt;=80,D774&gt;=80,E774&gt;=75,F774&gt;=75,G774&gt;=80),"Finance, Business, and Marketing",”Not Qualified”))))))))),IF(H774="ITI",IF(AND(B774&gt;=75,C774&gt;=65,D774&gt;=65,E774&gt;=70,F774&gt;=70,G774&gt;=75),"Computer Science and Information Technology",IF(AND(B774&gt;=70,C774&gt;=65,D774&gt;=65,E774&gt;=65,F774&gt;=70,G774&gt;=70),"Mechanical and Electrical",IF(AND(B774&gt;=70,C774&gt;=65,D774&gt;=65,E774&gt;=65,F774&gt;=65,G774&gt;=70),"Electronics and Communication",IF(AND(B774&gt;=65,C774&gt;=60,D774&gt;=60,E774&gt;=65,F774&gt;=65,G774&gt;=65),"Construction and Design",IF(AND(B774&gt;=65,C774&gt;=65,D774&gt;=65,E774&gt;=70,F774&gt;=65,G774&gt;=65),"Hospitality and Event Management",IF(AND(B774&gt;=70,C774&gt;=75,D774&gt;=75,E774&gt;=75,F774&gt;=70,G774&gt;=70),"Life Sciences and Environment",IF(AND(B774&gt;=65,C774&gt;=65,D774&gt;=65,E774&gt;=65,F774&gt;=65,G774&gt;=65),"Arts and Media",IF(AND(B774&gt;=65,C774&gt;=65,D774&gt;=65,E774&gt;=65,F774&gt;=65,G774&gt;=65),"Physical Education and Wellness",IF(AND(B774&gt;=65,C774&gt;=70,D774&gt;=70,E774&gt;=65,F774&gt;=65,G774&gt;=70),"Finance, Business, and Marketing",”Not Qualified”))))))))),IF(H774="VOCATIONAL OR SKILL TRAINING",IF(AND(B774&gt;=55, C774&gt;=45, D774&gt;=45, E774&gt;=50, F774&gt;=50, G774&gt;=55), "Computer Science and Information Technology",IF(AND(B774&gt;=50, C774&gt;=45, D774&gt;=45, E774&gt;=45, F774&gt;=50, G774&gt;=50), "Mechanical and Electrical",IF(AND(B774&gt;=50, C774&gt;=45, D774&gt;=45, E774&gt;=45, F774&gt;=45, G774&gt;=50), "Electronics and Communication",IF(AND(B774&gt;=45, C774&gt;=50, D774&gt;=50, E774&gt;=45, F774&gt;=45, G774&gt;=45), "Construction and Design",IF(AND(B774&gt;=45, C774&gt;=45, D774&gt;=45, E774&gt;=50, F774&gt;=45, G774&gt;=45), "Hospitality and Event Management",IF(AND(B774&gt;=50, C774&gt;=55, D774&gt;=55, E774&gt;=55, F774&gt;=50, G774&gt;=50), "Life Sciences and Environment",IF(AND(B774&gt;=45, C774&gt;=45, D774&gt;=45, E774&gt;=45, F774&gt;=45, G774&gt;=45), "Arts and Media",IF(AND(B774&gt;=45, C774&gt;=45, D774&gt;=45, E774&gt;=45, F774&gt;=45, G774&gt;=45), "Physical Education and Wellness",IF(AND(B774&gt;=45, C774&gt;=50, D774&gt;=50, E774&gt;=45, F774&gt;=45, G774&gt;=50), "Finance, Business, and Marketing", "Culinary Studies and Cooking"))))))))),"Failed")))</f>
        <v>Construction and Design</v>
      </c>
      <c r="J774" s="1"/>
      <c r="K774" s="1"/>
      <c r="L774" s="1"/>
      <c r="M774" s="1"/>
      <c r="N774" s="1"/>
    </row>
    <row r="775" spans="1:14" x14ac:dyDescent="0.25">
      <c r="A775" s="1">
        <v>774</v>
      </c>
      <c r="B775" s="1">
        <v>65</v>
      </c>
      <c r="C775" s="1">
        <v>66</v>
      </c>
      <c r="D775" s="1">
        <v>69</v>
      </c>
      <c r="E775" s="1">
        <v>79</v>
      </c>
      <c r="F775" s="1">
        <v>72</v>
      </c>
      <c r="G775" s="1">
        <v>79</v>
      </c>
      <c r="H775" s="1" t="str">
        <f t="shared" si="13"/>
        <v>ITI</v>
      </c>
      <c r="I775" s="1" t="str" cm="1">
        <f t="array" ref="I775">IF(H775="DIPLOMA",IF(AND(B775&gt;=85,C775&gt;=80,D775&gt;=75,E775&gt;=75,F775&gt;=80,G775&gt;=85),"Computer Science and Information Technology",IF(AND(B775&gt;=80,C775&gt;=75,D775&gt;=75,E775&gt;=75,F775&gt;=80,G775&gt;=80),"Mechanical and Electrical",IF(AND(B775&gt;=80,C775&gt;=75,D775&gt;=75,E775&gt;=75,F775&gt;=75,G775&gt;=80),"Electronics and Communication",IF(AND(B775&gt;=75,C775&gt;=70,D775&gt;=70,E775&gt;=75,F775&gt;=75,G775&gt;=75),"Construction and Design",IF(AND(B775&gt;=75,C775&gt;=75,D775&gt;=75,E775&gt;=80,F775&gt;=75,G775&gt;=75),"Hospitality and Event Management",IF(AND(B775&gt;=80,C775&gt;=85,D775&gt;=85,E775&gt;=85,F775&gt;=80,G775&gt;=80),"Life Sciences and Environment",IF(AND(B775&gt;=75,C775&gt;=75,D775&gt;=75,E775&gt;=75,F775&gt;=75,G775&gt;=75),"Arts and Media",IF(AND(B775&gt;=75,C775&gt;=75,D775&gt;=75,E775&gt;=75,F775&gt;=75,G775&gt;=75),"Physical Education and Wellness",IF(AND(B775&gt;=75,C775&gt;=80,D775&gt;=80,E775&gt;=75,F775&gt;=75,G775&gt;=80),"Finance, Business, and Marketing",”Not Qualified”))))))))),IF(H775="ITI",IF(AND(B775&gt;=75,C775&gt;=65,D775&gt;=65,E775&gt;=70,F775&gt;=70,G775&gt;=75),"Computer Science and Information Technology",IF(AND(B775&gt;=70,C775&gt;=65,D775&gt;=65,E775&gt;=65,F775&gt;=70,G775&gt;=70),"Mechanical and Electrical",IF(AND(B775&gt;=70,C775&gt;=65,D775&gt;=65,E775&gt;=65,F775&gt;=65,G775&gt;=70),"Electronics and Communication",IF(AND(B775&gt;=65,C775&gt;=60,D775&gt;=60,E775&gt;=65,F775&gt;=65,G775&gt;=65),"Construction and Design",IF(AND(B775&gt;=65,C775&gt;=65,D775&gt;=65,E775&gt;=70,F775&gt;=65,G775&gt;=65),"Hospitality and Event Management",IF(AND(B775&gt;=70,C775&gt;=75,D775&gt;=75,E775&gt;=75,F775&gt;=70,G775&gt;=70),"Life Sciences and Environment",IF(AND(B775&gt;=65,C775&gt;=65,D775&gt;=65,E775&gt;=65,F775&gt;=65,G775&gt;=65),"Arts and Media",IF(AND(B775&gt;=65,C775&gt;=65,D775&gt;=65,E775&gt;=65,F775&gt;=65,G775&gt;=65),"Physical Education and Wellness",IF(AND(B775&gt;=65,C775&gt;=70,D775&gt;=70,E775&gt;=65,F775&gt;=65,G775&gt;=70),"Finance, Business, and Marketing",”Not Qualified”))))))))),IF(H775="VOCATIONAL OR SKILL TRAINING",IF(AND(B775&gt;=55, C775&gt;=45, D775&gt;=45, E775&gt;=50, F775&gt;=50, G775&gt;=55), "Computer Science and Information Technology",IF(AND(B775&gt;=50, C775&gt;=45, D775&gt;=45, E775&gt;=45, F775&gt;=50, G775&gt;=50), "Mechanical and Electrical",IF(AND(B775&gt;=50, C775&gt;=45, D775&gt;=45, E775&gt;=45, F775&gt;=45, G775&gt;=50), "Electronics and Communication",IF(AND(B775&gt;=45, C775&gt;=50, D775&gt;=50, E775&gt;=45, F775&gt;=45, G775&gt;=45), "Construction and Design",IF(AND(B775&gt;=45, C775&gt;=45, D775&gt;=45, E775&gt;=50, F775&gt;=45, G775&gt;=45), "Hospitality and Event Management",IF(AND(B775&gt;=50, C775&gt;=55, D775&gt;=55, E775&gt;=55, F775&gt;=50, G775&gt;=50), "Life Sciences and Environment",IF(AND(B775&gt;=45, C775&gt;=45, D775&gt;=45, E775&gt;=45, F775&gt;=45, G775&gt;=45), "Arts and Media",IF(AND(B775&gt;=45, C775&gt;=45, D775&gt;=45, E775&gt;=45, F775&gt;=45, G775&gt;=45), "Physical Education and Wellness",IF(AND(B775&gt;=45, C775&gt;=50, D775&gt;=50, E775&gt;=45, F775&gt;=45, G775&gt;=50), "Finance, Business, and Marketing", "Culinary Studies and Cooking"))))))))),"Failed")))</f>
        <v>Construction and Design</v>
      </c>
      <c r="J775" s="1"/>
      <c r="K775" s="1"/>
      <c r="L775" s="1"/>
      <c r="M775" s="1"/>
      <c r="N775" s="1"/>
    </row>
    <row r="776" spans="1:14" x14ac:dyDescent="0.25">
      <c r="A776" s="1">
        <v>775</v>
      </c>
      <c r="B776" s="1">
        <v>61</v>
      </c>
      <c r="C776" s="1">
        <v>49</v>
      </c>
      <c r="D776" s="1">
        <v>49</v>
      </c>
      <c r="E776" s="1">
        <v>64</v>
      </c>
      <c r="F776" s="1">
        <v>54</v>
      </c>
      <c r="G776" s="1">
        <v>55</v>
      </c>
      <c r="H776" s="1" t="str">
        <f t="shared" si="13"/>
        <v>VOCATIONAL OR SKILL TRAINING</v>
      </c>
      <c r="I776" s="1" t="str" cm="1">
        <f t="array" ref="I776">IF(H776="DIPLOMA",IF(AND(B776&gt;=85,C776&gt;=80,D776&gt;=75,E776&gt;=75,F776&gt;=80,G776&gt;=85),"Computer Science and Information Technology",IF(AND(B776&gt;=80,C776&gt;=75,D776&gt;=75,E776&gt;=75,F776&gt;=80,G776&gt;=80),"Mechanical and Electrical",IF(AND(B776&gt;=80,C776&gt;=75,D776&gt;=75,E776&gt;=75,F776&gt;=75,G776&gt;=80),"Electronics and Communication",IF(AND(B776&gt;=75,C776&gt;=70,D776&gt;=70,E776&gt;=75,F776&gt;=75,G776&gt;=75),"Construction and Design",IF(AND(B776&gt;=75,C776&gt;=75,D776&gt;=75,E776&gt;=80,F776&gt;=75,G776&gt;=75),"Hospitality and Event Management",IF(AND(B776&gt;=80,C776&gt;=85,D776&gt;=85,E776&gt;=85,F776&gt;=80,G776&gt;=80),"Life Sciences and Environment",IF(AND(B776&gt;=75,C776&gt;=75,D776&gt;=75,E776&gt;=75,F776&gt;=75,G776&gt;=75),"Arts and Media",IF(AND(B776&gt;=75,C776&gt;=75,D776&gt;=75,E776&gt;=75,F776&gt;=75,G776&gt;=75),"Physical Education and Wellness",IF(AND(B776&gt;=75,C776&gt;=80,D776&gt;=80,E776&gt;=75,F776&gt;=75,G776&gt;=80),"Finance, Business, and Marketing",”Not Qualified”))))))))),IF(H776="ITI",IF(AND(B776&gt;=75,C776&gt;=65,D776&gt;=65,E776&gt;=70,F776&gt;=70,G776&gt;=75),"Computer Science and Information Technology",IF(AND(B776&gt;=70,C776&gt;=65,D776&gt;=65,E776&gt;=65,F776&gt;=70,G776&gt;=70),"Mechanical and Electrical",IF(AND(B776&gt;=70,C776&gt;=65,D776&gt;=65,E776&gt;=65,F776&gt;=65,G776&gt;=70),"Electronics and Communication",IF(AND(B776&gt;=65,C776&gt;=60,D776&gt;=60,E776&gt;=65,F776&gt;=65,G776&gt;=65),"Construction and Design",IF(AND(B776&gt;=65,C776&gt;=65,D776&gt;=65,E776&gt;=70,F776&gt;=65,G776&gt;=65),"Hospitality and Event Management",IF(AND(B776&gt;=70,C776&gt;=75,D776&gt;=75,E776&gt;=75,F776&gt;=70,G776&gt;=70),"Life Sciences and Environment",IF(AND(B776&gt;=65,C776&gt;=65,D776&gt;=65,E776&gt;=65,F776&gt;=65,G776&gt;=65),"Arts and Media",IF(AND(B776&gt;=65,C776&gt;=65,D776&gt;=65,E776&gt;=65,F776&gt;=65,G776&gt;=65),"Physical Education and Wellness",IF(AND(B776&gt;=65,C776&gt;=70,D776&gt;=70,E776&gt;=65,F776&gt;=65,G776&gt;=70),"Finance, Business, and Marketing",”Not Qualified”))))))))),IF(H776="VOCATIONAL OR SKILL TRAINING",IF(AND(B776&gt;=55, C776&gt;=45, D776&gt;=45, E776&gt;=50, F776&gt;=50, G776&gt;=55), "Computer Science and Information Technology",IF(AND(B776&gt;=50, C776&gt;=45, D776&gt;=45, E776&gt;=45, F776&gt;=50, G776&gt;=50), "Mechanical and Electrical",IF(AND(B776&gt;=50, C776&gt;=45, D776&gt;=45, E776&gt;=45, F776&gt;=45, G776&gt;=50), "Electronics and Communication",IF(AND(B776&gt;=45, C776&gt;=50, D776&gt;=50, E776&gt;=45, F776&gt;=45, G776&gt;=45), "Construction and Design",IF(AND(B776&gt;=45, C776&gt;=45, D776&gt;=45, E776&gt;=50, F776&gt;=45, G776&gt;=45), "Hospitality and Event Management",IF(AND(B776&gt;=50, C776&gt;=55, D776&gt;=55, E776&gt;=55, F776&gt;=50, G776&gt;=50), "Life Sciences and Environment",IF(AND(B776&gt;=45, C776&gt;=45, D776&gt;=45, E776&gt;=45, F776&gt;=45, G776&gt;=45), "Arts and Media",IF(AND(B776&gt;=45, C776&gt;=45, D776&gt;=45, E776&gt;=45, F776&gt;=45, G776&gt;=45), "Physical Education and Wellness",IF(AND(B776&gt;=45, C776&gt;=50, D776&gt;=50, E776&gt;=45, F776&gt;=45, G776&gt;=50), "Finance, Business, and Marketing", "Culinary Studies and Cooking"))))))))),"Failed")))</f>
        <v>Computer Science and Information Technology</v>
      </c>
      <c r="J776" s="1"/>
      <c r="K776" s="1"/>
      <c r="L776" s="1"/>
      <c r="M776" s="1"/>
      <c r="N776" s="1"/>
    </row>
    <row r="777" spans="1:14" x14ac:dyDescent="0.25">
      <c r="A777" s="1">
        <v>776</v>
      </c>
      <c r="B777" s="1">
        <v>95</v>
      </c>
      <c r="C777" s="1">
        <v>88</v>
      </c>
      <c r="D777" s="1">
        <v>82</v>
      </c>
      <c r="E777" s="1">
        <v>92</v>
      </c>
      <c r="F777" s="1">
        <v>87</v>
      </c>
      <c r="G777" s="1">
        <v>88</v>
      </c>
      <c r="H777" s="1" t="str">
        <f t="shared" si="13"/>
        <v>DIPLOMA</v>
      </c>
      <c r="I777" s="1" t="str" cm="1">
        <f t="array" ref="I777">IF(H777="DIPLOMA",IF(AND(B777&gt;=85,C777&gt;=80,D777&gt;=75,E777&gt;=75,F777&gt;=80,G777&gt;=85),"Computer Science and Information Technology",IF(AND(B777&gt;=80,C777&gt;=75,D777&gt;=75,E777&gt;=75,F777&gt;=80,G777&gt;=80),"Mechanical and Electrical",IF(AND(B777&gt;=80,C777&gt;=75,D777&gt;=75,E777&gt;=75,F777&gt;=75,G777&gt;=80),"Electronics and Communication",IF(AND(B777&gt;=75,C777&gt;=70,D777&gt;=70,E777&gt;=75,F777&gt;=75,G777&gt;=75),"Construction and Design",IF(AND(B777&gt;=75,C777&gt;=75,D777&gt;=75,E777&gt;=80,F777&gt;=75,G777&gt;=75),"Hospitality and Event Management",IF(AND(B777&gt;=80,C777&gt;=85,D777&gt;=85,E777&gt;=85,F777&gt;=80,G777&gt;=80),"Life Sciences and Environment",IF(AND(B777&gt;=75,C777&gt;=75,D777&gt;=75,E777&gt;=75,F777&gt;=75,G777&gt;=75),"Arts and Media",IF(AND(B777&gt;=75,C777&gt;=75,D777&gt;=75,E777&gt;=75,F777&gt;=75,G777&gt;=75),"Physical Education and Wellness",IF(AND(B777&gt;=75,C777&gt;=80,D777&gt;=80,E777&gt;=75,F777&gt;=75,G777&gt;=80),"Finance, Business, and Marketing",”Not Qualified”))))))))),IF(H777="ITI",IF(AND(B777&gt;=75,C777&gt;=65,D777&gt;=65,E777&gt;=70,F777&gt;=70,G777&gt;=75),"Computer Science and Information Technology",IF(AND(B777&gt;=70,C777&gt;=65,D777&gt;=65,E777&gt;=65,F777&gt;=70,G777&gt;=70),"Mechanical and Electrical",IF(AND(B777&gt;=70,C777&gt;=65,D777&gt;=65,E777&gt;=65,F777&gt;=65,G777&gt;=70),"Electronics and Communication",IF(AND(B777&gt;=65,C777&gt;=60,D777&gt;=60,E777&gt;=65,F777&gt;=65,G777&gt;=65),"Construction and Design",IF(AND(B777&gt;=65,C777&gt;=65,D777&gt;=65,E777&gt;=70,F777&gt;=65,G777&gt;=65),"Hospitality and Event Management",IF(AND(B777&gt;=70,C777&gt;=75,D777&gt;=75,E777&gt;=75,F777&gt;=70,G777&gt;=70),"Life Sciences and Environment",IF(AND(B777&gt;=65,C777&gt;=65,D777&gt;=65,E777&gt;=65,F777&gt;=65,G777&gt;=65),"Arts and Media",IF(AND(B777&gt;=65,C777&gt;=65,D777&gt;=65,E777&gt;=65,F777&gt;=65,G777&gt;=65),"Physical Education and Wellness",IF(AND(B777&gt;=65,C777&gt;=70,D777&gt;=70,E777&gt;=65,F777&gt;=65,G777&gt;=70),"Finance, Business, and Marketing",”Not Qualified”))))))))),IF(H777="VOCATIONAL OR SKILL TRAINING",IF(AND(B777&gt;=55, C777&gt;=45, D777&gt;=45, E777&gt;=50, F777&gt;=50, G777&gt;=55), "Computer Science and Information Technology",IF(AND(B777&gt;=50, C777&gt;=45, D777&gt;=45, E777&gt;=45, F777&gt;=50, G777&gt;=50), "Mechanical and Electrical",IF(AND(B777&gt;=50, C777&gt;=45, D777&gt;=45, E777&gt;=45, F777&gt;=45, G777&gt;=50), "Electronics and Communication",IF(AND(B777&gt;=45, C777&gt;=50, D777&gt;=50, E777&gt;=45, F777&gt;=45, G777&gt;=45), "Construction and Design",IF(AND(B777&gt;=45, C777&gt;=45, D777&gt;=45, E777&gt;=50, F777&gt;=45, G777&gt;=45), "Hospitality and Event Management",IF(AND(B777&gt;=50, C777&gt;=55, D777&gt;=55, E777&gt;=55, F777&gt;=50, G777&gt;=50), "Life Sciences and Environment",IF(AND(B777&gt;=45, C777&gt;=45, D777&gt;=45, E777&gt;=45, F777&gt;=45, G777&gt;=45), "Arts and Media",IF(AND(B777&gt;=45, C777&gt;=45, D777&gt;=45, E777&gt;=45, F777&gt;=45, G777&gt;=45), "Physical Education and Wellness",IF(AND(B777&gt;=45, C777&gt;=50, D777&gt;=50, E777&gt;=45, F777&gt;=45, G777&gt;=50), "Finance, Business, and Marketing", "Culinary Studies and Cooking"))))))))),"Failed")))</f>
        <v>Computer Science and Information Technology</v>
      </c>
      <c r="J777" s="1"/>
      <c r="K777" s="1"/>
      <c r="L777" s="1"/>
      <c r="M777" s="1"/>
      <c r="N777" s="1"/>
    </row>
    <row r="778" spans="1:14" x14ac:dyDescent="0.25">
      <c r="A778" s="1">
        <v>777</v>
      </c>
      <c r="B778" s="1">
        <v>48</v>
      </c>
      <c r="C778" s="1">
        <v>63</v>
      </c>
      <c r="D778" s="1">
        <v>60</v>
      </c>
      <c r="E778" s="1">
        <v>43</v>
      </c>
      <c r="F778" s="1">
        <v>43</v>
      </c>
      <c r="G778" s="1">
        <v>53</v>
      </c>
      <c r="H778" s="1" t="str">
        <f t="shared" si="13"/>
        <v>VOCATIONAL OR SKILL TRAINING</v>
      </c>
      <c r="I778" s="1" t="str" cm="1">
        <f t="array" ref="I778">IF(H778="DIPLOMA",IF(AND(B778&gt;=85,C778&gt;=80,D778&gt;=75,E778&gt;=75,F778&gt;=80,G778&gt;=85),"Computer Science and Information Technology",IF(AND(B778&gt;=80,C778&gt;=75,D778&gt;=75,E778&gt;=75,F778&gt;=80,G778&gt;=80),"Mechanical and Electrical",IF(AND(B778&gt;=80,C778&gt;=75,D778&gt;=75,E778&gt;=75,F778&gt;=75,G778&gt;=80),"Electronics and Communication",IF(AND(B778&gt;=75,C778&gt;=70,D778&gt;=70,E778&gt;=75,F778&gt;=75,G778&gt;=75),"Construction and Design",IF(AND(B778&gt;=75,C778&gt;=75,D778&gt;=75,E778&gt;=80,F778&gt;=75,G778&gt;=75),"Hospitality and Event Management",IF(AND(B778&gt;=80,C778&gt;=85,D778&gt;=85,E778&gt;=85,F778&gt;=80,G778&gt;=80),"Life Sciences and Environment",IF(AND(B778&gt;=75,C778&gt;=75,D778&gt;=75,E778&gt;=75,F778&gt;=75,G778&gt;=75),"Arts and Media",IF(AND(B778&gt;=75,C778&gt;=75,D778&gt;=75,E778&gt;=75,F778&gt;=75,G778&gt;=75),"Physical Education and Wellness",IF(AND(B778&gt;=75,C778&gt;=80,D778&gt;=80,E778&gt;=75,F778&gt;=75,G778&gt;=80),"Finance, Business, and Marketing",”Not Qualified”))))))))),IF(H778="ITI",IF(AND(B778&gt;=75,C778&gt;=65,D778&gt;=65,E778&gt;=70,F778&gt;=70,G778&gt;=75),"Computer Science and Information Technology",IF(AND(B778&gt;=70,C778&gt;=65,D778&gt;=65,E778&gt;=65,F778&gt;=70,G778&gt;=70),"Mechanical and Electrical",IF(AND(B778&gt;=70,C778&gt;=65,D778&gt;=65,E778&gt;=65,F778&gt;=65,G778&gt;=70),"Electronics and Communication",IF(AND(B778&gt;=65,C778&gt;=60,D778&gt;=60,E778&gt;=65,F778&gt;=65,G778&gt;=65),"Construction and Design",IF(AND(B778&gt;=65,C778&gt;=65,D778&gt;=65,E778&gt;=70,F778&gt;=65,G778&gt;=65),"Hospitality and Event Management",IF(AND(B778&gt;=70,C778&gt;=75,D778&gt;=75,E778&gt;=75,F778&gt;=70,G778&gt;=70),"Life Sciences and Environment",IF(AND(B778&gt;=65,C778&gt;=65,D778&gt;=65,E778&gt;=65,F778&gt;=65,G778&gt;=65),"Arts and Media",IF(AND(B778&gt;=65,C778&gt;=65,D778&gt;=65,E778&gt;=65,F778&gt;=65,G778&gt;=65),"Physical Education and Wellness",IF(AND(B778&gt;=65,C778&gt;=70,D778&gt;=70,E778&gt;=65,F778&gt;=65,G778&gt;=70),"Finance, Business, and Marketing",”Not Qualified”))))))))),IF(H778="VOCATIONAL OR SKILL TRAINING",IF(AND(B778&gt;=55, C778&gt;=45, D778&gt;=45, E778&gt;=50, F778&gt;=50, G778&gt;=55), "Computer Science and Information Technology",IF(AND(B778&gt;=50, C778&gt;=45, D778&gt;=45, E778&gt;=45, F778&gt;=50, G778&gt;=50), "Mechanical and Electrical",IF(AND(B778&gt;=50, C778&gt;=45, D778&gt;=45, E778&gt;=45, F778&gt;=45, G778&gt;=50), "Electronics and Communication",IF(AND(B778&gt;=45, C778&gt;=50, D778&gt;=50, E778&gt;=45, F778&gt;=45, G778&gt;=45), "Construction and Design",IF(AND(B778&gt;=45, C778&gt;=45, D778&gt;=45, E778&gt;=50, F778&gt;=45, G778&gt;=45), "Hospitality and Event Management",IF(AND(B778&gt;=50, C778&gt;=55, D778&gt;=55, E778&gt;=55, F778&gt;=50, G778&gt;=50), "Life Sciences and Environment",IF(AND(B778&gt;=45, C778&gt;=45, D778&gt;=45, E778&gt;=45, F778&gt;=45, G778&gt;=45), "Arts and Media",IF(AND(B778&gt;=45, C778&gt;=45, D778&gt;=45, E778&gt;=45, F778&gt;=45, G778&gt;=45), "Physical Education and Wellness",IF(AND(B778&gt;=45, C778&gt;=50, D778&gt;=50, E778&gt;=45, F778&gt;=45, G778&gt;=50), "Finance, Business, and Marketing", "Culinary Studies and Cooking"))))))))),"Failed")))</f>
        <v>Culinary Studies and Cooking</v>
      </c>
      <c r="J778" s="1"/>
      <c r="K778" s="1"/>
      <c r="L778" s="1"/>
      <c r="M778" s="1"/>
      <c r="N778" s="1"/>
    </row>
    <row r="779" spans="1:14" x14ac:dyDescent="0.25">
      <c r="A779" s="1">
        <v>778</v>
      </c>
      <c r="B779" s="1">
        <v>52</v>
      </c>
      <c r="C779" s="1">
        <v>48</v>
      </c>
      <c r="D779" s="1">
        <v>65</v>
      </c>
      <c r="E779" s="1">
        <v>57</v>
      </c>
      <c r="F779" s="1">
        <v>61</v>
      </c>
      <c r="G779" s="1">
        <v>43</v>
      </c>
      <c r="H779" s="1" t="str">
        <f t="shared" si="13"/>
        <v>VOCATIONAL OR SKILL TRAINING</v>
      </c>
      <c r="I779" s="1" t="str" cm="1">
        <f t="array" ref="I779">IF(H779="DIPLOMA",IF(AND(B779&gt;=85,C779&gt;=80,D779&gt;=75,E779&gt;=75,F779&gt;=80,G779&gt;=85),"Computer Science and Information Technology",IF(AND(B779&gt;=80,C779&gt;=75,D779&gt;=75,E779&gt;=75,F779&gt;=80,G779&gt;=80),"Mechanical and Electrical",IF(AND(B779&gt;=80,C779&gt;=75,D779&gt;=75,E779&gt;=75,F779&gt;=75,G779&gt;=80),"Electronics and Communication",IF(AND(B779&gt;=75,C779&gt;=70,D779&gt;=70,E779&gt;=75,F779&gt;=75,G779&gt;=75),"Construction and Design",IF(AND(B779&gt;=75,C779&gt;=75,D779&gt;=75,E779&gt;=80,F779&gt;=75,G779&gt;=75),"Hospitality and Event Management",IF(AND(B779&gt;=80,C779&gt;=85,D779&gt;=85,E779&gt;=85,F779&gt;=80,G779&gt;=80),"Life Sciences and Environment",IF(AND(B779&gt;=75,C779&gt;=75,D779&gt;=75,E779&gt;=75,F779&gt;=75,G779&gt;=75),"Arts and Media",IF(AND(B779&gt;=75,C779&gt;=75,D779&gt;=75,E779&gt;=75,F779&gt;=75,G779&gt;=75),"Physical Education and Wellness",IF(AND(B779&gt;=75,C779&gt;=80,D779&gt;=80,E779&gt;=75,F779&gt;=75,G779&gt;=80),"Finance, Business, and Marketing",”Not Qualified”))))))))),IF(H779="ITI",IF(AND(B779&gt;=75,C779&gt;=65,D779&gt;=65,E779&gt;=70,F779&gt;=70,G779&gt;=75),"Computer Science and Information Technology",IF(AND(B779&gt;=70,C779&gt;=65,D779&gt;=65,E779&gt;=65,F779&gt;=70,G779&gt;=70),"Mechanical and Electrical",IF(AND(B779&gt;=70,C779&gt;=65,D779&gt;=65,E779&gt;=65,F779&gt;=65,G779&gt;=70),"Electronics and Communication",IF(AND(B779&gt;=65,C779&gt;=60,D779&gt;=60,E779&gt;=65,F779&gt;=65,G779&gt;=65),"Construction and Design",IF(AND(B779&gt;=65,C779&gt;=65,D779&gt;=65,E779&gt;=70,F779&gt;=65,G779&gt;=65),"Hospitality and Event Management",IF(AND(B779&gt;=70,C779&gt;=75,D779&gt;=75,E779&gt;=75,F779&gt;=70,G779&gt;=70),"Life Sciences and Environment",IF(AND(B779&gt;=65,C779&gt;=65,D779&gt;=65,E779&gt;=65,F779&gt;=65,G779&gt;=65),"Arts and Media",IF(AND(B779&gt;=65,C779&gt;=65,D779&gt;=65,E779&gt;=65,F779&gt;=65,G779&gt;=65),"Physical Education and Wellness",IF(AND(B779&gt;=65,C779&gt;=70,D779&gt;=70,E779&gt;=65,F779&gt;=65,G779&gt;=70),"Finance, Business, and Marketing",”Not Qualified”))))))))),IF(H779="VOCATIONAL OR SKILL TRAINING",IF(AND(B779&gt;=55, C779&gt;=45, D779&gt;=45, E779&gt;=50, F779&gt;=50, G779&gt;=55), "Computer Science and Information Technology",IF(AND(B779&gt;=50, C779&gt;=45, D779&gt;=45, E779&gt;=45, F779&gt;=50, G779&gt;=50), "Mechanical and Electrical",IF(AND(B779&gt;=50, C779&gt;=45, D779&gt;=45, E779&gt;=45, F779&gt;=45, G779&gt;=50), "Electronics and Communication",IF(AND(B779&gt;=45, C779&gt;=50, D779&gt;=50, E779&gt;=45, F779&gt;=45, G779&gt;=45), "Construction and Design",IF(AND(B779&gt;=45, C779&gt;=45, D779&gt;=45, E779&gt;=50, F779&gt;=45, G779&gt;=45), "Hospitality and Event Management",IF(AND(B779&gt;=50, C779&gt;=55, D779&gt;=55, E779&gt;=55, F779&gt;=50, G779&gt;=50), "Life Sciences and Environment",IF(AND(B779&gt;=45, C779&gt;=45, D779&gt;=45, E779&gt;=45, F779&gt;=45, G779&gt;=45), "Arts and Media",IF(AND(B779&gt;=45, C779&gt;=45, D779&gt;=45, E779&gt;=45, F779&gt;=45, G779&gt;=45), "Physical Education and Wellness",IF(AND(B779&gt;=45, C779&gt;=50, D779&gt;=50, E779&gt;=45, F779&gt;=45, G779&gt;=50), "Finance, Business, and Marketing", "Culinary Studies and Cooking"))))))))),"Failed")))</f>
        <v>Culinary Studies and Cooking</v>
      </c>
      <c r="J779" s="1"/>
      <c r="K779" s="1"/>
      <c r="L779" s="1"/>
      <c r="M779" s="1"/>
      <c r="N779" s="1"/>
    </row>
    <row r="780" spans="1:14" x14ac:dyDescent="0.25">
      <c r="A780" s="1">
        <v>779</v>
      </c>
      <c r="B780" s="1">
        <v>81</v>
      </c>
      <c r="C780" s="1">
        <v>72</v>
      </c>
      <c r="D780" s="1">
        <v>75</v>
      </c>
      <c r="E780" s="1">
        <v>76</v>
      </c>
      <c r="F780" s="1">
        <v>77</v>
      </c>
      <c r="G780" s="1">
        <v>78</v>
      </c>
      <c r="H780" s="1" t="str">
        <f t="shared" si="13"/>
        <v>ITI</v>
      </c>
      <c r="I780" s="1" t="str" cm="1">
        <f t="array" ref="I780">IF(H780="DIPLOMA",IF(AND(B780&gt;=85,C780&gt;=80,D780&gt;=75,E780&gt;=75,F780&gt;=80,G780&gt;=85),"Computer Science and Information Technology",IF(AND(B780&gt;=80,C780&gt;=75,D780&gt;=75,E780&gt;=75,F780&gt;=80,G780&gt;=80),"Mechanical and Electrical",IF(AND(B780&gt;=80,C780&gt;=75,D780&gt;=75,E780&gt;=75,F780&gt;=75,G780&gt;=80),"Electronics and Communication",IF(AND(B780&gt;=75,C780&gt;=70,D780&gt;=70,E780&gt;=75,F780&gt;=75,G780&gt;=75),"Construction and Design",IF(AND(B780&gt;=75,C780&gt;=75,D780&gt;=75,E780&gt;=80,F780&gt;=75,G780&gt;=75),"Hospitality and Event Management",IF(AND(B780&gt;=80,C780&gt;=85,D780&gt;=85,E780&gt;=85,F780&gt;=80,G780&gt;=80),"Life Sciences and Environment",IF(AND(B780&gt;=75,C780&gt;=75,D780&gt;=75,E780&gt;=75,F780&gt;=75,G780&gt;=75),"Arts and Media",IF(AND(B780&gt;=75,C780&gt;=75,D780&gt;=75,E780&gt;=75,F780&gt;=75,G780&gt;=75),"Physical Education and Wellness",IF(AND(B780&gt;=75,C780&gt;=80,D780&gt;=80,E780&gt;=75,F780&gt;=75,G780&gt;=80),"Finance, Business, and Marketing",”Not Qualified”))))))))),IF(H780="ITI",IF(AND(B780&gt;=75,C780&gt;=65,D780&gt;=65,E780&gt;=70,F780&gt;=70,G780&gt;=75),"Computer Science and Information Technology",IF(AND(B780&gt;=70,C780&gt;=65,D780&gt;=65,E780&gt;=65,F780&gt;=70,G780&gt;=70),"Mechanical and Electrical",IF(AND(B780&gt;=70,C780&gt;=65,D780&gt;=65,E780&gt;=65,F780&gt;=65,G780&gt;=70),"Electronics and Communication",IF(AND(B780&gt;=65,C780&gt;=60,D780&gt;=60,E780&gt;=65,F780&gt;=65,G780&gt;=65),"Construction and Design",IF(AND(B780&gt;=65,C780&gt;=65,D780&gt;=65,E780&gt;=70,F780&gt;=65,G780&gt;=65),"Hospitality and Event Management",IF(AND(B780&gt;=70,C780&gt;=75,D780&gt;=75,E780&gt;=75,F780&gt;=70,G780&gt;=70),"Life Sciences and Environment",IF(AND(B780&gt;=65,C780&gt;=65,D780&gt;=65,E780&gt;=65,F780&gt;=65,G780&gt;=65),"Arts and Media",IF(AND(B780&gt;=65,C780&gt;=65,D780&gt;=65,E780&gt;=65,F780&gt;=65,G780&gt;=65),"Physical Education and Wellness",IF(AND(B780&gt;=65,C780&gt;=70,D780&gt;=70,E780&gt;=65,F780&gt;=65,G780&gt;=70),"Finance, Business, and Marketing",”Not Qualified”))))))))),IF(H780="VOCATIONAL OR SKILL TRAINING",IF(AND(B780&gt;=55, C780&gt;=45, D780&gt;=45, E780&gt;=50, F780&gt;=50, G780&gt;=55), "Computer Science and Information Technology",IF(AND(B780&gt;=50, C780&gt;=45, D780&gt;=45, E780&gt;=45, F780&gt;=50, G780&gt;=50), "Mechanical and Electrical",IF(AND(B780&gt;=50, C780&gt;=45, D780&gt;=45, E780&gt;=45, F780&gt;=45, G780&gt;=50), "Electronics and Communication",IF(AND(B780&gt;=45, C780&gt;=50, D780&gt;=50, E780&gt;=45, F780&gt;=45, G780&gt;=45), "Construction and Design",IF(AND(B780&gt;=45, C780&gt;=45, D780&gt;=45, E780&gt;=50, F780&gt;=45, G780&gt;=45), "Hospitality and Event Management",IF(AND(B780&gt;=50, C780&gt;=55, D780&gt;=55, E780&gt;=55, F780&gt;=50, G780&gt;=50), "Life Sciences and Environment",IF(AND(B780&gt;=45, C780&gt;=45, D780&gt;=45, E780&gt;=45, F780&gt;=45, G780&gt;=45), "Arts and Media",IF(AND(B780&gt;=45, C780&gt;=45, D780&gt;=45, E780&gt;=45, F780&gt;=45, G780&gt;=45), "Physical Education and Wellness",IF(AND(B780&gt;=45, C780&gt;=50, D780&gt;=50, E780&gt;=45, F780&gt;=45, G780&gt;=50), "Finance, Business, and Marketing", "Culinary Studies and Cooking"))))))))),"Failed")))</f>
        <v>Computer Science and Information Technology</v>
      </c>
      <c r="J780" s="1"/>
      <c r="K780" s="1"/>
      <c r="L780" s="1"/>
      <c r="M780" s="1"/>
      <c r="N780" s="1"/>
    </row>
    <row r="781" spans="1:14" x14ac:dyDescent="0.25">
      <c r="A781" s="1">
        <v>780</v>
      </c>
      <c r="B781" s="1">
        <v>78</v>
      </c>
      <c r="C781" s="1">
        <v>85</v>
      </c>
      <c r="D781" s="1">
        <v>75</v>
      </c>
      <c r="E781" s="1">
        <v>80</v>
      </c>
      <c r="F781" s="1">
        <v>68</v>
      </c>
      <c r="G781" s="1">
        <v>83</v>
      </c>
      <c r="H781" s="1" t="str">
        <f t="shared" si="13"/>
        <v>ITI</v>
      </c>
      <c r="I781" s="1" t="str" cm="1">
        <f t="array" ref="I781">IF(H781="DIPLOMA",IF(AND(B781&gt;=85,C781&gt;=80,D781&gt;=75,E781&gt;=75,F781&gt;=80,G781&gt;=85),"Computer Science and Information Technology",IF(AND(B781&gt;=80,C781&gt;=75,D781&gt;=75,E781&gt;=75,F781&gt;=80,G781&gt;=80),"Mechanical and Electrical",IF(AND(B781&gt;=80,C781&gt;=75,D781&gt;=75,E781&gt;=75,F781&gt;=75,G781&gt;=80),"Electronics and Communication",IF(AND(B781&gt;=75,C781&gt;=70,D781&gt;=70,E781&gt;=75,F781&gt;=75,G781&gt;=75),"Construction and Design",IF(AND(B781&gt;=75,C781&gt;=75,D781&gt;=75,E781&gt;=80,F781&gt;=75,G781&gt;=75),"Hospitality and Event Management",IF(AND(B781&gt;=80,C781&gt;=85,D781&gt;=85,E781&gt;=85,F781&gt;=80,G781&gt;=80),"Life Sciences and Environment",IF(AND(B781&gt;=75,C781&gt;=75,D781&gt;=75,E781&gt;=75,F781&gt;=75,G781&gt;=75),"Arts and Media",IF(AND(B781&gt;=75,C781&gt;=75,D781&gt;=75,E781&gt;=75,F781&gt;=75,G781&gt;=75),"Physical Education and Wellness",IF(AND(B781&gt;=75,C781&gt;=80,D781&gt;=80,E781&gt;=75,F781&gt;=75,G781&gt;=80),"Finance, Business, and Marketing",”Not Qualified”))))))))),IF(H781="ITI",IF(AND(B781&gt;=75,C781&gt;=65,D781&gt;=65,E781&gt;=70,F781&gt;=70,G781&gt;=75),"Computer Science and Information Technology",IF(AND(B781&gt;=70,C781&gt;=65,D781&gt;=65,E781&gt;=65,F781&gt;=70,G781&gt;=70),"Mechanical and Electrical",IF(AND(B781&gt;=70,C781&gt;=65,D781&gt;=65,E781&gt;=65,F781&gt;=65,G781&gt;=70),"Electronics and Communication",IF(AND(B781&gt;=65,C781&gt;=60,D781&gt;=60,E781&gt;=65,F781&gt;=65,G781&gt;=65),"Construction and Design",IF(AND(B781&gt;=65,C781&gt;=65,D781&gt;=65,E781&gt;=70,F781&gt;=65,G781&gt;=65),"Hospitality and Event Management",IF(AND(B781&gt;=70,C781&gt;=75,D781&gt;=75,E781&gt;=75,F781&gt;=70,G781&gt;=70),"Life Sciences and Environment",IF(AND(B781&gt;=65,C781&gt;=65,D781&gt;=65,E781&gt;=65,F781&gt;=65,G781&gt;=65),"Arts and Media",IF(AND(B781&gt;=65,C781&gt;=65,D781&gt;=65,E781&gt;=65,F781&gt;=65,G781&gt;=65),"Physical Education and Wellness",IF(AND(B781&gt;=65,C781&gt;=70,D781&gt;=70,E781&gt;=65,F781&gt;=65,G781&gt;=70),"Finance, Business, and Marketing",”Not Qualified”))))))))),IF(H781="VOCATIONAL OR SKILL TRAINING",IF(AND(B781&gt;=55, C781&gt;=45, D781&gt;=45, E781&gt;=50, F781&gt;=50, G781&gt;=55), "Computer Science and Information Technology",IF(AND(B781&gt;=50, C781&gt;=45, D781&gt;=45, E781&gt;=45, F781&gt;=50, G781&gt;=50), "Mechanical and Electrical",IF(AND(B781&gt;=50, C781&gt;=45, D781&gt;=45, E781&gt;=45, F781&gt;=45, G781&gt;=50), "Electronics and Communication",IF(AND(B781&gt;=45, C781&gt;=50, D781&gt;=50, E781&gt;=45, F781&gt;=45, G781&gt;=45), "Construction and Design",IF(AND(B781&gt;=45, C781&gt;=45, D781&gt;=45, E781&gt;=50, F781&gt;=45, G781&gt;=45), "Hospitality and Event Management",IF(AND(B781&gt;=50, C781&gt;=55, D781&gt;=55, E781&gt;=55, F781&gt;=50, G781&gt;=50), "Life Sciences and Environment",IF(AND(B781&gt;=45, C781&gt;=45, D781&gt;=45, E781&gt;=45, F781&gt;=45, G781&gt;=45), "Arts and Media",IF(AND(B781&gt;=45, C781&gt;=45, D781&gt;=45, E781&gt;=45, F781&gt;=45, G781&gt;=45), "Physical Education and Wellness",IF(AND(B781&gt;=45, C781&gt;=50, D781&gt;=50, E781&gt;=45, F781&gt;=45, G781&gt;=50), "Finance, Business, and Marketing", "Culinary Studies and Cooking"))))))))),"Failed")))</f>
        <v>Electronics and Communication</v>
      </c>
      <c r="J781" s="1"/>
      <c r="K781" s="1"/>
      <c r="L781" s="1"/>
      <c r="M781" s="1"/>
      <c r="N781" s="1"/>
    </row>
    <row r="782" spans="1:14" x14ac:dyDescent="0.25">
      <c r="A782" s="1">
        <v>781</v>
      </c>
      <c r="B782" s="1">
        <v>69</v>
      </c>
      <c r="C782" s="1">
        <v>78</v>
      </c>
      <c r="D782" s="1">
        <v>75</v>
      </c>
      <c r="E782" s="1">
        <v>70</v>
      </c>
      <c r="F782" s="1">
        <v>65</v>
      </c>
      <c r="G782" s="1">
        <v>67</v>
      </c>
      <c r="H782" s="1" t="str">
        <f t="shared" si="13"/>
        <v>ITI</v>
      </c>
      <c r="I782" s="1" t="str" cm="1">
        <f t="array" ref="I782">IF(H782="DIPLOMA",IF(AND(B782&gt;=85,C782&gt;=80,D782&gt;=75,E782&gt;=75,F782&gt;=80,G782&gt;=85),"Computer Science and Information Technology",IF(AND(B782&gt;=80,C782&gt;=75,D782&gt;=75,E782&gt;=75,F782&gt;=80,G782&gt;=80),"Mechanical and Electrical",IF(AND(B782&gt;=80,C782&gt;=75,D782&gt;=75,E782&gt;=75,F782&gt;=75,G782&gt;=80),"Electronics and Communication",IF(AND(B782&gt;=75,C782&gt;=70,D782&gt;=70,E782&gt;=75,F782&gt;=75,G782&gt;=75),"Construction and Design",IF(AND(B782&gt;=75,C782&gt;=75,D782&gt;=75,E782&gt;=80,F782&gt;=75,G782&gt;=75),"Hospitality and Event Management",IF(AND(B782&gt;=80,C782&gt;=85,D782&gt;=85,E782&gt;=85,F782&gt;=80,G782&gt;=80),"Life Sciences and Environment",IF(AND(B782&gt;=75,C782&gt;=75,D782&gt;=75,E782&gt;=75,F782&gt;=75,G782&gt;=75),"Arts and Media",IF(AND(B782&gt;=75,C782&gt;=75,D782&gt;=75,E782&gt;=75,F782&gt;=75,G782&gt;=75),"Physical Education and Wellness",IF(AND(B782&gt;=75,C782&gt;=80,D782&gt;=80,E782&gt;=75,F782&gt;=75,G782&gt;=80),"Finance, Business, and Marketing",”Not Qualified”))))))))),IF(H782="ITI",IF(AND(B782&gt;=75,C782&gt;=65,D782&gt;=65,E782&gt;=70,F782&gt;=70,G782&gt;=75),"Computer Science and Information Technology",IF(AND(B782&gt;=70,C782&gt;=65,D782&gt;=65,E782&gt;=65,F782&gt;=70,G782&gt;=70),"Mechanical and Electrical",IF(AND(B782&gt;=70,C782&gt;=65,D782&gt;=65,E782&gt;=65,F782&gt;=65,G782&gt;=70),"Electronics and Communication",IF(AND(B782&gt;=65,C782&gt;=60,D782&gt;=60,E782&gt;=65,F782&gt;=65,G782&gt;=65),"Construction and Design",IF(AND(B782&gt;=65,C782&gt;=65,D782&gt;=65,E782&gt;=70,F782&gt;=65,G782&gt;=65),"Hospitality and Event Management",IF(AND(B782&gt;=70,C782&gt;=75,D782&gt;=75,E782&gt;=75,F782&gt;=70,G782&gt;=70),"Life Sciences and Environment",IF(AND(B782&gt;=65,C782&gt;=65,D782&gt;=65,E782&gt;=65,F782&gt;=65,G782&gt;=65),"Arts and Media",IF(AND(B782&gt;=65,C782&gt;=65,D782&gt;=65,E782&gt;=65,F782&gt;=65,G782&gt;=65),"Physical Education and Wellness",IF(AND(B782&gt;=65,C782&gt;=70,D782&gt;=70,E782&gt;=65,F782&gt;=65,G782&gt;=70),"Finance, Business, and Marketing",”Not Qualified”))))))))),IF(H782="VOCATIONAL OR SKILL TRAINING",IF(AND(B782&gt;=55, C782&gt;=45, D782&gt;=45, E782&gt;=50, F782&gt;=50, G782&gt;=55), "Computer Science and Information Technology",IF(AND(B782&gt;=50, C782&gt;=45, D782&gt;=45, E782&gt;=45, F782&gt;=50, G782&gt;=50), "Mechanical and Electrical",IF(AND(B782&gt;=50, C782&gt;=45, D782&gt;=45, E782&gt;=45, F782&gt;=45, G782&gt;=50), "Electronics and Communication",IF(AND(B782&gt;=45, C782&gt;=50, D782&gt;=50, E782&gt;=45, F782&gt;=45, G782&gt;=45), "Construction and Design",IF(AND(B782&gt;=45, C782&gt;=45, D782&gt;=45, E782&gt;=50, F782&gt;=45, G782&gt;=45), "Hospitality and Event Management",IF(AND(B782&gt;=50, C782&gt;=55, D782&gt;=55, E782&gt;=55, F782&gt;=50, G782&gt;=50), "Life Sciences and Environment",IF(AND(B782&gt;=45, C782&gt;=45, D782&gt;=45, E782&gt;=45, F782&gt;=45, G782&gt;=45), "Arts and Media",IF(AND(B782&gt;=45, C782&gt;=45, D782&gt;=45, E782&gt;=45, F782&gt;=45, G782&gt;=45), "Physical Education and Wellness",IF(AND(B782&gt;=45, C782&gt;=50, D782&gt;=50, E782&gt;=45, F782&gt;=45, G782&gt;=50), "Finance, Business, and Marketing", "Culinary Studies and Cooking"))))))))),"Failed")))</f>
        <v>Construction and Design</v>
      </c>
      <c r="J782" s="1"/>
      <c r="K782" s="1"/>
      <c r="L782" s="1"/>
      <c r="M782" s="1"/>
      <c r="N782" s="1"/>
    </row>
    <row r="783" spans="1:14" x14ac:dyDescent="0.25">
      <c r="A783" s="1">
        <v>782</v>
      </c>
      <c r="B783" s="1">
        <v>49</v>
      </c>
      <c r="C783" s="1">
        <v>63</v>
      </c>
      <c r="D783" s="1">
        <v>54</v>
      </c>
      <c r="E783" s="1">
        <v>64</v>
      </c>
      <c r="F783" s="1">
        <v>43</v>
      </c>
      <c r="G783" s="1">
        <v>54</v>
      </c>
      <c r="H783" s="1" t="str">
        <f t="shared" si="13"/>
        <v>VOCATIONAL OR SKILL TRAINING</v>
      </c>
      <c r="I783" s="1" t="str" cm="1">
        <f t="array" ref="I783">IF(H783="DIPLOMA",IF(AND(B783&gt;=85,C783&gt;=80,D783&gt;=75,E783&gt;=75,F783&gt;=80,G783&gt;=85),"Computer Science and Information Technology",IF(AND(B783&gt;=80,C783&gt;=75,D783&gt;=75,E783&gt;=75,F783&gt;=80,G783&gt;=80),"Mechanical and Electrical",IF(AND(B783&gt;=80,C783&gt;=75,D783&gt;=75,E783&gt;=75,F783&gt;=75,G783&gt;=80),"Electronics and Communication",IF(AND(B783&gt;=75,C783&gt;=70,D783&gt;=70,E783&gt;=75,F783&gt;=75,G783&gt;=75),"Construction and Design",IF(AND(B783&gt;=75,C783&gt;=75,D783&gt;=75,E783&gt;=80,F783&gt;=75,G783&gt;=75),"Hospitality and Event Management",IF(AND(B783&gt;=80,C783&gt;=85,D783&gt;=85,E783&gt;=85,F783&gt;=80,G783&gt;=80),"Life Sciences and Environment",IF(AND(B783&gt;=75,C783&gt;=75,D783&gt;=75,E783&gt;=75,F783&gt;=75,G783&gt;=75),"Arts and Media",IF(AND(B783&gt;=75,C783&gt;=75,D783&gt;=75,E783&gt;=75,F783&gt;=75,G783&gt;=75),"Physical Education and Wellness",IF(AND(B783&gt;=75,C783&gt;=80,D783&gt;=80,E783&gt;=75,F783&gt;=75,G783&gt;=80),"Finance, Business, and Marketing",”Not Qualified”))))))))),IF(H783="ITI",IF(AND(B783&gt;=75,C783&gt;=65,D783&gt;=65,E783&gt;=70,F783&gt;=70,G783&gt;=75),"Computer Science and Information Technology",IF(AND(B783&gt;=70,C783&gt;=65,D783&gt;=65,E783&gt;=65,F783&gt;=70,G783&gt;=70),"Mechanical and Electrical",IF(AND(B783&gt;=70,C783&gt;=65,D783&gt;=65,E783&gt;=65,F783&gt;=65,G783&gt;=70),"Electronics and Communication",IF(AND(B783&gt;=65,C783&gt;=60,D783&gt;=60,E783&gt;=65,F783&gt;=65,G783&gt;=65),"Construction and Design",IF(AND(B783&gt;=65,C783&gt;=65,D783&gt;=65,E783&gt;=70,F783&gt;=65,G783&gt;=65),"Hospitality and Event Management",IF(AND(B783&gt;=70,C783&gt;=75,D783&gt;=75,E783&gt;=75,F783&gt;=70,G783&gt;=70),"Life Sciences and Environment",IF(AND(B783&gt;=65,C783&gt;=65,D783&gt;=65,E783&gt;=65,F783&gt;=65,G783&gt;=65),"Arts and Media",IF(AND(B783&gt;=65,C783&gt;=65,D783&gt;=65,E783&gt;=65,F783&gt;=65,G783&gt;=65),"Physical Education and Wellness",IF(AND(B783&gt;=65,C783&gt;=70,D783&gt;=70,E783&gt;=65,F783&gt;=65,G783&gt;=70),"Finance, Business, and Marketing",”Not Qualified”))))))))),IF(H783="VOCATIONAL OR SKILL TRAINING",IF(AND(B783&gt;=55, C783&gt;=45, D783&gt;=45, E783&gt;=50, F783&gt;=50, G783&gt;=55), "Computer Science and Information Technology",IF(AND(B783&gt;=50, C783&gt;=45, D783&gt;=45, E783&gt;=45, F783&gt;=50, G783&gt;=50), "Mechanical and Electrical",IF(AND(B783&gt;=50, C783&gt;=45, D783&gt;=45, E783&gt;=45, F783&gt;=45, G783&gt;=50), "Electronics and Communication",IF(AND(B783&gt;=45, C783&gt;=50, D783&gt;=50, E783&gt;=45, F783&gt;=45, G783&gt;=45), "Construction and Design",IF(AND(B783&gt;=45, C783&gt;=45, D783&gt;=45, E783&gt;=50, F783&gt;=45, G783&gt;=45), "Hospitality and Event Management",IF(AND(B783&gt;=50, C783&gt;=55, D783&gt;=55, E783&gt;=55, F783&gt;=50, G783&gt;=50), "Life Sciences and Environment",IF(AND(B783&gt;=45, C783&gt;=45, D783&gt;=45, E783&gt;=45, F783&gt;=45, G783&gt;=45), "Arts and Media",IF(AND(B783&gt;=45, C783&gt;=45, D783&gt;=45, E783&gt;=45, F783&gt;=45, G783&gt;=45), "Physical Education and Wellness",IF(AND(B783&gt;=45, C783&gt;=50, D783&gt;=50, E783&gt;=45, F783&gt;=45, G783&gt;=50), "Finance, Business, and Marketing", "Culinary Studies and Cooking"))))))))),"Failed")))</f>
        <v>Culinary Studies and Cooking</v>
      </c>
      <c r="J783" s="1"/>
      <c r="K783" s="1"/>
      <c r="L783" s="1"/>
      <c r="M783" s="1"/>
      <c r="N783" s="1"/>
    </row>
    <row r="784" spans="1:14" x14ac:dyDescent="0.25">
      <c r="A784" s="1">
        <v>783</v>
      </c>
      <c r="B784" s="1">
        <v>59</v>
      </c>
      <c r="C784" s="1">
        <v>41</v>
      </c>
      <c r="D784" s="1">
        <v>57</v>
      </c>
      <c r="E784" s="1">
        <v>43</v>
      </c>
      <c r="F784" s="1">
        <v>60</v>
      </c>
      <c r="G784" s="1">
        <v>59</v>
      </c>
      <c r="H784" s="1" t="str">
        <f t="shared" si="13"/>
        <v>VOCATIONAL OR SKILL TRAINING</v>
      </c>
      <c r="I784" s="1" t="str" cm="1">
        <f t="array" ref="I784">IF(H784="DIPLOMA",IF(AND(B784&gt;=85,C784&gt;=80,D784&gt;=75,E784&gt;=75,F784&gt;=80,G784&gt;=85),"Computer Science and Information Technology",IF(AND(B784&gt;=80,C784&gt;=75,D784&gt;=75,E784&gt;=75,F784&gt;=80,G784&gt;=80),"Mechanical and Electrical",IF(AND(B784&gt;=80,C784&gt;=75,D784&gt;=75,E784&gt;=75,F784&gt;=75,G784&gt;=80),"Electronics and Communication",IF(AND(B784&gt;=75,C784&gt;=70,D784&gt;=70,E784&gt;=75,F784&gt;=75,G784&gt;=75),"Construction and Design",IF(AND(B784&gt;=75,C784&gt;=75,D784&gt;=75,E784&gt;=80,F784&gt;=75,G784&gt;=75),"Hospitality and Event Management",IF(AND(B784&gt;=80,C784&gt;=85,D784&gt;=85,E784&gt;=85,F784&gt;=80,G784&gt;=80),"Life Sciences and Environment",IF(AND(B784&gt;=75,C784&gt;=75,D784&gt;=75,E784&gt;=75,F784&gt;=75,G784&gt;=75),"Arts and Media",IF(AND(B784&gt;=75,C784&gt;=75,D784&gt;=75,E784&gt;=75,F784&gt;=75,G784&gt;=75),"Physical Education and Wellness",IF(AND(B784&gt;=75,C784&gt;=80,D784&gt;=80,E784&gt;=75,F784&gt;=75,G784&gt;=80),"Finance, Business, and Marketing",”Not Qualified”))))))))),IF(H784="ITI",IF(AND(B784&gt;=75,C784&gt;=65,D784&gt;=65,E784&gt;=70,F784&gt;=70,G784&gt;=75),"Computer Science and Information Technology",IF(AND(B784&gt;=70,C784&gt;=65,D784&gt;=65,E784&gt;=65,F784&gt;=70,G784&gt;=70),"Mechanical and Electrical",IF(AND(B784&gt;=70,C784&gt;=65,D784&gt;=65,E784&gt;=65,F784&gt;=65,G784&gt;=70),"Electronics and Communication",IF(AND(B784&gt;=65,C784&gt;=60,D784&gt;=60,E784&gt;=65,F784&gt;=65,G784&gt;=65),"Construction and Design",IF(AND(B784&gt;=65,C784&gt;=65,D784&gt;=65,E784&gt;=70,F784&gt;=65,G784&gt;=65),"Hospitality and Event Management",IF(AND(B784&gt;=70,C784&gt;=75,D784&gt;=75,E784&gt;=75,F784&gt;=70,G784&gt;=70),"Life Sciences and Environment",IF(AND(B784&gt;=65,C784&gt;=65,D784&gt;=65,E784&gt;=65,F784&gt;=65,G784&gt;=65),"Arts and Media",IF(AND(B784&gt;=65,C784&gt;=65,D784&gt;=65,E784&gt;=65,F784&gt;=65,G784&gt;=65),"Physical Education and Wellness",IF(AND(B784&gt;=65,C784&gt;=70,D784&gt;=70,E784&gt;=65,F784&gt;=65,G784&gt;=70),"Finance, Business, and Marketing",”Not Qualified”))))))))),IF(H784="VOCATIONAL OR SKILL TRAINING",IF(AND(B784&gt;=55, C784&gt;=45, D784&gt;=45, E784&gt;=50, F784&gt;=50, G784&gt;=55), "Computer Science and Information Technology",IF(AND(B784&gt;=50, C784&gt;=45, D784&gt;=45, E784&gt;=45, F784&gt;=50, G784&gt;=50), "Mechanical and Electrical",IF(AND(B784&gt;=50, C784&gt;=45, D784&gt;=45, E784&gt;=45, F784&gt;=45, G784&gt;=50), "Electronics and Communication",IF(AND(B784&gt;=45, C784&gt;=50, D784&gt;=50, E784&gt;=45, F784&gt;=45, G784&gt;=45), "Construction and Design",IF(AND(B784&gt;=45, C784&gt;=45, D784&gt;=45, E784&gt;=50, F784&gt;=45, G784&gt;=45), "Hospitality and Event Management",IF(AND(B784&gt;=50, C784&gt;=55, D784&gt;=55, E784&gt;=55, F784&gt;=50, G784&gt;=50), "Life Sciences and Environment",IF(AND(B784&gt;=45, C784&gt;=45, D784&gt;=45, E784&gt;=45, F784&gt;=45, G784&gt;=45), "Arts and Media",IF(AND(B784&gt;=45, C784&gt;=45, D784&gt;=45, E784&gt;=45, F784&gt;=45, G784&gt;=45), "Physical Education and Wellness",IF(AND(B784&gt;=45, C784&gt;=50, D784&gt;=50, E784&gt;=45, F784&gt;=45, G784&gt;=50), "Finance, Business, and Marketing", "Culinary Studies and Cooking"))))))))),"Failed")))</f>
        <v>Culinary Studies and Cooking</v>
      </c>
      <c r="J784" s="1"/>
      <c r="K784" s="1"/>
      <c r="L784" s="1"/>
      <c r="M784" s="1"/>
      <c r="N784" s="1"/>
    </row>
    <row r="785" spans="1:14" x14ac:dyDescent="0.25">
      <c r="A785" s="1">
        <v>784</v>
      </c>
      <c r="B785" s="1">
        <v>55</v>
      </c>
      <c r="C785" s="1">
        <v>40</v>
      </c>
      <c r="D785" s="1">
        <v>41</v>
      </c>
      <c r="E785" s="1">
        <v>42</v>
      </c>
      <c r="F785" s="1">
        <v>61</v>
      </c>
      <c r="G785" s="1">
        <v>58</v>
      </c>
      <c r="H785" s="1" t="str">
        <f t="shared" si="13"/>
        <v>VOCATIONAL OR SKILL TRAINING</v>
      </c>
      <c r="I785" s="1" t="str" cm="1">
        <f t="array" ref="I785">IF(H785="DIPLOMA",IF(AND(B785&gt;=85,C785&gt;=80,D785&gt;=75,E785&gt;=75,F785&gt;=80,G785&gt;=85),"Computer Science and Information Technology",IF(AND(B785&gt;=80,C785&gt;=75,D785&gt;=75,E785&gt;=75,F785&gt;=80,G785&gt;=80),"Mechanical and Electrical",IF(AND(B785&gt;=80,C785&gt;=75,D785&gt;=75,E785&gt;=75,F785&gt;=75,G785&gt;=80),"Electronics and Communication",IF(AND(B785&gt;=75,C785&gt;=70,D785&gt;=70,E785&gt;=75,F785&gt;=75,G785&gt;=75),"Construction and Design",IF(AND(B785&gt;=75,C785&gt;=75,D785&gt;=75,E785&gt;=80,F785&gt;=75,G785&gt;=75),"Hospitality and Event Management",IF(AND(B785&gt;=80,C785&gt;=85,D785&gt;=85,E785&gt;=85,F785&gt;=80,G785&gt;=80),"Life Sciences and Environment",IF(AND(B785&gt;=75,C785&gt;=75,D785&gt;=75,E785&gt;=75,F785&gt;=75,G785&gt;=75),"Arts and Media",IF(AND(B785&gt;=75,C785&gt;=75,D785&gt;=75,E785&gt;=75,F785&gt;=75,G785&gt;=75),"Physical Education and Wellness",IF(AND(B785&gt;=75,C785&gt;=80,D785&gt;=80,E785&gt;=75,F785&gt;=75,G785&gt;=80),"Finance, Business, and Marketing",”Not Qualified”))))))))),IF(H785="ITI",IF(AND(B785&gt;=75,C785&gt;=65,D785&gt;=65,E785&gt;=70,F785&gt;=70,G785&gt;=75),"Computer Science and Information Technology",IF(AND(B785&gt;=70,C785&gt;=65,D785&gt;=65,E785&gt;=65,F785&gt;=70,G785&gt;=70),"Mechanical and Electrical",IF(AND(B785&gt;=70,C785&gt;=65,D785&gt;=65,E785&gt;=65,F785&gt;=65,G785&gt;=70),"Electronics and Communication",IF(AND(B785&gt;=65,C785&gt;=60,D785&gt;=60,E785&gt;=65,F785&gt;=65,G785&gt;=65),"Construction and Design",IF(AND(B785&gt;=65,C785&gt;=65,D785&gt;=65,E785&gt;=70,F785&gt;=65,G785&gt;=65),"Hospitality and Event Management",IF(AND(B785&gt;=70,C785&gt;=75,D785&gt;=75,E785&gt;=75,F785&gt;=70,G785&gt;=70),"Life Sciences and Environment",IF(AND(B785&gt;=65,C785&gt;=65,D785&gt;=65,E785&gt;=65,F785&gt;=65,G785&gt;=65),"Arts and Media",IF(AND(B785&gt;=65,C785&gt;=65,D785&gt;=65,E785&gt;=65,F785&gt;=65,G785&gt;=65),"Physical Education and Wellness",IF(AND(B785&gt;=65,C785&gt;=70,D785&gt;=70,E785&gt;=65,F785&gt;=65,G785&gt;=70),"Finance, Business, and Marketing",”Not Qualified”))))))))),IF(H785="VOCATIONAL OR SKILL TRAINING",IF(AND(B785&gt;=55, C785&gt;=45, D785&gt;=45, E785&gt;=50, F785&gt;=50, G785&gt;=55), "Computer Science and Information Technology",IF(AND(B785&gt;=50, C785&gt;=45, D785&gt;=45, E785&gt;=45, F785&gt;=50, G785&gt;=50), "Mechanical and Electrical",IF(AND(B785&gt;=50, C785&gt;=45, D785&gt;=45, E785&gt;=45, F785&gt;=45, G785&gt;=50), "Electronics and Communication",IF(AND(B785&gt;=45, C785&gt;=50, D785&gt;=50, E785&gt;=45, F785&gt;=45, G785&gt;=45), "Construction and Design",IF(AND(B785&gt;=45, C785&gt;=45, D785&gt;=45, E785&gt;=50, F785&gt;=45, G785&gt;=45), "Hospitality and Event Management",IF(AND(B785&gt;=50, C785&gt;=55, D785&gt;=55, E785&gt;=55, F785&gt;=50, G785&gt;=50), "Life Sciences and Environment",IF(AND(B785&gt;=45, C785&gt;=45, D785&gt;=45, E785&gt;=45, F785&gt;=45, G785&gt;=45), "Arts and Media",IF(AND(B785&gt;=45, C785&gt;=45, D785&gt;=45, E785&gt;=45, F785&gt;=45, G785&gt;=45), "Physical Education and Wellness",IF(AND(B785&gt;=45, C785&gt;=50, D785&gt;=50, E785&gt;=45, F785&gt;=45, G785&gt;=50), "Finance, Business, and Marketing", "Culinary Studies and Cooking"))))))))),"Failed")))</f>
        <v>Culinary Studies and Cooking</v>
      </c>
      <c r="J785" s="1"/>
      <c r="K785" s="1"/>
      <c r="L785" s="1"/>
      <c r="M785" s="1"/>
      <c r="N785" s="1"/>
    </row>
    <row r="786" spans="1:14" x14ac:dyDescent="0.25">
      <c r="A786" s="1">
        <v>785</v>
      </c>
      <c r="B786" s="1">
        <v>82</v>
      </c>
      <c r="C786" s="1">
        <v>77</v>
      </c>
      <c r="D786" s="1">
        <v>83</v>
      </c>
      <c r="E786" s="1">
        <v>75</v>
      </c>
      <c r="F786" s="1">
        <v>66</v>
      </c>
      <c r="G786" s="1">
        <v>68</v>
      </c>
      <c r="H786" s="1" t="str">
        <f t="shared" si="13"/>
        <v>ITI</v>
      </c>
      <c r="I786" s="1" t="str" cm="1">
        <f t="array" ref="I786">IF(H786="DIPLOMA",IF(AND(B786&gt;=85,C786&gt;=80,D786&gt;=75,E786&gt;=75,F786&gt;=80,G786&gt;=85),"Computer Science and Information Technology",IF(AND(B786&gt;=80,C786&gt;=75,D786&gt;=75,E786&gt;=75,F786&gt;=80,G786&gt;=80),"Mechanical and Electrical",IF(AND(B786&gt;=80,C786&gt;=75,D786&gt;=75,E786&gt;=75,F786&gt;=75,G786&gt;=80),"Electronics and Communication",IF(AND(B786&gt;=75,C786&gt;=70,D786&gt;=70,E786&gt;=75,F786&gt;=75,G786&gt;=75),"Construction and Design",IF(AND(B786&gt;=75,C786&gt;=75,D786&gt;=75,E786&gt;=80,F786&gt;=75,G786&gt;=75),"Hospitality and Event Management",IF(AND(B786&gt;=80,C786&gt;=85,D786&gt;=85,E786&gt;=85,F786&gt;=80,G786&gt;=80),"Life Sciences and Environment",IF(AND(B786&gt;=75,C786&gt;=75,D786&gt;=75,E786&gt;=75,F786&gt;=75,G786&gt;=75),"Arts and Media",IF(AND(B786&gt;=75,C786&gt;=75,D786&gt;=75,E786&gt;=75,F786&gt;=75,G786&gt;=75),"Physical Education and Wellness",IF(AND(B786&gt;=75,C786&gt;=80,D786&gt;=80,E786&gt;=75,F786&gt;=75,G786&gt;=80),"Finance, Business, and Marketing",”Not Qualified”))))))))),IF(H786="ITI",IF(AND(B786&gt;=75,C786&gt;=65,D786&gt;=65,E786&gt;=70,F786&gt;=70,G786&gt;=75),"Computer Science and Information Technology",IF(AND(B786&gt;=70,C786&gt;=65,D786&gt;=65,E786&gt;=65,F786&gt;=70,G786&gt;=70),"Mechanical and Electrical",IF(AND(B786&gt;=70,C786&gt;=65,D786&gt;=65,E786&gt;=65,F786&gt;=65,G786&gt;=70),"Electronics and Communication",IF(AND(B786&gt;=65,C786&gt;=60,D786&gt;=60,E786&gt;=65,F786&gt;=65,G786&gt;=65),"Construction and Design",IF(AND(B786&gt;=65,C786&gt;=65,D786&gt;=65,E786&gt;=70,F786&gt;=65,G786&gt;=65),"Hospitality and Event Management",IF(AND(B786&gt;=70,C786&gt;=75,D786&gt;=75,E786&gt;=75,F786&gt;=70,G786&gt;=70),"Life Sciences and Environment",IF(AND(B786&gt;=65,C786&gt;=65,D786&gt;=65,E786&gt;=65,F786&gt;=65,G786&gt;=65),"Arts and Media",IF(AND(B786&gt;=65,C786&gt;=65,D786&gt;=65,E786&gt;=65,F786&gt;=65,G786&gt;=65),"Physical Education and Wellness",IF(AND(B786&gt;=65,C786&gt;=70,D786&gt;=70,E786&gt;=65,F786&gt;=65,G786&gt;=70),"Finance, Business, and Marketing",”Not Qualified”))))))))),IF(H786="VOCATIONAL OR SKILL TRAINING",IF(AND(B786&gt;=55, C786&gt;=45, D786&gt;=45, E786&gt;=50, F786&gt;=50, G786&gt;=55), "Computer Science and Information Technology",IF(AND(B786&gt;=50, C786&gt;=45, D786&gt;=45, E786&gt;=45, F786&gt;=50, G786&gt;=50), "Mechanical and Electrical",IF(AND(B786&gt;=50, C786&gt;=45, D786&gt;=45, E786&gt;=45, F786&gt;=45, G786&gt;=50), "Electronics and Communication",IF(AND(B786&gt;=45, C786&gt;=50, D786&gt;=50, E786&gt;=45, F786&gt;=45, G786&gt;=45), "Construction and Design",IF(AND(B786&gt;=45, C786&gt;=45, D786&gt;=45, E786&gt;=50, F786&gt;=45, G786&gt;=45), "Hospitality and Event Management",IF(AND(B786&gt;=50, C786&gt;=55, D786&gt;=55, E786&gt;=55, F786&gt;=50, G786&gt;=50), "Life Sciences and Environment",IF(AND(B786&gt;=45, C786&gt;=45, D786&gt;=45, E786&gt;=45, F786&gt;=45, G786&gt;=45), "Arts and Media",IF(AND(B786&gt;=45, C786&gt;=45, D786&gt;=45, E786&gt;=45, F786&gt;=45, G786&gt;=45), "Physical Education and Wellness",IF(AND(B786&gt;=45, C786&gt;=50, D786&gt;=50, E786&gt;=45, F786&gt;=45, G786&gt;=50), "Finance, Business, and Marketing", "Culinary Studies and Cooking"))))))))),"Failed")))</f>
        <v>Construction and Design</v>
      </c>
      <c r="J786" s="1"/>
      <c r="K786" s="1"/>
      <c r="L786" s="1"/>
      <c r="M786" s="1"/>
      <c r="N786" s="1"/>
    </row>
    <row r="787" spans="1:14" x14ac:dyDescent="0.25">
      <c r="A787" s="1">
        <v>786</v>
      </c>
      <c r="B787" s="1">
        <v>44</v>
      </c>
      <c r="C787" s="1">
        <v>41</v>
      </c>
      <c r="D787" s="1">
        <v>47</v>
      </c>
      <c r="E787" s="1">
        <v>50</v>
      </c>
      <c r="F787" s="1">
        <v>51</v>
      </c>
      <c r="G787" s="1">
        <v>41</v>
      </c>
      <c r="H787" s="1" t="str">
        <f t="shared" si="13"/>
        <v>VOCATIONAL OR SKILL TRAINING</v>
      </c>
      <c r="I787" s="1" t="str" cm="1">
        <f t="array" ref="I787">IF(H787="DIPLOMA",IF(AND(B787&gt;=85,C787&gt;=80,D787&gt;=75,E787&gt;=75,F787&gt;=80,G787&gt;=85),"Computer Science and Information Technology",IF(AND(B787&gt;=80,C787&gt;=75,D787&gt;=75,E787&gt;=75,F787&gt;=80,G787&gt;=80),"Mechanical and Electrical",IF(AND(B787&gt;=80,C787&gt;=75,D787&gt;=75,E787&gt;=75,F787&gt;=75,G787&gt;=80),"Electronics and Communication",IF(AND(B787&gt;=75,C787&gt;=70,D787&gt;=70,E787&gt;=75,F787&gt;=75,G787&gt;=75),"Construction and Design",IF(AND(B787&gt;=75,C787&gt;=75,D787&gt;=75,E787&gt;=80,F787&gt;=75,G787&gt;=75),"Hospitality and Event Management",IF(AND(B787&gt;=80,C787&gt;=85,D787&gt;=85,E787&gt;=85,F787&gt;=80,G787&gt;=80),"Life Sciences and Environment",IF(AND(B787&gt;=75,C787&gt;=75,D787&gt;=75,E787&gt;=75,F787&gt;=75,G787&gt;=75),"Arts and Media",IF(AND(B787&gt;=75,C787&gt;=75,D787&gt;=75,E787&gt;=75,F787&gt;=75,G787&gt;=75),"Physical Education and Wellness",IF(AND(B787&gt;=75,C787&gt;=80,D787&gt;=80,E787&gt;=75,F787&gt;=75,G787&gt;=80),"Finance, Business, and Marketing",”Not Qualified”))))))))),IF(H787="ITI",IF(AND(B787&gt;=75,C787&gt;=65,D787&gt;=65,E787&gt;=70,F787&gt;=70,G787&gt;=75),"Computer Science and Information Technology",IF(AND(B787&gt;=70,C787&gt;=65,D787&gt;=65,E787&gt;=65,F787&gt;=70,G787&gt;=70),"Mechanical and Electrical",IF(AND(B787&gt;=70,C787&gt;=65,D787&gt;=65,E787&gt;=65,F787&gt;=65,G787&gt;=70),"Electronics and Communication",IF(AND(B787&gt;=65,C787&gt;=60,D787&gt;=60,E787&gt;=65,F787&gt;=65,G787&gt;=65),"Construction and Design",IF(AND(B787&gt;=65,C787&gt;=65,D787&gt;=65,E787&gt;=70,F787&gt;=65,G787&gt;=65),"Hospitality and Event Management",IF(AND(B787&gt;=70,C787&gt;=75,D787&gt;=75,E787&gt;=75,F787&gt;=70,G787&gt;=70),"Life Sciences and Environment",IF(AND(B787&gt;=65,C787&gt;=65,D787&gt;=65,E787&gt;=65,F787&gt;=65,G787&gt;=65),"Arts and Media",IF(AND(B787&gt;=65,C787&gt;=65,D787&gt;=65,E787&gt;=65,F787&gt;=65,G787&gt;=65),"Physical Education and Wellness",IF(AND(B787&gt;=65,C787&gt;=70,D787&gt;=70,E787&gt;=65,F787&gt;=65,G787&gt;=70),"Finance, Business, and Marketing",”Not Qualified”))))))))),IF(H787="VOCATIONAL OR SKILL TRAINING",IF(AND(B787&gt;=55, C787&gt;=45, D787&gt;=45, E787&gt;=50, F787&gt;=50, G787&gt;=55), "Computer Science and Information Technology",IF(AND(B787&gt;=50, C787&gt;=45, D787&gt;=45, E787&gt;=45, F787&gt;=50, G787&gt;=50), "Mechanical and Electrical",IF(AND(B787&gt;=50, C787&gt;=45, D787&gt;=45, E787&gt;=45, F787&gt;=45, G787&gt;=50), "Electronics and Communication",IF(AND(B787&gt;=45, C787&gt;=50, D787&gt;=50, E787&gt;=45, F787&gt;=45, G787&gt;=45), "Construction and Design",IF(AND(B787&gt;=45, C787&gt;=45, D787&gt;=45, E787&gt;=50, F787&gt;=45, G787&gt;=45), "Hospitality and Event Management",IF(AND(B787&gt;=50, C787&gt;=55, D787&gt;=55, E787&gt;=55, F787&gt;=50, G787&gt;=50), "Life Sciences and Environment",IF(AND(B787&gt;=45, C787&gt;=45, D787&gt;=45, E787&gt;=45, F787&gt;=45, G787&gt;=45), "Arts and Media",IF(AND(B787&gt;=45, C787&gt;=45, D787&gt;=45, E787&gt;=45, F787&gt;=45, G787&gt;=45), "Physical Education and Wellness",IF(AND(B787&gt;=45, C787&gt;=50, D787&gt;=50, E787&gt;=45, F787&gt;=45, G787&gt;=50), "Finance, Business, and Marketing", "Culinary Studies and Cooking"))))))))),"Failed")))</f>
        <v>Culinary Studies and Cooking</v>
      </c>
      <c r="J787" s="1"/>
      <c r="K787" s="1"/>
      <c r="L787" s="1"/>
      <c r="M787" s="1"/>
      <c r="N787" s="1"/>
    </row>
    <row r="788" spans="1:14" x14ac:dyDescent="0.25">
      <c r="A788" s="1">
        <v>787</v>
      </c>
      <c r="B788" s="1">
        <v>44</v>
      </c>
      <c r="C788" s="1">
        <v>53</v>
      </c>
      <c r="D788" s="1">
        <v>62</v>
      </c>
      <c r="E788" s="1">
        <v>64</v>
      </c>
      <c r="F788" s="1">
        <v>50</v>
      </c>
      <c r="G788" s="1">
        <v>61</v>
      </c>
      <c r="H788" s="1" t="str">
        <f t="shared" si="13"/>
        <v>VOCATIONAL OR SKILL TRAINING</v>
      </c>
      <c r="I788" s="1" t="str" cm="1">
        <f t="array" ref="I788">IF(H788="DIPLOMA",IF(AND(B788&gt;=85,C788&gt;=80,D788&gt;=75,E788&gt;=75,F788&gt;=80,G788&gt;=85),"Computer Science and Information Technology",IF(AND(B788&gt;=80,C788&gt;=75,D788&gt;=75,E788&gt;=75,F788&gt;=80,G788&gt;=80),"Mechanical and Electrical",IF(AND(B788&gt;=80,C788&gt;=75,D788&gt;=75,E788&gt;=75,F788&gt;=75,G788&gt;=80),"Electronics and Communication",IF(AND(B788&gt;=75,C788&gt;=70,D788&gt;=70,E788&gt;=75,F788&gt;=75,G788&gt;=75),"Construction and Design",IF(AND(B788&gt;=75,C788&gt;=75,D788&gt;=75,E788&gt;=80,F788&gt;=75,G788&gt;=75),"Hospitality and Event Management",IF(AND(B788&gt;=80,C788&gt;=85,D788&gt;=85,E788&gt;=85,F788&gt;=80,G788&gt;=80),"Life Sciences and Environment",IF(AND(B788&gt;=75,C788&gt;=75,D788&gt;=75,E788&gt;=75,F788&gt;=75,G788&gt;=75),"Arts and Media",IF(AND(B788&gt;=75,C788&gt;=75,D788&gt;=75,E788&gt;=75,F788&gt;=75,G788&gt;=75),"Physical Education and Wellness",IF(AND(B788&gt;=75,C788&gt;=80,D788&gt;=80,E788&gt;=75,F788&gt;=75,G788&gt;=80),"Finance, Business, and Marketing",”Not Qualified”))))))))),IF(H788="ITI",IF(AND(B788&gt;=75,C788&gt;=65,D788&gt;=65,E788&gt;=70,F788&gt;=70,G788&gt;=75),"Computer Science and Information Technology",IF(AND(B788&gt;=70,C788&gt;=65,D788&gt;=65,E788&gt;=65,F788&gt;=70,G788&gt;=70),"Mechanical and Electrical",IF(AND(B788&gt;=70,C788&gt;=65,D788&gt;=65,E788&gt;=65,F788&gt;=65,G788&gt;=70),"Electronics and Communication",IF(AND(B788&gt;=65,C788&gt;=60,D788&gt;=60,E788&gt;=65,F788&gt;=65,G788&gt;=65),"Construction and Design",IF(AND(B788&gt;=65,C788&gt;=65,D788&gt;=65,E788&gt;=70,F788&gt;=65,G788&gt;=65),"Hospitality and Event Management",IF(AND(B788&gt;=70,C788&gt;=75,D788&gt;=75,E788&gt;=75,F788&gt;=70,G788&gt;=70),"Life Sciences and Environment",IF(AND(B788&gt;=65,C788&gt;=65,D788&gt;=65,E788&gt;=65,F788&gt;=65,G788&gt;=65),"Arts and Media",IF(AND(B788&gt;=65,C788&gt;=65,D788&gt;=65,E788&gt;=65,F788&gt;=65,G788&gt;=65),"Physical Education and Wellness",IF(AND(B788&gt;=65,C788&gt;=70,D788&gt;=70,E788&gt;=65,F788&gt;=65,G788&gt;=70),"Finance, Business, and Marketing",”Not Qualified”))))))))),IF(H788="VOCATIONAL OR SKILL TRAINING",IF(AND(B788&gt;=55, C788&gt;=45, D788&gt;=45, E788&gt;=50, F788&gt;=50, G788&gt;=55), "Computer Science and Information Technology",IF(AND(B788&gt;=50, C788&gt;=45, D788&gt;=45, E788&gt;=45, F788&gt;=50, G788&gt;=50), "Mechanical and Electrical",IF(AND(B788&gt;=50, C788&gt;=45, D788&gt;=45, E788&gt;=45, F788&gt;=45, G788&gt;=50), "Electronics and Communication",IF(AND(B788&gt;=45, C788&gt;=50, D788&gt;=50, E788&gt;=45, F788&gt;=45, G788&gt;=45), "Construction and Design",IF(AND(B788&gt;=45, C788&gt;=45, D788&gt;=45, E788&gt;=50, F788&gt;=45, G788&gt;=45), "Hospitality and Event Management",IF(AND(B788&gt;=50, C788&gt;=55, D788&gt;=55, E788&gt;=55, F788&gt;=50, G788&gt;=50), "Life Sciences and Environment",IF(AND(B788&gt;=45, C788&gt;=45, D788&gt;=45, E788&gt;=45, F788&gt;=45, G788&gt;=45), "Arts and Media",IF(AND(B788&gt;=45, C788&gt;=45, D788&gt;=45, E788&gt;=45, F788&gt;=45, G788&gt;=45), "Physical Education and Wellness",IF(AND(B788&gt;=45, C788&gt;=50, D788&gt;=50, E788&gt;=45, F788&gt;=45, G788&gt;=50), "Finance, Business, and Marketing", "Culinary Studies and Cooking"))))))))),"Failed")))</f>
        <v>Culinary Studies and Cooking</v>
      </c>
      <c r="J788" s="1"/>
      <c r="K788" s="1"/>
      <c r="L788" s="1"/>
      <c r="M788" s="1"/>
      <c r="N788" s="1"/>
    </row>
    <row r="789" spans="1:14" x14ac:dyDescent="0.25">
      <c r="A789" s="1">
        <v>788</v>
      </c>
      <c r="B789" s="1">
        <v>44</v>
      </c>
      <c r="C789" s="1">
        <v>44</v>
      </c>
      <c r="D789" s="1">
        <v>64</v>
      </c>
      <c r="E789" s="1">
        <v>60</v>
      </c>
      <c r="F789" s="1">
        <v>65</v>
      </c>
      <c r="G789" s="1">
        <v>61</v>
      </c>
      <c r="H789" s="1" t="str">
        <f t="shared" si="13"/>
        <v>VOCATIONAL OR SKILL TRAINING</v>
      </c>
      <c r="I789" s="1" t="str" cm="1">
        <f t="array" ref="I789">IF(H789="DIPLOMA",IF(AND(B789&gt;=85,C789&gt;=80,D789&gt;=75,E789&gt;=75,F789&gt;=80,G789&gt;=85),"Computer Science and Information Technology",IF(AND(B789&gt;=80,C789&gt;=75,D789&gt;=75,E789&gt;=75,F789&gt;=80,G789&gt;=80),"Mechanical and Electrical",IF(AND(B789&gt;=80,C789&gt;=75,D789&gt;=75,E789&gt;=75,F789&gt;=75,G789&gt;=80),"Electronics and Communication",IF(AND(B789&gt;=75,C789&gt;=70,D789&gt;=70,E789&gt;=75,F789&gt;=75,G789&gt;=75),"Construction and Design",IF(AND(B789&gt;=75,C789&gt;=75,D789&gt;=75,E789&gt;=80,F789&gt;=75,G789&gt;=75),"Hospitality and Event Management",IF(AND(B789&gt;=80,C789&gt;=85,D789&gt;=85,E789&gt;=85,F789&gt;=80,G789&gt;=80),"Life Sciences and Environment",IF(AND(B789&gt;=75,C789&gt;=75,D789&gt;=75,E789&gt;=75,F789&gt;=75,G789&gt;=75),"Arts and Media",IF(AND(B789&gt;=75,C789&gt;=75,D789&gt;=75,E789&gt;=75,F789&gt;=75,G789&gt;=75),"Physical Education and Wellness",IF(AND(B789&gt;=75,C789&gt;=80,D789&gt;=80,E789&gt;=75,F789&gt;=75,G789&gt;=80),"Finance, Business, and Marketing",”Not Qualified”))))))))),IF(H789="ITI",IF(AND(B789&gt;=75,C789&gt;=65,D789&gt;=65,E789&gt;=70,F789&gt;=70,G789&gt;=75),"Computer Science and Information Technology",IF(AND(B789&gt;=70,C789&gt;=65,D789&gt;=65,E789&gt;=65,F789&gt;=70,G789&gt;=70),"Mechanical and Electrical",IF(AND(B789&gt;=70,C789&gt;=65,D789&gt;=65,E789&gt;=65,F789&gt;=65,G789&gt;=70),"Electronics and Communication",IF(AND(B789&gt;=65,C789&gt;=60,D789&gt;=60,E789&gt;=65,F789&gt;=65,G789&gt;=65),"Construction and Design",IF(AND(B789&gt;=65,C789&gt;=65,D789&gt;=65,E789&gt;=70,F789&gt;=65,G789&gt;=65),"Hospitality and Event Management",IF(AND(B789&gt;=70,C789&gt;=75,D789&gt;=75,E789&gt;=75,F789&gt;=70,G789&gt;=70),"Life Sciences and Environment",IF(AND(B789&gt;=65,C789&gt;=65,D789&gt;=65,E789&gt;=65,F789&gt;=65,G789&gt;=65),"Arts and Media",IF(AND(B789&gt;=65,C789&gt;=65,D789&gt;=65,E789&gt;=65,F789&gt;=65,G789&gt;=65),"Physical Education and Wellness",IF(AND(B789&gt;=65,C789&gt;=70,D789&gt;=70,E789&gt;=65,F789&gt;=65,G789&gt;=70),"Finance, Business, and Marketing",”Not Qualified”))))))))),IF(H789="VOCATIONAL OR SKILL TRAINING",IF(AND(B789&gt;=55, C789&gt;=45, D789&gt;=45, E789&gt;=50, F789&gt;=50, G789&gt;=55), "Computer Science and Information Technology",IF(AND(B789&gt;=50, C789&gt;=45, D789&gt;=45, E789&gt;=45, F789&gt;=50, G789&gt;=50), "Mechanical and Electrical",IF(AND(B789&gt;=50, C789&gt;=45, D789&gt;=45, E789&gt;=45, F789&gt;=45, G789&gt;=50), "Electronics and Communication",IF(AND(B789&gt;=45, C789&gt;=50, D789&gt;=50, E789&gt;=45, F789&gt;=45, G789&gt;=45), "Construction and Design",IF(AND(B789&gt;=45, C789&gt;=45, D789&gt;=45, E789&gt;=50, F789&gt;=45, G789&gt;=45), "Hospitality and Event Management",IF(AND(B789&gt;=50, C789&gt;=55, D789&gt;=55, E789&gt;=55, F789&gt;=50, G789&gt;=50), "Life Sciences and Environment",IF(AND(B789&gt;=45, C789&gt;=45, D789&gt;=45, E789&gt;=45, F789&gt;=45, G789&gt;=45), "Arts and Media",IF(AND(B789&gt;=45, C789&gt;=45, D789&gt;=45, E789&gt;=45, F789&gt;=45, G789&gt;=45), "Physical Education and Wellness",IF(AND(B789&gt;=45, C789&gt;=50, D789&gt;=50, E789&gt;=45, F789&gt;=45, G789&gt;=50), "Finance, Business, and Marketing", "Culinary Studies and Cooking"))))))))),"Failed")))</f>
        <v>Culinary Studies and Cooking</v>
      </c>
      <c r="J789" s="1"/>
      <c r="K789" s="1"/>
      <c r="L789" s="1"/>
      <c r="M789" s="1"/>
      <c r="N789" s="1"/>
    </row>
    <row r="790" spans="1:14" x14ac:dyDescent="0.25">
      <c r="A790" s="1">
        <v>789</v>
      </c>
      <c r="B790" s="1">
        <v>71</v>
      </c>
      <c r="C790" s="1">
        <v>72</v>
      </c>
      <c r="D790" s="1">
        <v>71</v>
      </c>
      <c r="E790" s="1">
        <v>82</v>
      </c>
      <c r="F790" s="1">
        <v>73</v>
      </c>
      <c r="G790" s="1">
        <v>71</v>
      </c>
      <c r="H790" s="1" t="str">
        <f t="shared" si="13"/>
        <v>ITI</v>
      </c>
      <c r="I790" s="1" t="str" cm="1">
        <f t="array" ref="I790">IF(H790="DIPLOMA",IF(AND(B790&gt;=85,C790&gt;=80,D790&gt;=75,E790&gt;=75,F790&gt;=80,G790&gt;=85),"Computer Science and Information Technology",IF(AND(B790&gt;=80,C790&gt;=75,D790&gt;=75,E790&gt;=75,F790&gt;=80,G790&gt;=80),"Mechanical and Electrical",IF(AND(B790&gt;=80,C790&gt;=75,D790&gt;=75,E790&gt;=75,F790&gt;=75,G790&gt;=80),"Electronics and Communication",IF(AND(B790&gt;=75,C790&gt;=70,D790&gt;=70,E790&gt;=75,F790&gt;=75,G790&gt;=75),"Construction and Design",IF(AND(B790&gt;=75,C790&gt;=75,D790&gt;=75,E790&gt;=80,F790&gt;=75,G790&gt;=75),"Hospitality and Event Management",IF(AND(B790&gt;=80,C790&gt;=85,D790&gt;=85,E790&gt;=85,F790&gt;=80,G790&gt;=80),"Life Sciences and Environment",IF(AND(B790&gt;=75,C790&gt;=75,D790&gt;=75,E790&gt;=75,F790&gt;=75,G790&gt;=75),"Arts and Media",IF(AND(B790&gt;=75,C790&gt;=75,D790&gt;=75,E790&gt;=75,F790&gt;=75,G790&gt;=75),"Physical Education and Wellness",IF(AND(B790&gt;=75,C790&gt;=80,D790&gt;=80,E790&gt;=75,F790&gt;=75,G790&gt;=80),"Finance, Business, and Marketing",”Not Qualified”))))))))),IF(H790="ITI",IF(AND(B790&gt;=75,C790&gt;=65,D790&gt;=65,E790&gt;=70,F790&gt;=70,G790&gt;=75),"Computer Science and Information Technology",IF(AND(B790&gt;=70,C790&gt;=65,D790&gt;=65,E790&gt;=65,F790&gt;=70,G790&gt;=70),"Mechanical and Electrical",IF(AND(B790&gt;=70,C790&gt;=65,D790&gt;=65,E790&gt;=65,F790&gt;=65,G790&gt;=70),"Electronics and Communication",IF(AND(B790&gt;=65,C790&gt;=60,D790&gt;=60,E790&gt;=65,F790&gt;=65,G790&gt;=65),"Construction and Design",IF(AND(B790&gt;=65,C790&gt;=65,D790&gt;=65,E790&gt;=70,F790&gt;=65,G790&gt;=65),"Hospitality and Event Management",IF(AND(B790&gt;=70,C790&gt;=75,D790&gt;=75,E790&gt;=75,F790&gt;=70,G790&gt;=70),"Life Sciences and Environment",IF(AND(B790&gt;=65,C790&gt;=65,D790&gt;=65,E790&gt;=65,F790&gt;=65,G790&gt;=65),"Arts and Media",IF(AND(B790&gt;=65,C790&gt;=65,D790&gt;=65,E790&gt;=65,F790&gt;=65,G790&gt;=65),"Physical Education and Wellness",IF(AND(B790&gt;=65,C790&gt;=70,D790&gt;=70,E790&gt;=65,F790&gt;=65,G790&gt;=70),"Finance, Business, and Marketing",”Not Qualified”))))))))),IF(H790="VOCATIONAL OR SKILL TRAINING",IF(AND(B790&gt;=55, C790&gt;=45, D790&gt;=45, E790&gt;=50, F790&gt;=50, G790&gt;=55), "Computer Science and Information Technology",IF(AND(B790&gt;=50, C790&gt;=45, D790&gt;=45, E790&gt;=45, F790&gt;=50, G790&gt;=50), "Mechanical and Electrical",IF(AND(B790&gt;=50, C790&gt;=45, D790&gt;=45, E790&gt;=45, F790&gt;=45, G790&gt;=50), "Electronics and Communication",IF(AND(B790&gt;=45, C790&gt;=50, D790&gt;=50, E790&gt;=45, F790&gt;=45, G790&gt;=45), "Construction and Design",IF(AND(B790&gt;=45, C790&gt;=45, D790&gt;=45, E790&gt;=50, F790&gt;=45, G790&gt;=45), "Hospitality and Event Management",IF(AND(B790&gt;=50, C790&gt;=55, D790&gt;=55, E790&gt;=55, F790&gt;=50, G790&gt;=50), "Life Sciences and Environment",IF(AND(B790&gt;=45, C790&gt;=45, D790&gt;=45, E790&gt;=45, F790&gt;=45, G790&gt;=45), "Arts and Media",IF(AND(B790&gt;=45, C790&gt;=45, D790&gt;=45, E790&gt;=45, F790&gt;=45, G790&gt;=45), "Physical Education and Wellness",IF(AND(B790&gt;=45, C790&gt;=50, D790&gt;=50, E790&gt;=45, F790&gt;=45, G790&gt;=50), "Finance, Business, and Marketing", "Culinary Studies and Cooking"))))))))),"Failed")))</f>
        <v>Mechanical and Electrical</v>
      </c>
      <c r="J790" s="1"/>
      <c r="K790" s="1"/>
      <c r="L790" s="1"/>
      <c r="M790" s="1"/>
      <c r="N790" s="1"/>
    </row>
    <row r="791" spans="1:14" x14ac:dyDescent="0.25">
      <c r="A791" s="1">
        <v>790</v>
      </c>
      <c r="B791" s="1">
        <v>42</v>
      </c>
      <c r="C791" s="1">
        <v>56</v>
      </c>
      <c r="D791" s="1">
        <v>56</v>
      </c>
      <c r="E791" s="1">
        <v>40</v>
      </c>
      <c r="F791" s="1">
        <v>41</v>
      </c>
      <c r="G791" s="1">
        <v>61</v>
      </c>
      <c r="H791" s="1" t="str">
        <f t="shared" si="13"/>
        <v>VOCATIONAL OR SKILL TRAINING</v>
      </c>
      <c r="I791" s="1" t="str" cm="1">
        <f t="array" ref="I791">IF(H791="DIPLOMA",IF(AND(B791&gt;=85,C791&gt;=80,D791&gt;=75,E791&gt;=75,F791&gt;=80,G791&gt;=85),"Computer Science and Information Technology",IF(AND(B791&gt;=80,C791&gt;=75,D791&gt;=75,E791&gt;=75,F791&gt;=80,G791&gt;=80),"Mechanical and Electrical",IF(AND(B791&gt;=80,C791&gt;=75,D791&gt;=75,E791&gt;=75,F791&gt;=75,G791&gt;=80),"Electronics and Communication",IF(AND(B791&gt;=75,C791&gt;=70,D791&gt;=70,E791&gt;=75,F791&gt;=75,G791&gt;=75),"Construction and Design",IF(AND(B791&gt;=75,C791&gt;=75,D791&gt;=75,E791&gt;=80,F791&gt;=75,G791&gt;=75),"Hospitality and Event Management",IF(AND(B791&gt;=80,C791&gt;=85,D791&gt;=85,E791&gt;=85,F791&gt;=80,G791&gt;=80),"Life Sciences and Environment",IF(AND(B791&gt;=75,C791&gt;=75,D791&gt;=75,E791&gt;=75,F791&gt;=75,G791&gt;=75),"Arts and Media",IF(AND(B791&gt;=75,C791&gt;=75,D791&gt;=75,E791&gt;=75,F791&gt;=75,G791&gt;=75),"Physical Education and Wellness",IF(AND(B791&gt;=75,C791&gt;=80,D791&gt;=80,E791&gt;=75,F791&gt;=75,G791&gt;=80),"Finance, Business, and Marketing",”Not Qualified”))))))))),IF(H791="ITI",IF(AND(B791&gt;=75,C791&gt;=65,D791&gt;=65,E791&gt;=70,F791&gt;=70,G791&gt;=75),"Computer Science and Information Technology",IF(AND(B791&gt;=70,C791&gt;=65,D791&gt;=65,E791&gt;=65,F791&gt;=70,G791&gt;=70),"Mechanical and Electrical",IF(AND(B791&gt;=70,C791&gt;=65,D791&gt;=65,E791&gt;=65,F791&gt;=65,G791&gt;=70),"Electronics and Communication",IF(AND(B791&gt;=65,C791&gt;=60,D791&gt;=60,E791&gt;=65,F791&gt;=65,G791&gt;=65),"Construction and Design",IF(AND(B791&gt;=65,C791&gt;=65,D791&gt;=65,E791&gt;=70,F791&gt;=65,G791&gt;=65),"Hospitality and Event Management",IF(AND(B791&gt;=70,C791&gt;=75,D791&gt;=75,E791&gt;=75,F791&gt;=70,G791&gt;=70),"Life Sciences and Environment",IF(AND(B791&gt;=65,C791&gt;=65,D791&gt;=65,E791&gt;=65,F791&gt;=65,G791&gt;=65),"Arts and Media",IF(AND(B791&gt;=65,C791&gt;=65,D791&gt;=65,E791&gt;=65,F791&gt;=65,G791&gt;=65),"Physical Education and Wellness",IF(AND(B791&gt;=65,C791&gt;=70,D791&gt;=70,E791&gt;=65,F791&gt;=65,G791&gt;=70),"Finance, Business, and Marketing",”Not Qualified”))))))))),IF(H791="VOCATIONAL OR SKILL TRAINING",IF(AND(B791&gt;=55, C791&gt;=45, D791&gt;=45, E791&gt;=50, F791&gt;=50, G791&gt;=55), "Computer Science and Information Technology",IF(AND(B791&gt;=50, C791&gt;=45, D791&gt;=45, E791&gt;=45, F791&gt;=50, G791&gt;=50), "Mechanical and Electrical",IF(AND(B791&gt;=50, C791&gt;=45, D791&gt;=45, E791&gt;=45, F791&gt;=45, G791&gt;=50), "Electronics and Communication",IF(AND(B791&gt;=45, C791&gt;=50, D791&gt;=50, E791&gt;=45, F791&gt;=45, G791&gt;=45), "Construction and Design",IF(AND(B791&gt;=45, C791&gt;=45, D791&gt;=45, E791&gt;=50, F791&gt;=45, G791&gt;=45), "Hospitality and Event Management",IF(AND(B791&gt;=50, C791&gt;=55, D791&gt;=55, E791&gt;=55, F791&gt;=50, G791&gt;=50), "Life Sciences and Environment",IF(AND(B791&gt;=45, C791&gt;=45, D791&gt;=45, E791&gt;=45, F791&gt;=45, G791&gt;=45), "Arts and Media",IF(AND(B791&gt;=45, C791&gt;=45, D791&gt;=45, E791&gt;=45, F791&gt;=45, G791&gt;=45), "Physical Education and Wellness",IF(AND(B791&gt;=45, C791&gt;=50, D791&gt;=50, E791&gt;=45, F791&gt;=45, G791&gt;=50), "Finance, Business, and Marketing", "Culinary Studies and Cooking"))))))))),"Failed")))</f>
        <v>Culinary Studies and Cooking</v>
      </c>
      <c r="J791" s="1"/>
      <c r="K791" s="1"/>
      <c r="L791" s="1"/>
      <c r="M791" s="1"/>
      <c r="N791" s="1"/>
    </row>
    <row r="792" spans="1:14" x14ac:dyDescent="0.25">
      <c r="A792" s="1">
        <v>791</v>
      </c>
      <c r="B792" s="1">
        <v>70</v>
      </c>
      <c r="C792" s="1">
        <v>68</v>
      </c>
      <c r="D792" s="1">
        <v>80</v>
      </c>
      <c r="E792" s="1">
        <v>70</v>
      </c>
      <c r="F792" s="1">
        <v>78</v>
      </c>
      <c r="G792" s="1">
        <v>82</v>
      </c>
      <c r="H792" s="1" t="str">
        <f t="shared" si="13"/>
        <v>ITI</v>
      </c>
      <c r="I792" s="1" t="str" cm="1">
        <f t="array" ref="I792">IF(H792="DIPLOMA",IF(AND(B792&gt;=85,C792&gt;=80,D792&gt;=75,E792&gt;=75,F792&gt;=80,G792&gt;=85),"Computer Science and Information Technology",IF(AND(B792&gt;=80,C792&gt;=75,D792&gt;=75,E792&gt;=75,F792&gt;=80,G792&gt;=80),"Mechanical and Electrical",IF(AND(B792&gt;=80,C792&gt;=75,D792&gt;=75,E792&gt;=75,F792&gt;=75,G792&gt;=80),"Electronics and Communication",IF(AND(B792&gt;=75,C792&gt;=70,D792&gt;=70,E792&gt;=75,F792&gt;=75,G792&gt;=75),"Construction and Design",IF(AND(B792&gt;=75,C792&gt;=75,D792&gt;=75,E792&gt;=80,F792&gt;=75,G792&gt;=75),"Hospitality and Event Management",IF(AND(B792&gt;=80,C792&gt;=85,D792&gt;=85,E792&gt;=85,F792&gt;=80,G792&gt;=80),"Life Sciences and Environment",IF(AND(B792&gt;=75,C792&gt;=75,D792&gt;=75,E792&gt;=75,F792&gt;=75,G792&gt;=75),"Arts and Media",IF(AND(B792&gt;=75,C792&gt;=75,D792&gt;=75,E792&gt;=75,F792&gt;=75,G792&gt;=75),"Physical Education and Wellness",IF(AND(B792&gt;=75,C792&gt;=80,D792&gt;=80,E792&gt;=75,F792&gt;=75,G792&gt;=80),"Finance, Business, and Marketing",”Not Qualified”))))))))),IF(H792="ITI",IF(AND(B792&gt;=75,C792&gt;=65,D792&gt;=65,E792&gt;=70,F792&gt;=70,G792&gt;=75),"Computer Science and Information Technology",IF(AND(B792&gt;=70,C792&gt;=65,D792&gt;=65,E792&gt;=65,F792&gt;=70,G792&gt;=70),"Mechanical and Electrical",IF(AND(B792&gt;=70,C792&gt;=65,D792&gt;=65,E792&gt;=65,F792&gt;=65,G792&gt;=70),"Electronics and Communication",IF(AND(B792&gt;=65,C792&gt;=60,D792&gt;=60,E792&gt;=65,F792&gt;=65,G792&gt;=65),"Construction and Design",IF(AND(B792&gt;=65,C792&gt;=65,D792&gt;=65,E792&gt;=70,F792&gt;=65,G792&gt;=65),"Hospitality and Event Management",IF(AND(B792&gt;=70,C792&gt;=75,D792&gt;=75,E792&gt;=75,F792&gt;=70,G792&gt;=70),"Life Sciences and Environment",IF(AND(B792&gt;=65,C792&gt;=65,D792&gt;=65,E792&gt;=65,F792&gt;=65,G792&gt;=65),"Arts and Media",IF(AND(B792&gt;=65,C792&gt;=65,D792&gt;=65,E792&gt;=65,F792&gt;=65,G792&gt;=65),"Physical Education and Wellness",IF(AND(B792&gt;=65,C792&gt;=70,D792&gt;=70,E792&gt;=65,F792&gt;=65,G792&gt;=70),"Finance, Business, and Marketing",”Not Qualified”))))))))),IF(H792="VOCATIONAL OR SKILL TRAINING",IF(AND(B792&gt;=55, C792&gt;=45, D792&gt;=45, E792&gt;=50, F792&gt;=50, G792&gt;=55), "Computer Science and Information Technology",IF(AND(B792&gt;=50, C792&gt;=45, D792&gt;=45, E792&gt;=45, F792&gt;=50, G792&gt;=50), "Mechanical and Electrical",IF(AND(B792&gt;=50, C792&gt;=45, D792&gt;=45, E792&gt;=45, F792&gt;=45, G792&gt;=50), "Electronics and Communication",IF(AND(B792&gt;=45, C792&gt;=50, D792&gt;=50, E792&gt;=45, F792&gt;=45, G792&gt;=45), "Construction and Design",IF(AND(B792&gt;=45, C792&gt;=45, D792&gt;=45, E792&gt;=50, F792&gt;=45, G792&gt;=45), "Hospitality and Event Management",IF(AND(B792&gt;=50, C792&gt;=55, D792&gt;=55, E792&gt;=55, F792&gt;=50, G792&gt;=50), "Life Sciences and Environment",IF(AND(B792&gt;=45, C792&gt;=45, D792&gt;=45, E792&gt;=45, F792&gt;=45, G792&gt;=45), "Arts and Media",IF(AND(B792&gt;=45, C792&gt;=45, D792&gt;=45, E792&gt;=45, F792&gt;=45, G792&gt;=45), "Physical Education and Wellness",IF(AND(B792&gt;=45, C792&gt;=50, D792&gt;=50, E792&gt;=45, F792&gt;=45, G792&gt;=50), "Finance, Business, and Marketing", "Culinary Studies and Cooking"))))))))),"Failed")))</f>
        <v>Mechanical and Electrical</v>
      </c>
      <c r="J792" s="1"/>
      <c r="K792" s="1"/>
      <c r="L792" s="1"/>
      <c r="M792" s="1"/>
      <c r="N792" s="1"/>
    </row>
    <row r="793" spans="1:14" x14ac:dyDescent="0.25">
      <c r="A793" s="1">
        <v>792</v>
      </c>
      <c r="B793" s="1">
        <v>80</v>
      </c>
      <c r="C793" s="1">
        <v>94</v>
      </c>
      <c r="D793" s="1">
        <v>93</v>
      </c>
      <c r="E793" s="1">
        <v>80</v>
      </c>
      <c r="F793" s="1">
        <v>87</v>
      </c>
      <c r="G793" s="1">
        <v>90</v>
      </c>
      <c r="H793" s="1" t="str">
        <f t="shared" si="13"/>
        <v>DIPLOMA</v>
      </c>
      <c r="I793" s="1" t="str" cm="1">
        <f t="array" ref="I793">IF(H793="DIPLOMA",IF(AND(B793&gt;=85,C793&gt;=80,D793&gt;=75,E793&gt;=75,F793&gt;=80,G793&gt;=85),"Computer Science and Information Technology",IF(AND(B793&gt;=80,C793&gt;=75,D793&gt;=75,E793&gt;=75,F793&gt;=80,G793&gt;=80),"Mechanical and Electrical",IF(AND(B793&gt;=80,C793&gt;=75,D793&gt;=75,E793&gt;=75,F793&gt;=75,G793&gt;=80),"Electronics and Communication",IF(AND(B793&gt;=75,C793&gt;=70,D793&gt;=70,E793&gt;=75,F793&gt;=75,G793&gt;=75),"Construction and Design",IF(AND(B793&gt;=75,C793&gt;=75,D793&gt;=75,E793&gt;=80,F793&gt;=75,G793&gt;=75),"Hospitality and Event Management",IF(AND(B793&gt;=80,C793&gt;=85,D793&gt;=85,E793&gt;=85,F793&gt;=80,G793&gt;=80),"Life Sciences and Environment",IF(AND(B793&gt;=75,C793&gt;=75,D793&gt;=75,E793&gt;=75,F793&gt;=75,G793&gt;=75),"Arts and Media",IF(AND(B793&gt;=75,C793&gt;=75,D793&gt;=75,E793&gt;=75,F793&gt;=75,G793&gt;=75),"Physical Education and Wellness",IF(AND(B793&gt;=75,C793&gt;=80,D793&gt;=80,E793&gt;=75,F793&gt;=75,G793&gt;=80),"Finance, Business, and Marketing",”Not Qualified”))))))))),IF(H793="ITI",IF(AND(B793&gt;=75,C793&gt;=65,D793&gt;=65,E793&gt;=70,F793&gt;=70,G793&gt;=75),"Computer Science and Information Technology",IF(AND(B793&gt;=70,C793&gt;=65,D793&gt;=65,E793&gt;=65,F793&gt;=70,G793&gt;=70),"Mechanical and Electrical",IF(AND(B793&gt;=70,C793&gt;=65,D793&gt;=65,E793&gt;=65,F793&gt;=65,G793&gt;=70),"Electronics and Communication",IF(AND(B793&gt;=65,C793&gt;=60,D793&gt;=60,E793&gt;=65,F793&gt;=65,G793&gt;=65),"Construction and Design",IF(AND(B793&gt;=65,C793&gt;=65,D793&gt;=65,E793&gt;=70,F793&gt;=65,G793&gt;=65),"Hospitality and Event Management",IF(AND(B793&gt;=70,C793&gt;=75,D793&gt;=75,E793&gt;=75,F793&gt;=70,G793&gt;=70),"Life Sciences and Environment",IF(AND(B793&gt;=65,C793&gt;=65,D793&gt;=65,E793&gt;=65,F793&gt;=65,G793&gt;=65),"Arts and Media",IF(AND(B793&gt;=65,C793&gt;=65,D793&gt;=65,E793&gt;=65,F793&gt;=65,G793&gt;=65),"Physical Education and Wellness",IF(AND(B793&gt;=65,C793&gt;=70,D793&gt;=70,E793&gt;=65,F793&gt;=65,G793&gt;=70),"Finance, Business, and Marketing",”Not Qualified”))))))))),IF(H793="VOCATIONAL OR SKILL TRAINING",IF(AND(B793&gt;=55, C793&gt;=45, D793&gt;=45, E793&gt;=50, F793&gt;=50, G793&gt;=55), "Computer Science and Information Technology",IF(AND(B793&gt;=50, C793&gt;=45, D793&gt;=45, E793&gt;=45, F793&gt;=50, G793&gt;=50), "Mechanical and Electrical",IF(AND(B793&gt;=50, C793&gt;=45, D793&gt;=45, E793&gt;=45, F793&gt;=45, G793&gt;=50), "Electronics and Communication",IF(AND(B793&gt;=45, C793&gt;=50, D793&gt;=50, E793&gt;=45, F793&gt;=45, G793&gt;=45), "Construction and Design",IF(AND(B793&gt;=45, C793&gt;=45, D793&gt;=45, E793&gt;=50, F793&gt;=45, G793&gt;=45), "Hospitality and Event Management",IF(AND(B793&gt;=50, C793&gt;=55, D793&gt;=55, E793&gt;=55, F793&gt;=50, G793&gt;=50), "Life Sciences and Environment",IF(AND(B793&gt;=45, C793&gt;=45, D793&gt;=45, E793&gt;=45, F793&gt;=45, G793&gt;=45), "Arts and Media",IF(AND(B793&gt;=45, C793&gt;=45, D793&gt;=45, E793&gt;=45, F793&gt;=45, G793&gt;=45), "Physical Education and Wellness",IF(AND(B793&gt;=45, C793&gt;=50, D793&gt;=50, E793&gt;=45, F793&gt;=45, G793&gt;=50), "Finance, Business, and Marketing", "Culinary Studies and Cooking"))))))))),"Failed")))</f>
        <v>Mechanical and Electrical</v>
      </c>
      <c r="J793" s="1"/>
      <c r="K793" s="1"/>
      <c r="L793" s="1"/>
      <c r="M793" s="1"/>
      <c r="N793" s="1"/>
    </row>
    <row r="794" spans="1:14" x14ac:dyDescent="0.25">
      <c r="A794" s="1">
        <v>793</v>
      </c>
      <c r="B794" s="1">
        <v>80</v>
      </c>
      <c r="C794" s="1">
        <v>82</v>
      </c>
      <c r="D794" s="1">
        <v>77</v>
      </c>
      <c r="E794" s="1">
        <v>82</v>
      </c>
      <c r="F794" s="1">
        <v>66</v>
      </c>
      <c r="G794" s="1">
        <v>79</v>
      </c>
      <c r="H794" s="1" t="str">
        <f t="shared" si="13"/>
        <v>ITI</v>
      </c>
      <c r="I794" s="1" t="str" cm="1">
        <f t="array" ref="I794">IF(H794="DIPLOMA",IF(AND(B794&gt;=85,C794&gt;=80,D794&gt;=75,E794&gt;=75,F794&gt;=80,G794&gt;=85),"Computer Science and Information Technology",IF(AND(B794&gt;=80,C794&gt;=75,D794&gt;=75,E794&gt;=75,F794&gt;=80,G794&gt;=80),"Mechanical and Electrical",IF(AND(B794&gt;=80,C794&gt;=75,D794&gt;=75,E794&gt;=75,F794&gt;=75,G794&gt;=80),"Electronics and Communication",IF(AND(B794&gt;=75,C794&gt;=70,D794&gt;=70,E794&gt;=75,F794&gt;=75,G794&gt;=75),"Construction and Design",IF(AND(B794&gt;=75,C794&gt;=75,D794&gt;=75,E794&gt;=80,F794&gt;=75,G794&gt;=75),"Hospitality and Event Management",IF(AND(B794&gt;=80,C794&gt;=85,D794&gt;=85,E794&gt;=85,F794&gt;=80,G794&gt;=80),"Life Sciences and Environment",IF(AND(B794&gt;=75,C794&gt;=75,D794&gt;=75,E794&gt;=75,F794&gt;=75,G794&gt;=75),"Arts and Media",IF(AND(B794&gt;=75,C794&gt;=75,D794&gt;=75,E794&gt;=75,F794&gt;=75,G794&gt;=75),"Physical Education and Wellness",IF(AND(B794&gt;=75,C794&gt;=80,D794&gt;=80,E794&gt;=75,F794&gt;=75,G794&gt;=80),"Finance, Business, and Marketing",”Not Qualified”))))))))),IF(H794="ITI",IF(AND(B794&gt;=75,C794&gt;=65,D794&gt;=65,E794&gt;=70,F794&gt;=70,G794&gt;=75),"Computer Science and Information Technology",IF(AND(B794&gt;=70,C794&gt;=65,D794&gt;=65,E794&gt;=65,F794&gt;=70,G794&gt;=70),"Mechanical and Electrical",IF(AND(B794&gt;=70,C794&gt;=65,D794&gt;=65,E794&gt;=65,F794&gt;=65,G794&gt;=70),"Electronics and Communication",IF(AND(B794&gt;=65,C794&gt;=60,D794&gt;=60,E794&gt;=65,F794&gt;=65,G794&gt;=65),"Construction and Design",IF(AND(B794&gt;=65,C794&gt;=65,D794&gt;=65,E794&gt;=70,F794&gt;=65,G794&gt;=65),"Hospitality and Event Management",IF(AND(B794&gt;=70,C794&gt;=75,D794&gt;=75,E794&gt;=75,F794&gt;=70,G794&gt;=70),"Life Sciences and Environment",IF(AND(B794&gt;=65,C794&gt;=65,D794&gt;=65,E794&gt;=65,F794&gt;=65,G794&gt;=65),"Arts and Media",IF(AND(B794&gt;=65,C794&gt;=65,D794&gt;=65,E794&gt;=65,F794&gt;=65,G794&gt;=65),"Physical Education and Wellness",IF(AND(B794&gt;=65,C794&gt;=70,D794&gt;=70,E794&gt;=65,F794&gt;=65,G794&gt;=70),"Finance, Business, and Marketing",”Not Qualified”))))))))),IF(H794="VOCATIONAL OR SKILL TRAINING",IF(AND(B794&gt;=55, C794&gt;=45, D794&gt;=45, E794&gt;=50, F794&gt;=50, G794&gt;=55), "Computer Science and Information Technology",IF(AND(B794&gt;=50, C794&gt;=45, D794&gt;=45, E794&gt;=45, F794&gt;=50, G794&gt;=50), "Mechanical and Electrical",IF(AND(B794&gt;=50, C794&gt;=45, D794&gt;=45, E794&gt;=45, F794&gt;=45, G794&gt;=50), "Electronics and Communication",IF(AND(B794&gt;=45, C794&gt;=50, D794&gt;=50, E794&gt;=45, F794&gt;=45, G794&gt;=45), "Construction and Design",IF(AND(B794&gt;=45, C794&gt;=45, D794&gt;=45, E794&gt;=50, F794&gt;=45, G794&gt;=45), "Hospitality and Event Management",IF(AND(B794&gt;=50, C794&gt;=55, D794&gt;=55, E794&gt;=55, F794&gt;=50, G794&gt;=50), "Life Sciences and Environment",IF(AND(B794&gt;=45, C794&gt;=45, D794&gt;=45, E794&gt;=45, F794&gt;=45, G794&gt;=45), "Arts and Media",IF(AND(B794&gt;=45, C794&gt;=45, D794&gt;=45, E794&gt;=45, F794&gt;=45, G794&gt;=45), "Physical Education and Wellness",IF(AND(B794&gt;=45, C794&gt;=50, D794&gt;=50, E794&gt;=45, F794&gt;=45, G794&gt;=50), "Finance, Business, and Marketing", "Culinary Studies and Cooking"))))))))),"Failed")))</f>
        <v>Electronics and Communication</v>
      </c>
      <c r="J794" s="1"/>
      <c r="K794" s="1"/>
      <c r="L794" s="1"/>
      <c r="M794" s="1"/>
      <c r="N794" s="1"/>
    </row>
    <row r="795" spans="1:14" x14ac:dyDescent="0.25">
      <c r="A795" s="1">
        <v>794</v>
      </c>
      <c r="B795" s="1">
        <v>77</v>
      </c>
      <c r="C795" s="1">
        <v>76</v>
      </c>
      <c r="D795" s="1">
        <v>75</v>
      </c>
      <c r="E795" s="1">
        <v>66</v>
      </c>
      <c r="F795" s="1">
        <v>77</v>
      </c>
      <c r="G795" s="1">
        <v>73</v>
      </c>
      <c r="H795" s="1" t="str">
        <f t="shared" si="13"/>
        <v>ITI</v>
      </c>
      <c r="I795" s="1" t="str" cm="1">
        <f t="array" ref="I795">IF(H795="DIPLOMA",IF(AND(B795&gt;=85,C795&gt;=80,D795&gt;=75,E795&gt;=75,F795&gt;=80,G795&gt;=85),"Computer Science and Information Technology",IF(AND(B795&gt;=80,C795&gt;=75,D795&gt;=75,E795&gt;=75,F795&gt;=80,G795&gt;=80),"Mechanical and Electrical",IF(AND(B795&gt;=80,C795&gt;=75,D795&gt;=75,E795&gt;=75,F795&gt;=75,G795&gt;=80),"Electronics and Communication",IF(AND(B795&gt;=75,C795&gt;=70,D795&gt;=70,E795&gt;=75,F795&gt;=75,G795&gt;=75),"Construction and Design",IF(AND(B795&gt;=75,C795&gt;=75,D795&gt;=75,E795&gt;=80,F795&gt;=75,G795&gt;=75),"Hospitality and Event Management",IF(AND(B795&gt;=80,C795&gt;=85,D795&gt;=85,E795&gt;=85,F795&gt;=80,G795&gt;=80),"Life Sciences and Environment",IF(AND(B795&gt;=75,C795&gt;=75,D795&gt;=75,E795&gt;=75,F795&gt;=75,G795&gt;=75),"Arts and Media",IF(AND(B795&gt;=75,C795&gt;=75,D795&gt;=75,E795&gt;=75,F795&gt;=75,G795&gt;=75),"Physical Education and Wellness",IF(AND(B795&gt;=75,C795&gt;=80,D795&gt;=80,E795&gt;=75,F795&gt;=75,G795&gt;=80),"Finance, Business, and Marketing",”Not Qualified”))))))))),IF(H795="ITI",IF(AND(B795&gt;=75,C795&gt;=65,D795&gt;=65,E795&gt;=70,F795&gt;=70,G795&gt;=75),"Computer Science and Information Technology",IF(AND(B795&gt;=70,C795&gt;=65,D795&gt;=65,E795&gt;=65,F795&gt;=70,G795&gt;=70),"Mechanical and Electrical",IF(AND(B795&gt;=70,C795&gt;=65,D795&gt;=65,E795&gt;=65,F795&gt;=65,G795&gt;=70),"Electronics and Communication",IF(AND(B795&gt;=65,C795&gt;=60,D795&gt;=60,E795&gt;=65,F795&gt;=65,G795&gt;=65),"Construction and Design",IF(AND(B795&gt;=65,C795&gt;=65,D795&gt;=65,E795&gt;=70,F795&gt;=65,G795&gt;=65),"Hospitality and Event Management",IF(AND(B795&gt;=70,C795&gt;=75,D795&gt;=75,E795&gt;=75,F795&gt;=70,G795&gt;=70),"Life Sciences and Environment",IF(AND(B795&gt;=65,C795&gt;=65,D795&gt;=65,E795&gt;=65,F795&gt;=65,G795&gt;=65),"Arts and Media",IF(AND(B795&gt;=65,C795&gt;=65,D795&gt;=65,E795&gt;=65,F795&gt;=65,G795&gt;=65),"Physical Education and Wellness",IF(AND(B795&gt;=65,C795&gt;=70,D795&gt;=70,E795&gt;=65,F795&gt;=65,G795&gt;=70),"Finance, Business, and Marketing",”Not Qualified”))))))))),IF(H795="VOCATIONAL OR SKILL TRAINING",IF(AND(B795&gt;=55, C795&gt;=45, D795&gt;=45, E795&gt;=50, F795&gt;=50, G795&gt;=55), "Computer Science and Information Technology",IF(AND(B795&gt;=50, C795&gt;=45, D795&gt;=45, E795&gt;=45, F795&gt;=50, G795&gt;=50), "Mechanical and Electrical",IF(AND(B795&gt;=50, C795&gt;=45, D795&gt;=45, E795&gt;=45, F795&gt;=45, G795&gt;=50), "Electronics and Communication",IF(AND(B795&gt;=45, C795&gt;=50, D795&gt;=50, E795&gt;=45, F795&gt;=45, G795&gt;=45), "Construction and Design",IF(AND(B795&gt;=45, C795&gt;=45, D795&gt;=45, E795&gt;=50, F795&gt;=45, G795&gt;=45), "Hospitality and Event Management",IF(AND(B795&gt;=50, C795&gt;=55, D795&gt;=55, E795&gt;=55, F795&gt;=50, G795&gt;=50), "Life Sciences and Environment",IF(AND(B795&gt;=45, C795&gt;=45, D795&gt;=45, E795&gt;=45, F795&gt;=45, G795&gt;=45), "Arts and Media",IF(AND(B795&gt;=45, C795&gt;=45, D795&gt;=45, E795&gt;=45, F795&gt;=45, G795&gt;=45), "Physical Education and Wellness",IF(AND(B795&gt;=45, C795&gt;=50, D795&gt;=50, E795&gt;=45, F795&gt;=45, G795&gt;=50), "Finance, Business, and Marketing", "Culinary Studies and Cooking"))))))))),"Failed")))</f>
        <v>Mechanical and Electrical</v>
      </c>
      <c r="J795" s="1"/>
      <c r="K795" s="1"/>
      <c r="L795" s="1"/>
      <c r="M795" s="1"/>
      <c r="N795" s="1"/>
    </row>
    <row r="796" spans="1:14" x14ac:dyDescent="0.25">
      <c r="A796" s="1">
        <v>795</v>
      </c>
      <c r="B796" s="1">
        <v>58</v>
      </c>
      <c r="C796" s="1">
        <v>40</v>
      </c>
      <c r="D796" s="1">
        <v>47</v>
      </c>
      <c r="E796" s="1">
        <v>45</v>
      </c>
      <c r="F796" s="1">
        <v>63</v>
      </c>
      <c r="G796" s="1">
        <v>60</v>
      </c>
      <c r="H796" s="1" t="str">
        <f t="shared" si="13"/>
        <v>VOCATIONAL OR SKILL TRAINING</v>
      </c>
      <c r="I796" s="1" t="str" cm="1">
        <f t="array" ref="I796">IF(H796="DIPLOMA",IF(AND(B796&gt;=85,C796&gt;=80,D796&gt;=75,E796&gt;=75,F796&gt;=80,G796&gt;=85),"Computer Science and Information Technology",IF(AND(B796&gt;=80,C796&gt;=75,D796&gt;=75,E796&gt;=75,F796&gt;=80,G796&gt;=80),"Mechanical and Electrical",IF(AND(B796&gt;=80,C796&gt;=75,D796&gt;=75,E796&gt;=75,F796&gt;=75,G796&gt;=80),"Electronics and Communication",IF(AND(B796&gt;=75,C796&gt;=70,D796&gt;=70,E796&gt;=75,F796&gt;=75,G796&gt;=75),"Construction and Design",IF(AND(B796&gt;=75,C796&gt;=75,D796&gt;=75,E796&gt;=80,F796&gt;=75,G796&gt;=75),"Hospitality and Event Management",IF(AND(B796&gt;=80,C796&gt;=85,D796&gt;=85,E796&gt;=85,F796&gt;=80,G796&gt;=80),"Life Sciences and Environment",IF(AND(B796&gt;=75,C796&gt;=75,D796&gt;=75,E796&gt;=75,F796&gt;=75,G796&gt;=75),"Arts and Media",IF(AND(B796&gt;=75,C796&gt;=75,D796&gt;=75,E796&gt;=75,F796&gt;=75,G796&gt;=75),"Physical Education and Wellness",IF(AND(B796&gt;=75,C796&gt;=80,D796&gt;=80,E796&gt;=75,F796&gt;=75,G796&gt;=80),"Finance, Business, and Marketing",”Not Qualified”))))))))),IF(H796="ITI",IF(AND(B796&gt;=75,C796&gt;=65,D796&gt;=65,E796&gt;=70,F796&gt;=70,G796&gt;=75),"Computer Science and Information Technology",IF(AND(B796&gt;=70,C796&gt;=65,D796&gt;=65,E796&gt;=65,F796&gt;=70,G796&gt;=70),"Mechanical and Electrical",IF(AND(B796&gt;=70,C796&gt;=65,D796&gt;=65,E796&gt;=65,F796&gt;=65,G796&gt;=70),"Electronics and Communication",IF(AND(B796&gt;=65,C796&gt;=60,D796&gt;=60,E796&gt;=65,F796&gt;=65,G796&gt;=65),"Construction and Design",IF(AND(B796&gt;=65,C796&gt;=65,D796&gt;=65,E796&gt;=70,F796&gt;=65,G796&gt;=65),"Hospitality and Event Management",IF(AND(B796&gt;=70,C796&gt;=75,D796&gt;=75,E796&gt;=75,F796&gt;=70,G796&gt;=70),"Life Sciences and Environment",IF(AND(B796&gt;=65,C796&gt;=65,D796&gt;=65,E796&gt;=65,F796&gt;=65,G796&gt;=65),"Arts and Media",IF(AND(B796&gt;=65,C796&gt;=65,D796&gt;=65,E796&gt;=65,F796&gt;=65,G796&gt;=65),"Physical Education and Wellness",IF(AND(B796&gt;=65,C796&gt;=70,D796&gt;=70,E796&gt;=65,F796&gt;=65,G796&gt;=70),"Finance, Business, and Marketing",”Not Qualified”))))))))),IF(H796="VOCATIONAL OR SKILL TRAINING",IF(AND(B796&gt;=55, C796&gt;=45, D796&gt;=45, E796&gt;=50, F796&gt;=50, G796&gt;=55), "Computer Science and Information Technology",IF(AND(B796&gt;=50, C796&gt;=45, D796&gt;=45, E796&gt;=45, F796&gt;=50, G796&gt;=50), "Mechanical and Electrical",IF(AND(B796&gt;=50, C796&gt;=45, D796&gt;=45, E796&gt;=45, F796&gt;=45, G796&gt;=50), "Electronics and Communication",IF(AND(B796&gt;=45, C796&gt;=50, D796&gt;=50, E796&gt;=45, F796&gt;=45, G796&gt;=45), "Construction and Design",IF(AND(B796&gt;=45, C796&gt;=45, D796&gt;=45, E796&gt;=50, F796&gt;=45, G796&gt;=45), "Hospitality and Event Management",IF(AND(B796&gt;=50, C796&gt;=55, D796&gt;=55, E796&gt;=55, F796&gt;=50, G796&gt;=50), "Life Sciences and Environment",IF(AND(B796&gt;=45, C796&gt;=45, D796&gt;=45, E796&gt;=45, F796&gt;=45, G796&gt;=45), "Arts and Media",IF(AND(B796&gt;=45, C796&gt;=45, D796&gt;=45, E796&gt;=45, F796&gt;=45, G796&gt;=45), "Physical Education and Wellness",IF(AND(B796&gt;=45, C796&gt;=50, D796&gt;=50, E796&gt;=45, F796&gt;=45, G796&gt;=50), "Finance, Business, and Marketing", "Culinary Studies and Cooking"))))))))),"Failed")))</f>
        <v>Culinary Studies and Cooking</v>
      </c>
      <c r="J796" s="1"/>
      <c r="K796" s="1"/>
      <c r="L796" s="1"/>
      <c r="M796" s="1"/>
      <c r="N796" s="1"/>
    </row>
    <row r="797" spans="1:14" x14ac:dyDescent="0.25">
      <c r="A797" s="1">
        <v>796</v>
      </c>
      <c r="B797" s="1">
        <v>40</v>
      </c>
      <c r="C797" s="1">
        <v>45</v>
      </c>
      <c r="D797" s="1">
        <v>58</v>
      </c>
      <c r="E797" s="1">
        <v>53</v>
      </c>
      <c r="F797" s="1">
        <v>48</v>
      </c>
      <c r="G797" s="1">
        <v>59</v>
      </c>
      <c r="H797" s="1" t="str">
        <f t="shared" si="13"/>
        <v>VOCATIONAL OR SKILL TRAINING</v>
      </c>
      <c r="I797" s="1" t="str" cm="1">
        <f t="array" ref="I797">IF(H797="DIPLOMA",IF(AND(B797&gt;=85,C797&gt;=80,D797&gt;=75,E797&gt;=75,F797&gt;=80,G797&gt;=85),"Computer Science and Information Technology",IF(AND(B797&gt;=80,C797&gt;=75,D797&gt;=75,E797&gt;=75,F797&gt;=80,G797&gt;=80),"Mechanical and Electrical",IF(AND(B797&gt;=80,C797&gt;=75,D797&gt;=75,E797&gt;=75,F797&gt;=75,G797&gt;=80),"Electronics and Communication",IF(AND(B797&gt;=75,C797&gt;=70,D797&gt;=70,E797&gt;=75,F797&gt;=75,G797&gt;=75),"Construction and Design",IF(AND(B797&gt;=75,C797&gt;=75,D797&gt;=75,E797&gt;=80,F797&gt;=75,G797&gt;=75),"Hospitality and Event Management",IF(AND(B797&gt;=80,C797&gt;=85,D797&gt;=85,E797&gt;=85,F797&gt;=80,G797&gt;=80),"Life Sciences and Environment",IF(AND(B797&gt;=75,C797&gt;=75,D797&gt;=75,E797&gt;=75,F797&gt;=75,G797&gt;=75),"Arts and Media",IF(AND(B797&gt;=75,C797&gt;=75,D797&gt;=75,E797&gt;=75,F797&gt;=75,G797&gt;=75),"Physical Education and Wellness",IF(AND(B797&gt;=75,C797&gt;=80,D797&gt;=80,E797&gt;=75,F797&gt;=75,G797&gt;=80),"Finance, Business, and Marketing",”Not Qualified”))))))))),IF(H797="ITI",IF(AND(B797&gt;=75,C797&gt;=65,D797&gt;=65,E797&gt;=70,F797&gt;=70,G797&gt;=75),"Computer Science and Information Technology",IF(AND(B797&gt;=70,C797&gt;=65,D797&gt;=65,E797&gt;=65,F797&gt;=70,G797&gt;=70),"Mechanical and Electrical",IF(AND(B797&gt;=70,C797&gt;=65,D797&gt;=65,E797&gt;=65,F797&gt;=65,G797&gt;=70),"Electronics and Communication",IF(AND(B797&gt;=65,C797&gt;=60,D797&gt;=60,E797&gt;=65,F797&gt;=65,G797&gt;=65),"Construction and Design",IF(AND(B797&gt;=65,C797&gt;=65,D797&gt;=65,E797&gt;=70,F797&gt;=65,G797&gt;=65),"Hospitality and Event Management",IF(AND(B797&gt;=70,C797&gt;=75,D797&gt;=75,E797&gt;=75,F797&gt;=70,G797&gt;=70),"Life Sciences and Environment",IF(AND(B797&gt;=65,C797&gt;=65,D797&gt;=65,E797&gt;=65,F797&gt;=65,G797&gt;=65),"Arts and Media",IF(AND(B797&gt;=65,C797&gt;=65,D797&gt;=65,E797&gt;=65,F797&gt;=65,G797&gt;=65),"Physical Education and Wellness",IF(AND(B797&gt;=65,C797&gt;=70,D797&gt;=70,E797&gt;=65,F797&gt;=65,G797&gt;=70),"Finance, Business, and Marketing",”Not Qualified”))))))))),IF(H797="VOCATIONAL OR SKILL TRAINING",IF(AND(B797&gt;=55, C797&gt;=45, D797&gt;=45, E797&gt;=50, F797&gt;=50, G797&gt;=55), "Computer Science and Information Technology",IF(AND(B797&gt;=50, C797&gt;=45, D797&gt;=45, E797&gt;=45, F797&gt;=50, G797&gt;=50), "Mechanical and Electrical",IF(AND(B797&gt;=50, C797&gt;=45, D797&gt;=45, E797&gt;=45, F797&gt;=45, G797&gt;=50), "Electronics and Communication",IF(AND(B797&gt;=45, C797&gt;=50, D797&gt;=50, E797&gt;=45, F797&gt;=45, G797&gt;=45), "Construction and Design",IF(AND(B797&gt;=45, C797&gt;=45, D797&gt;=45, E797&gt;=50, F797&gt;=45, G797&gt;=45), "Hospitality and Event Management",IF(AND(B797&gt;=50, C797&gt;=55, D797&gt;=55, E797&gt;=55, F797&gt;=50, G797&gt;=50), "Life Sciences and Environment",IF(AND(B797&gt;=45, C797&gt;=45, D797&gt;=45, E797&gt;=45, F797&gt;=45, G797&gt;=45), "Arts and Media",IF(AND(B797&gt;=45, C797&gt;=45, D797&gt;=45, E797&gt;=45, F797&gt;=45, G797&gt;=45), "Physical Education and Wellness",IF(AND(B797&gt;=45, C797&gt;=50, D797&gt;=50, E797&gt;=45, F797&gt;=45, G797&gt;=50), "Finance, Business, and Marketing", "Culinary Studies and Cooking"))))))))),"Failed")))</f>
        <v>Culinary Studies and Cooking</v>
      </c>
      <c r="J797" s="1"/>
      <c r="K797" s="1"/>
      <c r="L797" s="1"/>
      <c r="M797" s="1"/>
      <c r="N797" s="1"/>
    </row>
    <row r="798" spans="1:14" x14ac:dyDescent="0.25">
      <c r="A798" s="1">
        <v>797</v>
      </c>
      <c r="B798" s="1">
        <v>83</v>
      </c>
      <c r="C798" s="1">
        <v>91</v>
      </c>
      <c r="D798" s="1">
        <v>84</v>
      </c>
      <c r="E798" s="1">
        <v>90</v>
      </c>
      <c r="F798" s="1">
        <v>93</v>
      </c>
      <c r="G798" s="1">
        <v>93</v>
      </c>
      <c r="H798" s="1" t="str">
        <f t="shared" si="13"/>
        <v>DIPLOMA</v>
      </c>
      <c r="I798" s="1" t="str" cm="1">
        <f t="array" ref="I798">IF(H798="DIPLOMA",IF(AND(B798&gt;=85,C798&gt;=80,D798&gt;=75,E798&gt;=75,F798&gt;=80,G798&gt;=85),"Computer Science and Information Technology",IF(AND(B798&gt;=80,C798&gt;=75,D798&gt;=75,E798&gt;=75,F798&gt;=80,G798&gt;=80),"Mechanical and Electrical",IF(AND(B798&gt;=80,C798&gt;=75,D798&gt;=75,E798&gt;=75,F798&gt;=75,G798&gt;=80),"Electronics and Communication",IF(AND(B798&gt;=75,C798&gt;=70,D798&gt;=70,E798&gt;=75,F798&gt;=75,G798&gt;=75),"Construction and Design",IF(AND(B798&gt;=75,C798&gt;=75,D798&gt;=75,E798&gt;=80,F798&gt;=75,G798&gt;=75),"Hospitality and Event Management",IF(AND(B798&gt;=80,C798&gt;=85,D798&gt;=85,E798&gt;=85,F798&gt;=80,G798&gt;=80),"Life Sciences and Environment",IF(AND(B798&gt;=75,C798&gt;=75,D798&gt;=75,E798&gt;=75,F798&gt;=75,G798&gt;=75),"Arts and Media",IF(AND(B798&gt;=75,C798&gt;=75,D798&gt;=75,E798&gt;=75,F798&gt;=75,G798&gt;=75),"Physical Education and Wellness",IF(AND(B798&gt;=75,C798&gt;=80,D798&gt;=80,E798&gt;=75,F798&gt;=75,G798&gt;=80),"Finance, Business, and Marketing",”Not Qualified”))))))))),IF(H798="ITI",IF(AND(B798&gt;=75,C798&gt;=65,D798&gt;=65,E798&gt;=70,F798&gt;=70,G798&gt;=75),"Computer Science and Information Technology",IF(AND(B798&gt;=70,C798&gt;=65,D798&gt;=65,E798&gt;=65,F798&gt;=70,G798&gt;=70),"Mechanical and Electrical",IF(AND(B798&gt;=70,C798&gt;=65,D798&gt;=65,E798&gt;=65,F798&gt;=65,G798&gt;=70),"Electronics and Communication",IF(AND(B798&gt;=65,C798&gt;=60,D798&gt;=60,E798&gt;=65,F798&gt;=65,G798&gt;=65),"Construction and Design",IF(AND(B798&gt;=65,C798&gt;=65,D798&gt;=65,E798&gt;=70,F798&gt;=65,G798&gt;=65),"Hospitality and Event Management",IF(AND(B798&gt;=70,C798&gt;=75,D798&gt;=75,E798&gt;=75,F798&gt;=70,G798&gt;=70),"Life Sciences and Environment",IF(AND(B798&gt;=65,C798&gt;=65,D798&gt;=65,E798&gt;=65,F798&gt;=65,G798&gt;=65),"Arts and Media",IF(AND(B798&gt;=65,C798&gt;=65,D798&gt;=65,E798&gt;=65,F798&gt;=65,G798&gt;=65),"Physical Education and Wellness",IF(AND(B798&gt;=65,C798&gt;=70,D798&gt;=70,E798&gt;=65,F798&gt;=65,G798&gt;=70),"Finance, Business, and Marketing",”Not Qualified”))))))))),IF(H798="VOCATIONAL OR SKILL TRAINING",IF(AND(B798&gt;=55, C798&gt;=45, D798&gt;=45, E798&gt;=50, F798&gt;=50, G798&gt;=55), "Computer Science and Information Technology",IF(AND(B798&gt;=50, C798&gt;=45, D798&gt;=45, E798&gt;=45, F798&gt;=50, G798&gt;=50), "Mechanical and Electrical",IF(AND(B798&gt;=50, C798&gt;=45, D798&gt;=45, E798&gt;=45, F798&gt;=45, G798&gt;=50), "Electronics and Communication",IF(AND(B798&gt;=45, C798&gt;=50, D798&gt;=50, E798&gt;=45, F798&gt;=45, G798&gt;=45), "Construction and Design",IF(AND(B798&gt;=45, C798&gt;=45, D798&gt;=45, E798&gt;=50, F798&gt;=45, G798&gt;=45), "Hospitality and Event Management",IF(AND(B798&gt;=50, C798&gt;=55, D798&gt;=55, E798&gt;=55, F798&gt;=50, G798&gt;=50), "Life Sciences and Environment",IF(AND(B798&gt;=45, C798&gt;=45, D798&gt;=45, E798&gt;=45, F798&gt;=45, G798&gt;=45), "Arts and Media",IF(AND(B798&gt;=45, C798&gt;=45, D798&gt;=45, E798&gt;=45, F798&gt;=45, G798&gt;=45), "Physical Education and Wellness",IF(AND(B798&gt;=45, C798&gt;=50, D798&gt;=50, E798&gt;=45, F798&gt;=45, G798&gt;=50), "Finance, Business, and Marketing", "Culinary Studies and Cooking"))))))))),"Failed")))</f>
        <v>Mechanical and Electrical</v>
      </c>
      <c r="J798" s="1"/>
      <c r="K798" s="1"/>
      <c r="L798" s="1"/>
      <c r="M798" s="1"/>
      <c r="N798" s="1"/>
    </row>
    <row r="799" spans="1:14" x14ac:dyDescent="0.25">
      <c r="A799" s="1">
        <v>798</v>
      </c>
      <c r="B799" s="1">
        <v>83</v>
      </c>
      <c r="C799" s="1">
        <v>83</v>
      </c>
      <c r="D799" s="1">
        <v>92</v>
      </c>
      <c r="E799" s="1">
        <v>90</v>
      </c>
      <c r="F799" s="1">
        <v>88</v>
      </c>
      <c r="G799" s="1">
        <v>84</v>
      </c>
      <c r="H799" s="1" t="str">
        <f t="shared" si="13"/>
        <v>DIPLOMA</v>
      </c>
      <c r="I799" s="1" t="str" cm="1">
        <f t="array" ref="I799">IF(H799="DIPLOMA",IF(AND(B799&gt;=85,C799&gt;=80,D799&gt;=75,E799&gt;=75,F799&gt;=80,G799&gt;=85),"Computer Science and Information Technology",IF(AND(B799&gt;=80,C799&gt;=75,D799&gt;=75,E799&gt;=75,F799&gt;=80,G799&gt;=80),"Mechanical and Electrical",IF(AND(B799&gt;=80,C799&gt;=75,D799&gt;=75,E799&gt;=75,F799&gt;=75,G799&gt;=80),"Electronics and Communication",IF(AND(B799&gt;=75,C799&gt;=70,D799&gt;=70,E799&gt;=75,F799&gt;=75,G799&gt;=75),"Construction and Design",IF(AND(B799&gt;=75,C799&gt;=75,D799&gt;=75,E799&gt;=80,F799&gt;=75,G799&gt;=75),"Hospitality and Event Management",IF(AND(B799&gt;=80,C799&gt;=85,D799&gt;=85,E799&gt;=85,F799&gt;=80,G799&gt;=80),"Life Sciences and Environment",IF(AND(B799&gt;=75,C799&gt;=75,D799&gt;=75,E799&gt;=75,F799&gt;=75,G799&gt;=75),"Arts and Media",IF(AND(B799&gt;=75,C799&gt;=75,D799&gt;=75,E799&gt;=75,F799&gt;=75,G799&gt;=75),"Physical Education and Wellness",IF(AND(B799&gt;=75,C799&gt;=80,D799&gt;=80,E799&gt;=75,F799&gt;=75,G799&gt;=80),"Finance, Business, and Marketing",”Not Qualified”))))))))),IF(H799="ITI",IF(AND(B799&gt;=75,C799&gt;=65,D799&gt;=65,E799&gt;=70,F799&gt;=70,G799&gt;=75),"Computer Science and Information Technology",IF(AND(B799&gt;=70,C799&gt;=65,D799&gt;=65,E799&gt;=65,F799&gt;=70,G799&gt;=70),"Mechanical and Electrical",IF(AND(B799&gt;=70,C799&gt;=65,D799&gt;=65,E799&gt;=65,F799&gt;=65,G799&gt;=70),"Electronics and Communication",IF(AND(B799&gt;=65,C799&gt;=60,D799&gt;=60,E799&gt;=65,F799&gt;=65,G799&gt;=65),"Construction and Design",IF(AND(B799&gt;=65,C799&gt;=65,D799&gt;=65,E799&gt;=70,F799&gt;=65,G799&gt;=65),"Hospitality and Event Management",IF(AND(B799&gt;=70,C799&gt;=75,D799&gt;=75,E799&gt;=75,F799&gt;=70,G799&gt;=70),"Life Sciences and Environment",IF(AND(B799&gt;=65,C799&gt;=65,D799&gt;=65,E799&gt;=65,F799&gt;=65,G799&gt;=65),"Arts and Media",IF(AND(B799&gt;=65,C799&gt;=65,D799&gt;=65,E799&gt;=65,F799&gt;=65,G799&gt;=65),"Physical Education and Wellness",IF(AND(B799&gt;=65,C799&gt;=70,D799&gt;=70,E799&gt;=65,F799&gt;=65,G799&gt;=70),"Finance, Business, and Marketing",”Not Qualified”))))))))),IF(H799="VOCATIONAL OR SKILL TRAINING",IF(AND(B799&gt;=55, C799&gt;=45, D799&gt;=45, E799&gt;=50, F799&gt;=50, G799&gt;=55), "Computer Science and Information Technology",IF(AND(B799&gt;=50, C799&gt;=45, D799&gt;=45, E799&gt;=45, F799&gt;=50, G799&gt;=50), "Mechanical and Electrical",IF(AND(B799&gt;=50, C799&gt;=45, D799&gt;=45, E799&gt;=45, F799&gt;=45, G799&gt;=50), "Electronics and Communication",IF(AND(B799&gt;=45, C799&gt;=50, D799&gt;=50, E799&gt;=45, F799&gt;=45, G799&gt;=45), "Construction and Design",IF(AND(B799&gt;=45, C799&gt;=45, D799&gt;=45, E799&gt;=50, F799&gt;=45, G799&gt;=45), "Hospitality and Event Management",IF(AND(B799&gt;=50, C799&gt;=55, D799&gt;=55, E799&gt;=55, F799&gt;=50, G799&gt;=50), "Life Sciences and Environment",IF(AND(B799&gt;=45, C799&gt;=45, D799&gt;=45, E799&gt;=45, F799&gt;=45, G799&gt;=45), "Arts and Media",IF(AND(B799&gt;=45, C799&gt;=45, D799&gt;=45, E799&gt;=45, F799&gt;=45, G799&gt;=45), "Physical Education and Wellness",IF(AND(B799&gt;=45, C799&gt;=50, D799&gt;=50, E799&gt;=45, F799&gt;=45, G799&gt;=50), "Finance, Business, and Marketing", "Culinary Studies and Cooking"))))))))),"Failed")))</f>
        <v>Mechanical and Electrical</v>
      </c>
      <c r="J799" s="1"/>
      <c r="K799" s="1"/>
      <c r="L799" s="1"/>
      <c r="M799" s="1"/>
      <c r="N799" s="1"/>
    </row>
    <row r="800" spans="1:14" x14ac:dyDescent="0.25">
      <c r="A800" s="1">
        <v>799</v>
      </c>
      <c r="B800" s="1">
        <v>83</v>
      </c>
      <c r="C800" s="1">
        <v>67</v>
      </c>
      <c r="D800" s="1">
        <v>85</v>
      </c>
      <c r="E800" s="1">
        <v>73</v>
      </c>
      <c r="F800" s="1">
        <v>72</v>
      </c>
      <c r="G800" s="1">
        <v>67</v>
      </c>
      <c r="H800" s="1" t="str">
        <f t="shared" si="13"/>
        <v>ITI</v>
      </c>
      <c r="I800" s="1" t="str" cm="1">
        <f t="array" ref="I800">IF(H800="DIPLOMA",IF(AND(B800&gt;=85,C800&gt;=80,D800&gt;=75,E800&gt;=75,F800&gt;=80,G800&gt;=85),"Computer Science and Information Technology",IF(AND(B800&gt;=80,C800&gt;=75,D800&gt;=75,E800&gt;=75,F800&gt;=80,G800&gt;=80),"Mechanical and Electrical",IF(AND(B800&gt;=80,C800&gt;=75,D800&gt;=75,E800&gt;=75,F800&gt;=75,G800&gt;=80),"Electronics and Communication",IF(AND(B800&gt;=75,C800&gt;=70,D800&gt;=70,E800&gt;=75,F800&gt;=75,G800&gt;=75),"Construction and Design",IF(AND(B800&gt;=75,C800&gt;=75,D800&gt;=75,E800&gt;=80,F800&gt;=75,G800&gt;=75),"Hospitality and Event Management",IF(AND(B800&gt;=80,C800&gt;=85,D800&gt;=85,E800&gt;=85,F800&gt;=80,G800&gt;=80),"Life Sciences and Environment",IF(AND(B800&gt;=75,C800&gt;=75,D800&gt;=75,E800&gt;=75,F800&gt;=75,G800&gt;=75),"Arts and Media",IF(AND(B800&gt;=75,C800&gt;=75,D800&gt;=75,E800&gt;=75,F800&gt;=75,G800&gt;=75),"Physical Education and Wellness",IF(AND(B800&gt;=75,C800&gt;=80,D800&gt;=80,E800&gt;=75,F800&gt;=75,G800&gt;=80),"Finance, Business, and Marketing",”Not Qualified”))))))))),IF(H800="ITI",IF(AND(B800&gt;=75,C800&gt;=65,D800&gt;=65,E800&gt;=70,F800&gt;=70,G800&gt;=75),"Computer Science and Information Technology",IF(AND(B800&gt;=70,C800&gt;=65,D800&gt;=65,E800&gt;=65,F800&gt;=70,G800&gt;=70),"Mechanical and Electrical",IF(AND(B800&gt;=70,C800&gt;=65,D800&gt;=65,E800&gt;=65,F800&gt;=65,G800&gt;=70),"Electronics and Communication",IF(AND(B800&gt;=65,C800&gt;=60,D800&gt;=60,E800&gt;=65,F800&gt;=65,G800&gt;=65),"Construction and Design",IF(AND(B800&gt;=65,C800&gt;=65,D800&gt;=65,E800&gt;=70,F800&gt;=65,G800&gt;=65),"Hospitality and Event Management",IF(AND(B800&gt;=70,C800&gt;=75,D800&gt;=75,E800&gt;=75,F800&gt;=70,G800&gt;=70),"Life Sciences and Environment",IF(AND(B800&gt;=65,C800&gt;=65,D800&gt;=65,E800&gt;=65,F800&gt;=65,G800&gt;=65),"Arts and Media",IF(AND(B800&gt;=65,C800&gt;=65,D800&gt;=65,E800&gt;=65,F800&gt;=65,G800&gt;=65),"Physical Education and Wellness",IF(AND(B800&gt;=65,C800&gt;=70,D800&gt;=70,E800&gt;=65,F800&gt;=65,G800&gt;=70),"Finance, Business, and Marketing",”Not Qualified”))))))))),IF(H800="VOCATIONAL OR SKILL TRAINING",IF(AND(B800&gt;=55, C800&gt;=45, D800&gt;=45, E800&gt;=50, F800&gt;=50, G800&gt;=55), "Computer Science and Information Technology",IF(AND(B800&gt;=50, C800&gt;=45, D800&gt;=45, E800&gt;=45, F800&gt;=50, G800&gt;=50), "Mechanical and Electrical",IF(AND(B800&gt;=50, C800&gt;=45, D800&gt;=45, E800&gt;=45, F800&gt;=45, G800&gt;=50), "Electronics and Communication",IF(AND(B800&gt;=45, C800&gt;=50, D800&gt;=50, E800&gt;=45, F800&gt;=45, G800&gt;=45), "Construction and Design",IF(AND(B800&gt;=45, C800&gt;=45, D800&gt;=45, E800&gt;=50, F800&gt;=45, G800&gt;=45), "Hospitality and Event Management",IF(AND(B800&gt;=50, C800&gt;=55, D800&gt;=55, E800&gt;=55, F800&gt;=50, G800&gt;=50), "Life Sciences and Environment",IF(AND(B800&gt;=45, C800&gt;=45, D800&gt;=45, E800&gt;=45, F800&gt;=45, G800&gt;=45), "Arts and Media",IF(AND(B800&gt;=45, C800&gt;=45, D800&gt;=45, E800&gt;=45, F800&gt;=45, G800&gt;=45), "Physical Education and Wellness",IF(AND(B800&gt;=45, C800&gt;=50, D800&gt;=50, E800&gt;=45, F800&gt;=45, G800&gt;=50), "Finance, Business, and Marketing", "Culinary Studies and Cooking"))))))))),"Failed")))</f>
        <v>Construction and Design</v>
      </c>
      <c r="J800" s="1"/>
      <c r="K800" s="1"/>
      <c r="L800" s="1"/>
      <c r="M800" s="1"/>
      <c r="N800" s="1"/>
    </row>
    <row r="801" spans="1:14" x14ac:dyDescent="0.25">
      <c r="A801" s="1">
        <v>800</v>
      </c>
      <c r="B801" s="1">
        <v>41</v>
      </c>
      <c r="C801" s="1">
        <v>52</v>
      </c>
      <c r="D801" s="1">
        <v>54</v>
      </c>
      <c r="E801" s="1">
        <v>58</v>
      </c>
      <c r="F801" s="1">
        <v>45</v>
      </c>
      <c r="G801" s="1">
        <v>50</v>
      </c>
      <c r="H801" s="1" t="str">
        <f t="shared" si="13"/>
        <v>VOCATIONAL OR SKILL TRAINING</v>
      </c>
      <c r="I801" s="1" t="str" cm="1">
        <f t="array" ref="I801">IF(H801="DIPLOMA",IF(AND(B801&gt;=85,C801&gt;=80,D801&gt;=75,E801&gt;=75,F801&gt;=80,G801&gt;=85),"Computer Science and Information Technology",IF(AND(B801&gt;=80,C801&gt;=75,D801&gt;=75,E801&gt;=75,F801&gt;=80,G801&gt;=80),"Mechanical and Electrical",IF(AND(B801&gt;=80,C801&gt;=75,D801&gt;=75,E801&gt;=75,F801&gt;=75,G801&gt;=80),"Electronics and Communication",IF(AND(B801&gt;=75,C801&gt;=70,D801&gt;=70,E801&gt;=75,F801&gt;=75,G801&gt;=75),"Construction and Design",IF(AND(B801&gt;=75,C801&gt;=75,D801&gt;=75,E801&gt;=80,F801&gt;=75,G801&gt;=75),"Hospitality and Event Management",IF(AND(B801&gt;=80,C801&gt;=85,D801&gt;=85,E801&gt;=85,F801&gt;=80,G801&gt;=80),"Life Sciences and Environment",IF(AND(B801&gt;=75,C801&gt;=75,D801&gt;=75,E801&gt;=75,F801&gt;=75,G801&gt;=75),"Arts and Media",IF(AND(B801&gt;=75,C801&gt;=75,D801&gt;=75,E801&gt;=75,F801&gt;=75,G801&gt;=75),"Physical Education and Wellness",IF(AND(B801&gt;=75,C801&gt;=80,D801&gt;=80,E801&gt;=75,F801&gt;=75,G801&gt;=80),"Finance, Business, and Marketing",”Not Qualified”))))))))),IF(H801="ITI",IF(AND(B801&gt;=75,C801&gt;=65,D801&gt;=65,E801&gt;=70,F801&gt;=70,G801&gt;=75),"Computer Science and Information Technology",IF(AND(B801&gt;=70,C801&gt;=65,D801&gt;=65,E801&gt;=65,F801&gt;=70,G801&gt;=70),"Mechanical and Electrical",IF(AND(B801&gt;=70,C801&gt;=65,D801&gt;=65,E801&gt;=65,F801&gt;=65,G801&gt;=70),"Electronics and Communication",IF(AND(B801&gt;=65,C801&gt;=60,D801&gt;=60,E801&gt;=65,F801&gt;=65,G801&gt;=65),"Construction and Design",IF(AND(B801&gt;=65,C801&gt;=65,D801&gt;=65,E801&gt;=70,F801&gt;=65,G801&gt;=65),"Hospitality and Event Management",IF(AND(B801&gt;=70,C801&gt;=75,D801&gt;=75,E801&gt;=75,F801&gt;=70,G801&gt;=70),"Life Sciences and Environment",IF(AND(B801&gt;=65,C801&gt;=65,D801&gt;=65,E801&gt;=65,F801&gt;=65,G801&gt;=65),"Arts and Media",IF(AND(B801&gt;=65,C801&gt;=65,D801&gt;=65,E801&gt;=65,F801&gt;=65,G801&gt;=65),"Physical Education and Wellness",IF(AND(B801&gt;=65,C801&gt;=70,D801&gt;=70,E801&gt;=65,F801&gt;=65,G801&gt;=70),"Finance, Business, and Marketing",”Not Qualified”))))))))),IF(H801="VOCATIONAL OR SKILL TRAINING",IF(AND(B801&gt;=55, C801&gt;=45, D801&gt;=45, E801&gt;=50, F801&gt;=50, G801&gt;=55), "Computer Science and Information Technology",IF(AND(B801&gt;=50, C801&gt;=45, D801&gt;=45, E801&gt;=45, F801&gt;=50, G801&gt;=50), "Mechanical and Electrical",IF(AND(B801&gt;=50, C801&gt;=45, D801&gt;=45, E801&gt;=45, F801&gt;=45, G801&gt;=50), "Electronics and Communication",IF(AND(B801&gt;=45, C801&gt;=50, D801&gt;=50, E801&gt;=45, F801&gt;=45, G801&gt;=45), "Construction and Design",IF(AND(B801&gt;=45, C801&gt;=45, D801&gt;=45, E801&gt;=50, F801&gt;=45, G801&gt;=45), "Hospitality and Event Management",IF(AND(B801&gt;=50, C801&gt;=55, D801&gt;=55, E801&gt;=55, F801&gt;=50, G801&gt;=50), "Life Sciences and Environment",IF(AND(B801&gt;=45, C801&gt;=45, D801&gt;=45, E801&gt;=45, F801&gt;=45, G801&gt;=45), "Arts and Media",IF(AND(B801&gt;=45, C801&gt;=45, D801&gt;=45, E801&gt;=45, F801&gt;=45, G801&gt;=45), "Physical Education and Wellness",IF(AND(B801&gt;=45, C801&gt;=50, D801&gt;=50, E801&gt;=45, F801&gt;=45, G801&gt;=50), "Finance, Business, and Marketing", "Culinary Studies and Cooking"))))))))),"Failed")))</f>
        <v>Culinary Studies and Cooking</v>
      </c>
      <c r="J801" s="1"/>
      <c r="K801" s="1"/>
      <c r="L801" s="1"/>
      <c r="M801" s="1"/>
      <c r="N801" s="1"/>
    </row>
    <row r="802" spans="1:14" x14ac:dyDescent="0.25">
      <c r="A802" s="1">
        <v>801</v>
      </c>
      <c r="B802" s="1">
        <v>70</v>
      </c>
      <c r="C802" s="1">
        <v>74</v>
      </c>
      <c r="D802" s="1">
        <v>85</v>
      </c>
      <c r="E802" s="1">
        <v>72</v>
      </c>
      <c r="F802" s="1">
        <v>85</v>
      </c>
      <c r="G802" s="1">
        <v>81</v>
      </c>
      <c r="H802" s="1" t="str">
        <f t="shared" si="13"/>
        <v>ITI</v>
      </c>
      <c r="I802" s="1" t="str" cm="1">
        <f t="array" ref="I802">IF(H802="DIPLOMA",IF(AND(B802&gt;=85,C802&gt;=80,D802&gt;=75,E802&gt;=75,F802&gt;=80,G802&gt;=85),"Computer Science and Information Technology",IF(AND(B802&gt;=80,C802&gt;=75,D802&gt;=75,E802&gt;=75,F802&gt;=80,G802&gt;=80),"Mechanical and Electrical",IF(AND(B802&gt;=80,C802&gt;=75,D802&gt;=75,E802&gt;=75,F802&gt;=75,G802&gt;=80),"Electronics and Communication",IF(AND(B802&gt;=75,C802&gt;=70,D802&gt;=70,E802&gt;=75,F802&gt;=75,G802&gt;=75),"Construction and Design",IF(AND(B802&gt;=75,C802&gt;=75,D802&gt;=75,E802&gt;=80,F802&gt;=75,G802&gt;=75),"Hospitality and Event Management",IF(AND(B802&gt;=80,C802&gt;=85,D802&gt;=85,E802&gt;=85,F802&gt;=80,G802&gt;=80),"Life Sciences and Environment",IF(AND(B802&gt;=75,C802&gt;=75,D802&gt;=75,E802&gt;=75,F802&gt;=75,G802&gt;=75),"Arts and Media",IF(AND(B802&gt;=75,C802&gt;=75,D802&gt;=75,E802&gt;=75,F802&gt;=75,G802&gt;=75),"Physical Education and Wellness",IF(AND(B802&gt;=75,C802&gt;=80,D802&gt;=80,E802&gt;=75,F802&gt;=75,G802&gt;=80),"Finance, Business, and Marketing",”Not Qualified”))))))))),IF(H802="ITI",IF(AND(B802&gt;=75,C802&gt;=65,D802&gt;=65,E802&gt;=70,F802&gt;=70,G802&gt;=75),"Computer Science and Information Technology",IF(AND(B802&gt;=70,C802&gt;=65,D802&gt;=65,E802&gt;=65,F802&gt;=70,G802&gt;=70),"Mechanical and Electrical",IF(AND(B802&gt;=70,C802&gt;=65,D802&gt;=65,E802&gt;=65,F802&gt;=65,G802&gt;=70),"Electronics and Communication",IF(AND(B802&gt;=65,C802&gt;=60,D802&gt;=60,E802&gt;=65,F802&gt;=65,G802&gt;=65),"Construction and Design",IF(AND(B802&gt;=65,C802&gt;=65,D802&gt;=65,E802&gt;=70,F802&gt;=65,G802&gt;=65),"Hospitality and Event Management",IF(AND(B802&gt;=70,C802&gt;=75,D802&gt;=75,E802&gt;=75,F802&gt;=70,G802&gt;=70),"Life Sciences and Environment",IF(AND(B802&gt;=65,C802&gt;=65,D802&gt;=65,E802&gt;=65,F802&gt;=65,G802&gt;=65),"Arts and Media",IF(AND(B802&gt;=65,C802&gt;=65,D802&gt;=65,E802&gt;=65,F802&gt;=65,G802&gt;=65),"Physical Education and Wellness",IF(AND(B802&gt;=65,C802&gt;=70,D802&gt;=70,E802&gt;=65,F802&gt;=65,G802&gt;=70),"Finance, Business, and Marketing",”Not Qualified”))))))))),IF(H802="VOCATIONAL OR SKILL TRAINING",IF(AND(B802&gt;=55, C802&gt;=45, D802&gt;=45, E802&gt;=50, F802&gt;=50, G802&gt;=55), "Computer Science and Information Technology",IF(AND(B802&gt;=50, C802&gt;=45, D802&gt;=45, E802&gt;=45, F802&gt;=50, G802&gt;=50), "Mechanical and Electrical",IF(AND(B802&gt;=50, C802&gt;=45, D802&gt;=45, E802&gt;=45, F802&gt;=45, G802&gt;=50), "Electronics and Communication",IF(AND(B802&gt;=45, C802&gt;=50, D802&gt;=50, E802&gt;=45, F802&gt;=45, G802&gt;=45), "Construction and Design",IF(AND(B802&gt;=45, C802&gt;=45, D802&gt;=45, E802&gt;=50, F802&gt;=45, G802&gt;=45), "Hospitality and Event Management",IF(AND(B802&gt;=50, C802&gt;=55, D802&gt;=55, E802&gt;=55, F802&gt;=50, G802&gt;=50), "Life Sciences and Environment",IF(AND(B802&gt;=45, C802&gt;=45, D802&gt;=45, E802&gt;=45, F802&gt;=45, G802&gt;=45), "Arts and Media",IF(AND(B802&gt;=45, C802&gt;=45, D802&gt;=45, E802&gt;=45, F802&gt;=45, G802&gt;=45), "Physical Education and Wellness",IF(AND(B802&gt;=45, C802&gt;=50, D802&gt;=50, E802&gt;=45, F802&gt;=45, G802&gt;=50), "Finance, Business, and Marketing", "Culinary Studies and Cooking"))))))))),"Failed")))</f>
        <v>Mechanical and Electrical</v>
      </c>
      <c r="J802" s="1"/>
      <c r="K802" s="1"/>
      <c r="L802" s="1"/>
      <c r="M802" s="1"/>
      <c r="N802" s="1"/>
    </row>
    <row r="803" spans="1:14" x14ac:dyDescent="0.25">
      <c r="A803" s="1">
        <v>802</v>
      </c>
      <c r="B803" s="1">
        <v>48</v>
      </c>
      <c r="C803" s="1">
        <v>55</v>
      </c>
      <c r="D803" s="1">
        <v>55</v>
      </c>
      <c r="E803" s="1">
        <v>46</v>
      </c>
      <c r="F803" s="1">
        <v>60</v>
      </c>
      <c r="G803" s="1">
        <v>40</v>
      </c>
      <c r="H803" s="1" t="str">
        <f t="shared" si="13"/>
        <v>VOCATIONAL OR SKILL TRAINING</v>
      </c>
      <c r="I803" s="1" t="str" cm="1">
        <f t="array" ref="I803">IF(H803="DIPLOMA",IF(AND(B803&gt;=85,C803&gt;=80,D803&gt;=75,E803&gt;=75,F803&gt;=80,G803&gt;=85),"Computer Science and Information Technology",IF(AND(B803&gt;=80,C803&gt;=75,D803&gt;=75,E803&gt;=75,F803&gt;=80,G803&gt;=80),"Mechanical and Electrical",IF(AND(B803&gt;=80,C803&gt;=75,D803&gt;=75,E803&gt;=75,F803&gt;=75,G803&gt;=80),"Electronics and Communication",IF(AND(B803&gt;=75,C803&gt;=70,D803&gt;=70,E803&gt;=75,F803&gt;=75,G803&gt;=75),"Construction and Design",IF(AND(B803&gt;=75,C803&gt;=75,D803&gt;=75,E803&gt;=80,F803&gt;=75,G803&gt;=75),"Hospitality and Event Management",IF(AND(B803&gt;=80,C803&gt;=85,D803&gt;=85,E803&gt;=85,F803&gt;=80,G803&gt;=80),"Life Sciences and Environment",IF(AND(B803&gt;=75,C803&gt;=75,D803&gt;=75,E803&gt;=75,F803&gt;=75,G803&gt;=75),"Arts and Media",IF(AND(B803&gt;=75,C803&gt;=75,D803&gt;=75,E803&gt;=75,F803&gt;=75,G803&gt;=75),"Physical Education and Wellness",IF(AND(B803&gt;=75,C803&gt;=80,D803&gt;=80,E803&gt;=75,F803&gt;=75,G803&gt;=80),"Finance, Business, and Marketing",”Not Qualified”))))))))),IF(H803="ITI",IF(AND(B803&gt;=75,C803&gt;=65,D803&gt;=65,E803&gt;=70,F803&gt;=70,G803&gt;=75),"Computer Science and Information Technology",IF(AND(B803&gt;=70,C803&gt;=65,D803&gt;=65,E803&gt;=65,F803&gt;=70,G803&gt;=70),"Mechanical and Electrical",IF(AND(B803&gt;=70,C803&gt;=65,D803&gt;=65,E803&gt;=65,F803&gt;=65,G803&gt;=70),"Electronics and Communication",IF(AND(B803&gt;=65,C803&gt;=60,D803&gt;=60,E803&gt;=65,F803&gt;=65,G803&gt;=65),"Construction and Design",IF(AND(B803&gt;=65,C803&gt;=65,D803&gt;=65,E803&gt;=70,F803&gt;=65,G803&gt;=65),"Hospitality and Event Management",IF(AND(B803&gt;=70,C803&gt;=75,D803&gt;=75,E803&gt;=75,F803&gt;=70,G803&gt;=70),"Life Sciences and Environment",IF(AND(B803&gt;=65,C803&gt;=65,D803&gt;=65,E803&gt;=65,F803&gt;=65,G803&gt;=65),"Arts and Media",IF(AND(B803&gt;=65,C803&gt;=65,D803&gt;=65,E803&gt;=65,F803&gt;=65,G803&gt;=65),"Physical Education and Wellness",IF(AND(B803&gt;=65,C803&gt;=70,D803&gt;=70,E803&gt;=65,F803&gt;=65,G803&gt;=70),"Finance, Business, and Marketing",”Not Qualified”))))))))),IF(H803="VOCATIONAL OR SKILL TRAINING",IF(AND(B803&gt;=55, C803&gt;=45, D803&gt;=45, E803&gt;=50, F803&gt;=50, G803&gt;=55), "Computer Science and Information Technology",IF(AND(B803&gt;=50, C803&gt;=45, D803&gt;=45, E803&gt;=45, F803&gt;=50, G803&gt;=50), "Mechanical and Electrical",IF(AND(B803&gt;=50, C803&gt;=45, D803&gt;=45, E803&gt;=45, F803&gt;=45, G803&gt;=50), "Electronics and Communication",IF(AND(B803&gt;=45, C803&gt;=50, D803&gt;=50, E803&gt;=45, F803&gt;=45, G803&gt;=45), "Construction and Design",IF(AND(B803&gt;=45, C803&gt;=45, D803&gt;=45, E803&gt;=50, F803&gt;=45, G803&gt;=45), "Hospitality and Event Management",IF(AND(B803&gt;=50, C803&gt;=55, D803&gt;=55, E803&gt;=55, F803&gt;=50, G803&gt;=50), "Life Sciences and Environment",IF(AND(B803&gt;=45, C803&gt;=45, D803&gt;=45, E803&gt;=45, F803&gt;=45, G803&gt;=45), "Arts and Media",IF(AND(B803&gt;=45, C803&gt;=45, D803&gt;=45, E803&gt;=45, F803&gt;=45, G803&gt;=45), "Physical Education and Wellness",IF(AND(B803&gt;=45, C803&gt;=50, D803&gt;=50, E803&gt;=45, F803&gt;=45, G803&gt;=50), "Finance, Business, and Marketing", "Culinary Studies and Cooking"))))))))),"Failed")))</f>
        <v>Culinary Studies and Cooking</v>
      </c>
      <c r="J803" s="1"/>
      <c r="K803" s="1"/>
      <c r="L803" s="1"/>
      <c r="M803" s="1"/>
      <c r="N803" s="1"/>
    </row>
    <row r="804" spans="1:14" x14ac:dyDescent="0.25">
      <c r="A804" s="1">
        <v>803</v>
      </c>
      <c r="B804" s="1">
        <v>63</v>
      </c>
      <c r="C804" s="1">
        <v>43</v>
      </c>
      <c r="D804" s="1">
        <v>56</v>
      </c>
      <c r="E804" s="1">
        <v>48</v>
      </c>
      <c r="F804" s="1">
        <v>42</v>
      </c>
      <c r="G804" s="1">
        <v>62</v>
      </c>
      <c r="H804" s="1" t="str">
        <f t="shared" si="13"/>
        <v>VOCATIONAL OR SKILL TRAINING</v>
      </c>
      <c r="I804" s="1" t="str" cm="1">
        <f t="array" ref="I804">IF(H804="DIPLOMA",IF(AND(B804&gt;=85,C804&gt;=80,D804&gt;=75,E804&gt;=75,F804&gt;=80,G804&gt;=85),"Computer Science and Information Technology",IF(AND(B804&gt;=80,C804&gt;=75,D804&gt;=75,E804&gt;=75,F804&gt;=80,G804&gt;=80),"Mechanical and Electrical",IF(AND(B804&gt;=80,C804&gt;=75,D804&gt;=75,E804&gt;=75,F804&gt;=75,G804&gt;=80),"Electronics and Communication",IF(AND(B804&gt;=75,C804&gt;=70,D804&gt;=70,E804&gt;=75,F804&gt;=75,G804&gt;=75),"Construction and Design",IF(AND(B804&gt;=75,C804&gt;=75,D804&gt;=75,E804&gt;=80,F804&gt;=75,G804&gt;=75),"Hospitality and Event Management",IF(AND(B804&gt;=80,C804&gt;=85,D804&gt;=85,E804&gt;=85,F804&gt;=80,G804&gt;=80),"Life Sciences and Environment",IF(AND(B804&gt;=75,C804&gt;=75,D804&gt;=75,E804&gt;=75,F804&gt;=75,G804&gt;=75),"Arts and Media",IF(AND(B804&gt;=75,C804&gt;=75,D804&gt;=75,E804&gt;=75,F804&gt;=75,G804&gt;=75),"Physical Education and Wellness",IF(AND(B804&gt;=75,C804&gt;=80,D804&gt;=80,E804&gt;=75,F804&gt;=75,G804&gt;=80),"Finance, Business, and Marketing",”Not Qualified”))))))))),IF(H804="ITI",IF(AND(B804&gt;=75,C804&gt;=65,D804&gt;=65,E804&gt;=70,F804&gt;=70,G804&gt;=75),"Computer Science and Information Technology",IF(AND(B804&gt;=70,C804&gt;=65,D804&gt;=65,E804&gt;=65,F804&gt;=70,G804&gt;=70),"Mechanical and Electrical",IF(AND(B804&gt;=70,C804&gt;=65,D804&gt;=65,E804&gt;=65,F804&gt;=65,G804&gt;=70),"Electronics and Communication",IF(AND(B804&gt;=65,C804&gt;=60,D804&gt;=60,E804&gt;=65,F804&gt;=65,G804&gt;=65),"Construction and Design",IF(AND(B804&gt;=65,C804&gt;=65,D804&gt;=65,E804&gt;=70,F804&gt;=65,G804&gt;=65),"Hospitality and Event Management",IF(AND(B804&gt;=70,C804&gt;=75,D804&gt;=75,E804&gt;=75,F804&gt;=70,G804&gt;=70),"Life Sciences and Environment",IF(AND(B804&gt;=65,C804&gt;=65,D804&gt;=65,E804&gt;=65,F804&gt;=65,G804&gt;=65),"Arts and Media",IF(AND(B804&gt;=65,C804&gt;=65,D804&gt;=65,E804&gt;=65,F804&gt;=65,G804&gt;=65),"Physical Education and Wellness",IF(AND(B804&gt;=65,C804&gt;=70,D804&gt;=70,E804&gt;=65,F804&gt;=65,G804&gt;=70),"Finance, Business, and Marketing",”Not Qualified”))))))))),IF(H804="VOCATIONAL OR SKILL TRAINING",IF(AND(B804&gt;=55, C804&gt;=45, D804&gt;=45, E804&gt;=50, F804&gt;=50, G804&gt;=55), "Computer Science and Information Technology",IF(AND(B804&gt;=50, C804&gt;=45, D804&gt;=45, E804&gt;=45, F804&gt;=50, G804&gt;=50), "Mechanical and Electrical",IF(AND(B804&gt;=50, C804&gt;=45, D804&gt;=45, E804&gt;=45, F804&gt;=45, G804&gt;=50), "Electronics and Communication",IF(AND(B804&gt;=45, C804&gt;=50, D804&gt;=50, E804&gt;=45, F804&gt;=45, G804&gt;=45), "Construction and Design",IF(AND(B804&gt;=45, C804&gt;=45, D804&gt;=45, E804&gt;=50, F804&gt;=45, G804&gt;=45), "Hospitality and Event Management",IF(AND(B804&gt;=50, C804&gt;=55, D804&gt;=55, E804&gt;=55, F804&gt;=50, G804&gt;=50), "Life Sciences and Environment",IF(AND(B804&gt;=45, C804&gt;=45, D804&gt;=45, E804&gt;=45, F804&gt;=45, G804&gt;=45), "Arts and Media",IF(AND(B804&gt;=45, C804&gt;=45, D804&gt;=45, E804&gt;=45, F804&gt;=45, G804&gt;=45), "Physical Education and Wellness",IF(AND(B804&gt;=45, C804&gt;=50, D804&gt;=50, E804&gt;=45, F804&gt;=45, G804&gt;=50), "Finance, Business, and Marketing", "Culinary Studies and Cooking"))))))))),"Failed")))</f>
        <v>Culinary Studies and Cooking</v>
      </c>
      <c r="J804" s="1"/>
      <c r="K804" s="1"/>
      <c r="L804" s="1"/>
      <c r="M804" s="1"/>
      <c r="N804" s="1"/>
    </row>
    <row r="805" spans="1:14" x14ac:dyDescent="0.25">
      <c r="A805" s="1">
        <v>804</v>
      </c>
      <c r="B805" s="1">
        <v>57</v>
      </c>
      <c r="C805" s="1">
        <v>49</v>
      </c>
      <c r="D805" s="1">
        <v>42</v>
      </c>
      <c r="E805" s="1">
        <v>55</v>
      </c>
      <c r="F805" s="1">
        <v>55</v>
      </c>
      <c r="G805" s="1">
        <v>60</v>
      </c>
      <c r="H805" s="1" t="str">
        <f t="shared" si="13"/>
        <v>VOCATIONAL OR SKILL TRAINING</v>
      </c>
      <c r="I805" s="1" t="str" cm="1">
        <f t="array" ref="I805">IF(H805="DIPLOMA",IF(AND(B805&gt;=85,C805&gt;=80,D805&gt;=75,E805&gt;=75,F805&gt;=80,G805&gt;=85),"Computer Science and Information Technology",IF(AND(B805&gt;=80,C805&gt;=75,D805&gt;=75,E805&gt;=75,F805&gt;=80,G805&gt;=80),"Mechanical and Electrical",IF(AND(B805&gt;=80,C805&gt;=75,D805&gt;=75,E805&gt;=75,F805&gt;=75,G805&gt;=80),"Electronics and Communication",IF(AND(B805&gt;=75,C805&gt;=70,D805&gt;=70,E805&gt;=75,F805&gt;=75,G805&gt;=75),"Construction and Design",IF(AND(B805&gt;=75,C805&gt;=75,D805&gt;=75,E805&gt;=80,F805&gt;=75,G805&gt;=75),"Hospitality and Event Management",IF(AND(B805&gt;=80,C805&gt;=85,D805&gt;=85,E805&gt;=85,F805&gt;=80,G805&gt;=80),"Life Sciences and Environment",IF(AND(B805&gt;=75,C805&gt;=75,D805&gt;=75,E805&gt;=75,F805&gt;=75,G805&gt;=75),"Arts and Media",IF(AND(B805&gt;=75,C805&gt;=75,D805&gt;=75,E805&gt;=75,F805&gt;=75,G805&gt;=75),"Physical Education and Wellness",IF(AND(B805&gt;=75,C805&gt;=80,D805&gt;=80,E805&gt;=75,F805&gt;=75,G805&gt;=80),"Finance, Business, and Marketing",”Not Qualified”))))))))),IF(H805="ITI",IF(AND(B805&gt;=75,C805&gt;=65,D805&gt;=65,E805&gt;=70,F805&gt;=70,G805&gt;=75),"Computer Science and Information Technology",IF(AND(B805&gt;=70,C805&gt;=65,D805&gt;=65,E805&gt;=65,F805&gt;=70,G805&gt;=70),"Mechanical and Electrical",IF(AND(B805&gt;=70,C805&gt;=65,D805&gt;=65,E805&gt;=65,F805&gt;=65,G805&gt;=70),"Electronics and Communication",IF(AND(B805&gt;=65,C805&gt;=60,D805&gt;=60,E805&gt;=65,F805&gt;=65,G805&gt;=65),"Construction and Design",IF(AND(B805&gt;=65,C805&gt;=65,D805&gt;=65,E805&gt;=70,F805&gt;=65,G805&gt;=65),"Hospitality and Event Management",IF(AND(B805&gt;=70,C805&gt;=75,D805&gt;=75,E805&gt;=75,F805&gt;=70,G805&gt;=70),"Life Sciences and Environment",IF(AND(B805&gt;=65,C805&gt;=65,D805&gt;=65,E805&gt;=65,F805&gt;=65,G805&gt;=65),"Arts and Media",IF(AND(B805&gt;=65,C805&gt;=65,D805&gt;=65,E805&gt;=65,F805&gt;=65,G805&gt;=65),"Physical Education and Wellness",IF(AND(B805&gt;=65,C805&gt;=70,D805&gt;=70,E805&gt;=65,F805&gt;=65,G805&gt;=70),"Finance, Business, and Marketing",”Not Qualified”))))))))),IF(H805="VOCATIONAL OR SKILL TRAINING",IF(AND(B805&gt;=55, C805&gt;=45, D805&gt;=45, E805&gt;=50, F805&gt;=50, G805&gt;=55), "Computer Science and Information Technology",IF(AND(B805&gt;=50, C805&gt;=45, D805&gt;=45, E805&gt;=45, F805&gt;=50, G805&gt;=50), "Mechanical and Electrical",IF(AND(B805&gt;=50, C805&gt;=45, D805&gt;=45, E805&gt;=45, F805&gt;=45, G805&gt;=50), "Electronics and Communication",IF(AND(B805&gt;=45, C805&gt;=50, D805&gt;=50, E805&gt;=45, F805&gt;=45, G805&gt;=45), "Construction and Design",IF(AND(B805&gt;=45, C805&gt;=45, D805&gt;=45, E805&gt;=50, F805&gt;=45, G805&gt;=45), "Hospitality and Event Management",IF(AND(B805&gt;=50, C805&gt;=55, D805&gt;=55, E805&gt;=55, F805&gt;=50, G805&gt;=50), "Life Sciences and Environment",IF(AND(B805&gt;=45, C805&gt;=45, D805&gt;=45, E805&gt;=45, F805&gt;=45, G805&gt;=45), "Arts and Media",IF(AND(B805&gt;=45, C805&gt;=45, D805&gt;=45, E805&gt;=45, F805&gt;=45, G805&gt;=45), "Physical Education and Wellness",IF(AND(B805&gt;=45, C805&gt;=50, D805&gt;=50, E805&gt;=45, F805&gt;=45, G805&gt;=50), "Finance, Business, and Marketing", "Culinary Studies and Cooking"))))))))),"Failed")))</f>
        <v>Culinary Studies and Cooking</v>
      </c>
      <c r="J805" s="1"/>
      <c r="K805" s="1"/>
      <c r="L805" s="1"/>
      <c r="M805" s="1"/>
      <c r="N805" s="1"/>
    </row>
    <row r="806" spans="1:14" x14ac:dyDescent="0.25">
      <c r="A806" s="1">
        <v>805</v>
      </c>
      <c r="B806" s="1">
        <v>74</v>
      </c>
      <c r="C806" s="1">
        <v>66</v>
      </c>
      <c r="D806" s="1">
        <v>80</v>
      </c>
      <c r="E806" s="1">
        <v>65</v>
      </c>
      <c r="F806" s="1">
        <v>77</v>
      </c>
      <c r="G806" s="1">
        <v>83</v>
      </c>
      <c r="H806" s="1" t="str">
        <f t="shared" si="13"/>
        <v>ITI</v>
      </c>
      <c r="I806" s="1" t="str" cm="1">
        <f t="array" ref="I806">IF(H806="DIPLOMA",IF(AND(B806&gt;=85,C806&gt;=80,D806&gt;=75,E806&gt;=75,F806&gt;=80,G806&gt;=85),"Computer Science and Information Technology",IF(AND(B806&gt;=80,C806&gt;=75,D806&gt;=75,E806&gt;=75,F806&gt;=80,G806&gt;=80),"Mechanical and Electrical",IF(AND(B806&gt;=80,C806&gt;=75,D806&gt;=75,E806&gt;=75,F806&gt;=75,G806&gt;=80),"Electronics and Communication",IF(AND(B806&gt;=75,C806&gt;=70,D806&gt;=70,E806&gt;=75,F806&gt;=75,G806&gt;=75),"Construction and Design",IF(AND(B806&gt;=75,C806&gt;=75,D806&gt;=75,E806&gt;=80,F806&gt;=75,G806&gt;=75),"Hospitality and Event Management",IF(AND(B806&gt;=80,C806&gt;=85,D806&gt;=85,E806&gt;=85,F806&gt;=80,G806&gt;=80),"Life Sciences and Environment",IF(AND(B806&gt;=75,C806&gt;=75,D806&gt;=75,E806&gt;=75,F806&gt;=75,G806&gt;=75),"Arts and Media",IF(AND(B806&gt;=75,C806&gt;=75,D806&gt;=75,E806&gt;=75,F806&gt;=75,G806&gt;=75),"Physical Education and Wellness",IF(AND(B806&gt;=75,C806&gt;=80,D806&gt;=80,E806&gt;=75,F806&gt;=75,G806&gt;=80),"Finance, Business, and Marketing",”Not Qualified”))))))))),IF(H806="ITI",IF(AND(B806&gt;=75,C806&gt;=65,D806&gt;=65,E806&gt;=70,F806&gt;=70,G806&gt;=75),"Computer Science and Information Technology",IF(AND(B806&gt;=70,C806&gt;=65,D806&gt;=65,E806&gt;=65,F806&gt;=70,G806&gt;=70),"Mechanical and Electrical",IF(AND(B806&gt;=70,C806&gt;=65,D806&gt;=65,E806&gt;=65,F806&gt;=65,G806&gt;=70),"Electronics and Communication",IF(AND(B806&gt;=65,C806&gt;=60,D806&gt;=60,E806&gt;=65,F806&gt;=65,G806&gt;=65),"Construction and Design",IF(AND(B806&gt;=65,C806&gt;=65,D806&gt;=65,E806&gt;=70,F806&gt;=65,G806&gt;=65),"Hospitality and Event Management",IF(AND(B806&gt;=70,C806&gt;=75,D806&gt;=75,E806&gt;=75,F806&gt;=70,G806&gt;=70),"Life Sciences and Environment",IF(AND(B806&gt;=65,C806&gt;=65,D806&gt;=65,E806&gt;=65,F806&gt;=65,G806&gt;=65),"Arts and Media",IF(AND(B806&gt;=65,C806&gt;=65,D806&gt;=65,E806&gt;=65,F806&gt;=65,G806&gt;=65),"Physical Education and Wellness",IF(AND(B806&gt;=65,C806&gt;=70,D806&gt;=70,E806&gt;=65,F806&gt;=65,G806&gt;=70),"Finance, Business, and Marketing",”Not Qualified”))))))))),IF(H806="VOCATIONAL OR SKILL TRAINING",IF(AND(B806&gt;=55, C806&gt;=45, D806&gt;=45, E806&gt;=50, F806&gt;=50, G806&gt;=55), "Computer Science and Information Technology",IF(AND(B806&gt;=50, C806&gt;=45, D806&gt;=45, E806&gt;=45, F806&gt;=50, G806&gt;=50), "Mechanical and Electrical",IF(AND(B806&gt;=50, C806&gt;=45, D806&gt;=45, E806&gt;=45, F806&gt;=45, G806&gt;=50), "Electronics and Communication",IF(AND(B806&gt;=45, C806&gt;=50, D806&gt;=50, E806&gt;=45, F806&gt;=45, G806&gt;=45), "Construction and Design",IF(AND(B806&gt;=45, C806&gt;=45, D806&gt;=45, E806&gt;=50, F806&gt;=45, G806&gt;=45), "Hospitality and Event Management",IF(AND(B806&gt;=50, C806&gt;=55, D806&gt;=55, E806&gt;=55, F806&gt;=50, G806&gt;=50), "Life Sciences and Environment",IF(AND(B806&gt;=45, C806&gt;=45, D806&gt;=45, E806&gt;=45, F806&gt;=45, G806&gt;=45), "Arts and Media",IF(AND(B806&gt;=45, C806&gt;=45, D806&gt;=45, E806&gt;=45, F806&gt;=45, G806&gt;=45), "Physical Education and Wellness",IF(AND(B806&gt;=45, C806&gt;=50, D806&gt;=50, E806&gt;=45, F806&gt;=45, G806&gt;=50), "Finance, Business, and Marketing", "Culinary Studies and Cooking"))))))))),"Failed")))</f>
        <v>Mechanical and Electrical</v>
      </c>
      <c r="J806" s="1"/>
      <c r="K806" s="1"/>
      <c r="L806" s="1"/>
      <c r="M806" s="1"/>
      <c r="N806" s="1"/>
    </row>
    <row r="807" spans="1:14" x14ac:dyDescent="0.25">
      <c r="A807" s="1">
        <v>806</v>
      </c>
      <c r="B807" s="1">
        <v>41</v>
      </c>
      <c r="C807" s="1">
        <v>61</v>
      </c>
      <c r="D807" s="1">
        <v>42</v>
      </c>
      <c r="E807" s="1">
        <v>53</v>
      </c>
      <c r="F807" s="1">
        <v>43</v>
      </c>
      <c r="G807" s="1">
        <v>50</v>
      </c>
      <c r="H807" s="1" t="str">
        <f t="shared" si="13"/>
        <v>VOCATIONAL OR SKILL TRAINING</v>
      </c>
      <c r="I807" s="1" t="str" cm="1">
        <f t="array" ref="I807">IF(H807="DIPLOMA",IF(AND(B807&gt;=85,C807&gt;=80,D807&gt;=75,E807&gt;=75,F807&gt;=80,G807&gt;=85),"Computer Science and Information Technology",IF(AND(B807&gt;=80,C807&gt;=75,D807&gt;=75,E807&gt;=75,F807&gt;=80,G807&gt;=80),"Mechanical and Electrical",IF(AND(B807&gt;=80,C807&gt;=75,D807&gt;=75,E807&gt;=75,F807&gt;=75,G807&gt;=80),"Electronics and Communication",IF(AND(B807&gt;=75,C807&gt;=70,D807&gt;=70,E807&gt;=75,F807&gt;=75,G807&gt;=75),"Construction and Design",IF(AND(B807&gt;=75,C807&gt;=75,D807&gt;=75,E807&gt;=80,F807&gt;=75,G807&gt;=75),"Hospitality and Event Management",IF(AND(B807&gt;=80,C807&gt;=85,D807&gt;=85,E807&gt;=85,F807&gt;=80,G807&gt;=80),"Life Sciences and Environment",IF(AND(B807&gt;=75,C807&gt;=75,D807&gt;=75,E807&gt;=75,F807&gt;=75,G807&gt;=75),"Arts and Media",IF(AND(B807&gt;=75,C807&gt;=75,D807&gt;=75,E807&gt;=75,F807&gt;=75,G807&gt;=75),"Physical Education and Wellness",IF(AND(B807&gt;=75,C807&gt;=80,D807&gt;=80,E807&gt;=75,F807&gt;=75,G807&gt;=80),"Finance, Business, and Marketing",”Not Qualified”))))))))),IF(H807="ITI",IF(AND(B807&gt;=75,C807&gt;=65,D807&gt;=65,E807&gt;=70,F807&gt;=70,G807&gt;=75),"Computer Science and Information Technology",IF(AND(B807&gt;=70,C807&gt;=65,D807&gt;=65,E807&gt;=65,F807&gt;=70,G807&gt;=70),"Mechanical and Electrical",IF(AND(B807&gt;=70,C807&gt;=65,D807&gt;=65,E807&gt;=65,F807&gt;=65,G807&gt;=70),"Electronics and Communication",IF(AND(B807&gt;=65,C807&gt;=60,D807&gt;=60,E807&gt;=65,F807&gt;=65,G807&gt;=65),"Construction and Design",IF(AND(B807&gt;=65,C807&gt;=65,D807&gt;=65,E807&gt;=70,F807&gt;=65,G807&gt;=65),"Hospitality and Event Management",IF(AND(B807&gt;=70,C807&gt;=75,D807&gt;=75,E807&gt;=75,F807&gt;=70,G807&gt;=70),"Life Sciences and Environment",IF(AND(B807&gt;=65,C807&gt;=65,D807&gt;=65,E807&gt;=65,F807&gt;=65,G807&gt;=65),"Arts and Media",IF(AND(B807&gt;=65,C807&gt;=65,D807&gt;=65,E807&gt;=65,F807&gt;=65,G807&gt;=65),"Physical Education and Wellness",IF(AND(B807&gt;=65,C807&gt;=70,D807&gt;=70,E807&gt;=65,F807&gt;=65,G807&gt;=70),"Finance, Business, and Marketing",”Not Qualified”))))))))),IF(H807="VOCATIONAL OR SKILL TRAINING",IF(AND(B807&gt;=55, C807&gt;=45, D807&gt;=45, E807&gt;=50, F807&gt;=50, G807&gt;=55), "Computer Science and Information Technology",IF(AND(B807&gt;=50, C807&gt;=45, D807&gt;=45, E807&gt;=45, F807&gt;=50, G807&gt;=50), "Mechanical and Electrical",IF(AND(B807&gt;=50, C807&gt;=45, D807&gt;=45, E807&gt;=45, F807&gt;=45, G807&gt;=50), "Electronics and Communication",IF(AND(B807&gt;=45, C807&gt;=50, D807&gt;=50, E807&gt;=45, F807&gt;=45, G807&gt;=45), "Construction and Design",IF(AND(B807&gt;=45, C807&gt;=45, D807&gt;=45, E807&gt;=50, F807&gt;=45, G807&gt;=45), "Hospitality and Event Management",IF(AND(B807&gt;=50, C807&gt;=55, D807&gt;=55, E807&gt;=55, F807&gt;=50, G807&gt;=50), "Life Sciences and Environment",IF(AND(B807&gt;=45, C807&gt;=45, D807&gt;=45, E807&gt;=45, F807&gt;=45, G807&gt;=45), "Arts and Media",IF(AND(B807&gt;=45, C807&gt;=45, D807&gt;=45, E807&gt;=45, F807&gt;=45, G807&gt;=45), "Physical Education and Wellness",IF(AND(B807&gt;=45, C807&gt;=50, D807&gt;=50, E807&gt;=45, F807&gt;=45, G807&gt;=50), "Finance, Business, and Marketing", "Culinary Studies and Cooking"))))))))),"Failed")))</f>
        <v>Culinary Studies and Cooking</v>
      </c>
      <c r="J807" s="1"/>
      <c r="K807" s="1"/>
      <c r="L807" s="1"/>
      <c r="M807" s="1"/>
      <c r="N807" s="1"/>
    </row>
    <row r="808" spans="1:14" x14ac:dyDescent="0.25">
      <c r="A808" s="1">
        <v>807</v>
      </c>
      <c r="B808" s="1">
        <v>78</v>
      </c>
      <c r="C808" s="1">
        <v>85</v>
      </c>
      <c r="D808" s="1">
        <v>85</v>
      </c>
      <c r="E808" s="1">
        <v>83</v>
      </c>
      <c r="F808" s="1">
        <v>68</v>
      </c>
      <c r="G808" s="1">
        <v>74</v>
      </c>
      <c r="H808" s="1" t="str">
        <f t="shared" si="13"/>
        <v>ITI</v>
      </c>
      <c r="I808" s="1" t="str" cm="1">
        <f t="array" ref="I808">IF(H808="DIPLOMA",IF(AND(B808&gt;=85,C808&gt;=80,D808&gt;=75,E808&gt;=75,F808&gt;=80,G808&gt;=85),"Computer Science and Information Technology",IF(AND(B808&gt;=80,C808&gt;=75,D808&gt;=75,E808&gt;=75,F808&gt;=80,G808&gt;=80),"Mechanical and Electrical",IF(AND(B808&gt;=80,C808&gt;=75,D808&gt;=75,E808&gt;=75,F808&gt;=75,G808&gt;=80),"Electronics and Communication",IF(AND(B808&gt;=75,C808&gt;=70,D808&gt;=70,E808&gt;=75,F808&gt;=75,G808&gt;=75),"Construction and Design",IF(AND(B808&gt;=75,C808&gt;=75,D808&gt;=75,E808&gt;=80,F808&gt;=75,G808&gt;=75),"Hospitality and Event Management",IF(AND(B808&gt;=80,C808&gt;=85,D808&gt;=85,E808&gt;=85,F808&gt;=80,G808&gt;=80),"Life Sciences and Environment",IF(AND(B808&gt;=75,C808&gt;=75,D808&gt;=75,E808&gt;=75,F808&gt;=75,G808&gt;=75),"Arts and Media",IF(AND(B808&gt;=75,C808&gt;=75,D808&gt;=75,E808&gt;=75,F808&gt;=75,G808&gt;=75),"Physical Education and Wellness",IF(AND(B808&gt;=75,C808&gt;=80,D808&gt;=80,E808&gt;=75,F808&gt;=75,G808&gt;=80),"Finance, Business, and Marketing",”Not Qualified”))))))))),IF(H808="ITI",IF(AND(B808&gt;=75,C808&gt;=65,D808&gt;=65,E808&gt;=70,F808&gt;=70,G808&gt;=75),"Computer Science and Information Technology",IF(AND(B808&gt;=70,C808&gt;=65,D808&gt;=65,E808&gt;=65,F808&gt;=70,G808&gt;=70),"Mechanical and Electrical",IF(AND(B808&gt;=70,C808&gt;=65,D808&gt;=65,E808&gt;=65,F808&gt;=65,G808&gt;=70),"Electronics and Communication",IF(AND(B808&gt;=65,C808&gt;=60,D808&gt;=60,E808&gt;=65,F808&gt;=65,G808&gt;=65),"Construction and Design",IF(AND(B808&gt;=65,C808&gt;=65,D808&gt;=65,E808&gt;=70,F808&gt;=65,G808&gt;=65),"Hospitality and Event Management",IF(AND(B808&gt;=70,C808&gt;=75,D808&gt;=75,E808&gt;=75,F808&gt;=70,G808&gt;=70),"Life Sciences and Environment",IF(AND(B808&gt;=65,C808&gt;=65,D808&gt;=65,E808&gt;=65,F808&gt;=65,G808&gt;=65),"Arts and Media",IF(AND(B808&gt;=65,C808&gt;=65,D808&gt;=65,E808&gt;=65,F808&gt;=65,G808&gt;=65),"Physical Education and Wellness",IF(AND(B808&gt;=65,C808&gt;=70,D808&gt;=70,E808&gt;=65,F808&gt;=65,G808&gt;=70),"Finance, Business, and Marketing",”Not Qualified”))))))))),IF(H808="VOCATIONAL OR SKILL TRAINING",IF(AND(B808&gt;=55, C808&gt;=45, D808&gt;=45, E808&gt;=50, F808&gt;=50, G808&gt;=55), "Computer Science and Information Technology",IF(AND(B808&gt;=50, C808&gt;=45, D808&gt;=45, E808&gt;=45, F808&gt;=50, G808&gt;=50), "Mechanical and Electrical",IF(AND(B808&gt;=50, C808&gt;=45, D808&gt;=45, E808&gt;=45, F808&gt;=45, G808&gt;=50), "Electronics and Communication",IF(AND(B808&gt;=45, C808&gt;=50, D808&gt;=50, E808&gt;=45, F808&gt;=45, G808&gt;=45), "Construction and Design",IF(AND(B808&gt;=45, C808&gt;=45, D808&gt;=45, E808&gt;=50, F808&gt;=45, G808&gt;=45), "Hospitality and Event Management",IF(AND(B808&gt;=50, C808&gt;=55, D808&gt;=55, E808&gt;=55, F808&gt;=50, G808&gt;=50), "Life Sciences and Environment",IF(AND(B808&gt;=45, C808&gt;=45, D808&gt;=45, E808&gt;=45, F808&gt;=45, G808&gt;=45), "Arts and Media",IF(AND(B808&gt;=45, C808&gt;=45, D808&gt;=45, E808&gt;=45, F808&gt;=45, G808&gt;=45), "Physical Education and Wellness",IF(AND(B808&gt;=45, C808&gt;=50, D808&gt;=50, E808&gt;=45, F808&gt;=45, G808&gt;=50), "Finance, Business, and Marketing", "Culinary Studies and Cooking"))))))))),"Failed")))</f>
        <v>Electronics and Communication</v>
      </c>
      <c r="J808" s="1"/>
      <c r="K808" s="1"/>
      <c r="L808" s="1"/>
      <c r="M808" s="1"/>
      <c r="N808" s="1"/>
    </row>
    <row r="809" spans="1:14" x14ac:dyDescent="0.25">
      <c r="A809" s="1">
        <v>808</v>
      </c>
      <c r="B809" s="1">
        <v>65</v>
      </c>
      <c r="C809" s="1">
        <v>69</v>
      </c>
      <c r="D809" s="1">
        <v>84</v>
      </c>
      <c r="E809" s="1">
        <v>70</v>
      </c>
      <c r="F809" s="1">
        <v>82</v>
      </c>
      <c r="G809" s="1">
        <v>83</v>
      </c>
      <c r="H809" s="1" t="str">
        <f t="shared" si="13"/>
        <v>ITI</v>
      </c>
      <c r="I809" s="1" t="str" cm="1">
        <f t="array" ref="I809">IF(H809="DIPLOMA",IF(AND(B809&gt;=85,C809&gt;=80,D809&gt;=75,E809&gt;=75,F809&gt;=80,G809&gt;=85),"Computer Science and Information Technology",IF(AND(B809&gt;=80,C809&gt;=75,D809&gt;=75,E809&gt;=75,F809&gt;=80,G809&gt;=80),"Mechanical and Electrical",IF(AND(B809&gt;=80,C809&gt;=75,D809&gt;=75,E809&gt;=75,F809&gt;=75,G809&gt;=80),"Electronics and Communication",IF(AND(B809&gt;=75,C809&gt;=70,D809&gt;=70,E809&gt;=75,F809&gt;=75,G809&gt;=75),"Construction and Design",IF(AND(B809&gt;=75,C809&gt;=75,D809&gt;=75,E809&gt;=80,F809&gt;=75,G809&gt;=75),"Hospitality and Event Management",IF(AND(B809&gt;=80,C809&gt;=85,D809&gt;=85,E809&gt;=85,F809&gt;=80,G809&gt;=80),"Life Sciences and Environment",IF(AND(B809&gt;=75,C809&gt;=75,D809&gt;=75,E809&gt;=75,F809&gt;=75,G809&gt;=75),"Arts and Media",IF(AND(B809&gt;=75,C809&gt;=75,D809&gt;=75,E809&gt;=75,F809&gt;=75,G809&gt;=75),"Physical Education and Wellness",IF(AND(B809&gt;=75,C809&gt;=80,D809&gt;=80,E809&gt;=75,F809&gt;=75,G809&gt;=80),"Finance, Business, and Marketing",”Not Qualified”))))))))),IF(H809="ITI",IF(AND(B809&gt;=75,C809&gt;=65,D809&gt;=65,E809&gt;=70,F809&gt;=70,G809&gt;=75),"Computer Science and Information Technology",IF(AND(B809&gt;=70,C809&gt;=65,D809&gt;=65,E809&gt;=65,F809&gt;=70,G809&gt;=70),"Mechanical and Electrical",IF(AND(B809&gt;=70,C809&gt;=65,D809&gt;=65,E809&gt;=65,F809&gt;=65,G809&gt;=70),"Electronics and Communication",IF(AND(B809&gt;=65,C809&gt;=60,D809&gt;=60,E809&gt;=65,F809&gt;=65,G809&gt;=65),"Construction and Design",IF(AND(B809&gt;=65,C809&gt;=65,D809&gt;=65,E809&gt;=70,F809&gt;=65,G809&gt;=65),"Hospitality and Event Management",IF(AND(B809&gt;=70,C809&gt;=75,D809&gt;=75,E809&gt;=75,F809&gt;=70,G809&gt;=70),"Life Sciences and Environment",IF(AND(B809&gt;=65,C809&gt;=65,D809&gt;=65,E809&gt;=65,F809&gt;=65,G809&gt;=65),"Arts and Media",IF(AND(B809&gt;=65,C809&gt;=65,D809&gt;=65,E809&gt;=65,F809&gt;=65,G809&gt;=65),"Physical Education and Wellness",IF(AND(B809&gt;=65,C809&gt;=70,D809&gt;=70,E809&gt;=65,F809&gt;=65,G809&gt;=70),"Finance, Business, and Marketing",”Not Qualified”))))))))),IF(H809="VOCATIONAL OR SKILL TRAINING",IF(AND(B809&gt;=55, C809&gt;=45, D809&gt;=45, E809&gt;=50, F809&gt;=50, G809&gt;=55), "Computer Science and Information Technology",IF(AND(B809&gt;=50, C809&gt;=45, D809&gt;=45, E809&gt;=45, F809&gt;=50, G809&gt;=50), "Mechanical and Electrical",IF(AND(B809&gt;=50, C809&gt;=45, D809&gt;=45, E809&gt;=45, F809&gt;=45, G809&gt;=50), "Electronics and Communication",IF(AND(B809&gt;=45, C809&gt;=50, D809&gt;=50, E809&gt;=45, F809&gt;=45, G809&gt;=45), "Construction and Design",IF(AND(B809&gt;=45, C809&gt;=45, D809&gt;=45, E809&gt;=50, F809&gt;=45, G809&gt;=45), "Hospitality and Event Management",IF(AND(B809&gt;=50, C809&gt;=55, D809&gt;=55, E809&gt;=55, F809&gt;=50, G809&gt;=50), "Life Sciences and Environment",IF(AND(B809&gt;=45, C809&gt;=45, D809&gt;=45, E809&gt;=45, F809&gt;=45, G809&gt;=45), "Arts and Media",IF(AND(B809&gt;=45, C809&gt;=45, D809&gt;=45, E809&gt;=45, F809&gt;=45, G809&gt;=45), "Physical Education and Wellness",IF(AND(B809&gt;=45, C809&gt;=50, D809&gt;=50, E809&gt;=45, F809&gt;=45, G809&gt;=50), "Finance, Business, and Marketing", "Culinary Studies and Cooking"))))))))),"Failed")))</f>
        <v>Construction and Design</v>
      </c>
      <c r="J809" s="1"/>
      <c r="K809" s="1"/>
      <c r="L809" s="1"/>
      <c r="M809" s="1"/>
      <c r="N809" s="1"/>
    </row>
    <row r="810" spans="1:14" x14ac:dyDescent="0.25">
      <c r="A810" s="1">
        <v>809</v>
      </c>
      <c r="B810" s="1">
        <v>83</v>
      </c>
      <c r="C810" s="1">
        <v>94</v>
      </c>
      <c r="D810" s="1">
        <v>87</v>
      </c>
      <c r="E810" s="1">
        <v>95</v>
      </c>
      <c r="F810" s="1">
        <v>86</v>
      </c>
      <c r="G810" s="1">
        <v>90</v>
      </c>
      <c r="H810" s="1" t="str">
        <f t="shared" si="13"/>
        <v>DIPLOMA</v>
      </c>
      <c r="I810" s="1" t="str" cm="1">
        <f t="array" ref="I810">IF(H810="DIPLOMA",IF(AND(B810&gt;=85,C810&gt;=80,D810&gt;=75,E810&gt;=75,F810&gt;=80,G810&gt;=85),"Computer Science and Information Technology",IF(AND(B810&gt;=80,C810&gt;=75,D810&gt;=75,E810&gt;=75,F810&gt;=80,G810&gt;=80),"Mechanical and Electrical",IF(AND(B810&gt;=80,C810&gt;=75,D810&gt;=75,E810&gt;=75,F810&gt;=75,G810&gt;=80),"Electronics and Communication",IF(AND(B810&gt;=75,C810&gt;=70,D810&gt;=70,E810&gt;=75,F810&gt;=75,G810&gt;=75),"Construction and Design",IF(AND(B810&gt;=75,C810&gt;=75,D810&gt;=75,E810&gt;=80,F810&gt;=75,G810&gt;=75),"Hospitality and Event Management",IF(AND(B810&gt;=80,C810&gt;=85,D810&gt;=85,E810&gt;=85,F810&gt;=80,G810&gt;=80),"Life Sciences and Environment",IF(AND(B810&gt;=75,C810&gt;=75,D810&gt;=75,E810&gt;=75,F810&gt;=75,G810&gt;=75),"Arts and Media",IF(AND(B810&gt;=75,C810&gt;=75,D810&gt;=75,E810&gt;=75,F810&gt;=75,G810&gt;=75),"Physical Education and Wellness",IF(AND(B810&gt;=75,C810&gt;=80,D810&gt;=80,E810&gt;=75,F810&gt;=75,G810&gt;=80),"Finance, Business, and Marketing",”Not Qualified”))))))))),IF(H810="ITI",IF(AND(B810&gt;=75,C810&gt;=65,D810&gt;=65,E810&gt;=70,F810&gt;=70,G810&gt;=75),"Computer Science and Information Technology",IF(AND(B810&gt;=70,C810&gt;=65,D810&gt;=65,E810&gt;=65,F810&gt;=70,G810&gt;=70),"Mechanical and Electrical",IF(AND(B810&gt;=70,C810&gt;=65,D810&gt;=65,E810&gt;=65,F810&gt;=65,G810&gt;=70),"Electronics and Communication",IF(AND(B810&gt;=65,C810&gt;=60,D810&gt;=60,E810&gt;=65,F810&gt;=65,G810&gt;=65),"Construction and Design",IF(AND(B810&gt;=65,C810&gt;=65,D810&gt;=65,E810&gt;=70,F810&gt;=65,G810&gt;=65),"Hospitality and Event Management",IF(AND(B810&gt;=70,C810&gt;=75,D810&gt;=75,E810&gt;=75,F810&gt;=70,G810&gt;=70),"Life Sciences and Environment",IF(AND(B810&gt;=65,C810&gt;=65,D810&gt;=65,E810&gt;=65,F810&gt;=65,G810&gt;=65),"Arts and Media",IF(AND(B810&gt;=65,C810&gt;=65,D810&gt;=65,E810&gt;=65,F810&gt;=65,G810&gt;=65),"Physical Education and Wellness",IF(AND(B810&gt;=65,C810&gt;=70,D810&gt;=70,E810&gt;=65,F810&gt;=65,G810&gt;=70),"Finance, Business, and Marketing",”Not Qualified”))))))))),IF(H810="VOCATIONAL OR SKILL TRAINING",IF(AND(B810&gt;=55, C810&gt;=45, D810&gt;=45, E810&gt;=50, F810&gt;=50, G810&gt;=55), "Computer Science and Information Technology",IF(AND(B810&gt;=50, C810&gt;=45, D810&gt;=45, E810&gt;=45, F810&gt;=50, G810&gt;=50), "Mechanical and Electrical",IF(AND(B810&gt;=50, C810&gt;=45, D810&gt;=45, E810&gt;=45, F810&gt;=45, G810&gt;=50), "Electronics and Communication",IF(AND(B810&gt;=45, C810&gt;=50, D810&gt;=50, E810&gt;=45, F810&gt;=45, G810&gt;=45), "Construction and Design",IF(AND(B810&gt;=45, C810&gt;=45, D810&gt;=45, E810&gt;=50, F810&gt;=45, G810&gt;=45), "Hospitality and Event Management",IF(AND(B810&gt;=50, C810&gt;=55, D810&gt;=55, E810&gt;=55, F810&gt;=50, G810&gt;=50), "Life Sciences and Environment",IF(AND(B810&gt;=45, C810&gt;=45, D810&gt;=45, E810&gt;=45, F810&gt;=45, G810&gt;=45), "Arts and Media",IF(AND(B810&gt;=45, C810&gt;=45, D810&gt;=45, E810&gt;=45, F810&gt;=45, G810&gt;=45), "Physical Education and Wellness",IF(AND(B810&gt;=45, C810&gt;=50, D810&gt;=50, E810&gt;=45, F810&gt;=45, G810&gt;=50), "Finance, Business, and Marketing", "Culinary Studies and Cooking"))))))))),"Failed")))</f>
        <v>Mechanical and Electrical</v>
      </c>
      <c r="J810" s="1"/>
      <c r="K810" s="1"/>
      <c r="L810" s="1"/>
      <c r="M810" s="1"/>
      <c r="N810" s="1"/>
    </row>
    <row r="811" spans="1:14" x14ac:dyDescent="0.25">
      <c r="A811" s="1">
        <v>810</v>
      </c>
      <c r="B811" s="1">
        <v>83</v>
      </c>
      <c r="C811" s="1">
        <v>92</v>
      </c>
      <c r="D811" s="1">
        <v>94</v>
      </c>
      <c r="E811" s="1">
        <v>83</v>
      </c>
      <c r="F811" s="1">
        <v>87</v>
      </c>
      <c r="G811" s="1">
        <v>86</v>
      </c>
      <c r="H811" s="1" t="str">
        <f t="shared" si="13"/>
        <v>DIPLOMA</v>
      </c>
      <c r="I811" s="1" t="str" cm="1">
        <f t="array" ref="I811">IF(H811="DIPLOMA",IF(AND(B811&gt;=85,C811&gt;=80,D811&gt;=75,E811&gt;=75,F811&gt;=80,G811&gt;=85),"Computer Science and Information Technology",IF(AND(B811&gt;=80,C811&gt;=75,D811&gt;=75,E811&gt;=75,F811&gt;=80,G811&gt;=80),"Mechanical and Electrical",IF(AND(B811&gt;=80,C811&gt;=75,D811&gt;=75,E811&gt;=75,F811&gt;=75,G811&gt;=80),"Electronics and Communication",IF(AND(B811&gt;=75,C811&gt;=70,D811&gt;=70,E811&gt;=75,F811&gt;=75,G811&gt;=75),"Construction and Design",IF(AND(B811&gt;=75,C811&gt;=75,D811&gt;=75,E811&gt;=80,F811&gt;=75,G811&gt;=75),"Hospitality and Event Management",IF(AND(B811&gt;=80,C811&gt;=85,D811&gt;=85,E811&gt;=85,F811&gt;=80,G811&gt;=80),"Life Sciences and Environment",IF(AND(B811&gt;=75,C811&gt;=75,D811&gt;=75,E811&gt;=75,F811&gt;=75,G811&gt;=75),"Arts and Media",IF(AND(B811&gt;=75,C811&gt;=75,D811&gt;=75,E811&gt;=75,F811&gt;=75,G811&gt;=75),"Physical Education and Wellness",IF(AND(B811&gt;=75,C811&gt;=80,D811&gt;=80,E811&gt;=75,F811&gt;=75,G811&gt;=80),"Finance, Business, and Marketing",”Not Qualified”))))))))),IF(H811="ITI",IF(AND(B811&gt;=75,C811&gt;=65,D811&gt;=65,E811&gt;=70,F811&gt;=70,G811&gt;=75),"Computer Science and Information Technology",IF(AND(B811&gt;=70,C811&gt;=65,D811&gt;=65,E811&gt;=65,F811&gt;=70,G811&gt;=70),"Mechanical and Electrical",IF(AND(B811&gt;=70,C811&gt;=65,D811&gt;=65,E811&gt;=65,F811&gt;=65,G811&gt;=70),"Electronics and Communication",IF(AND(B811&gt;=65,C811&gt;=60,D811&gt;=60,E811&gt;=65,F811&gt;=65,G811&gt;=65),"Construction and Design",IF(AND(B811&gt;=65,C811&gt;=65,D811&gt;=65,E811&gt;=70,F811&gt;=65,G811&gt;=65),"Hospitality and Event Management",IF(AND(B811&gt;=70,C811&gt;=75,D811&gt;=75,E811&gt;=75,F811&gt;=70,G811&gt;=70),"Life Sciences and Environment",IF(AND(B811&gt;=65,C811&gt;=65,D811&gt;=65,E811&gt;=65,F811&gt;=65,G811&gt;=65),"Arts and Media",IF(AND(B811&gt;=65,C811&gt;=65,D811&gt;=65,E811&gt;=65,F811&gt;=65,G811&gt;=65),"Physical Education and Wellness",IF(AND(B811&gt;=65,C811&gt;=70,D811&gt;=70,E811&gt;=65,F811&gt;=65,G811&gt;=70),"Finance, Business, and Marketing",”Not Qualified”))))))))),IF(H811="VOCATIONAL OR SKILL TRAINING",IF(AND(B811&gt;=55, C811&gt;=45, D811&gt;=45, E811&gt;=50, F811&gt;=50, G811&gt;=55), "Computer Science and Information Technology",IF(AND(B811&gt;=50, C811&gt;=45, D811&gt;=45, E811&gt;=45, F811&gt;=50, G811&gt;=50), "Mechanical and Electrical",IF(AND(B811&gt;=50, C811&gt;=45, D811&gt;=45, E811&gt;=45, F811&gt;=45, G811&gt;=50), "Electronics and Communication",IF(AND(B811&gt;=45, C811&gt;=50, D811&gt;=50, E811&gt;=45, F811&gt;=45, G811&gt;=45), "Construction and Design",IF(AND(B811&gt;=45, C811&gt;=45, D811&gt;=45, E811&gt;=50, F811&gt;=45, G811&gt;=45), "Hospitality and Event Management",IF(AND(B811&gt;=50, C811&gt;=55, D811&gt;=55, E811&gt;=55, F811&gt;=50, G811&gt;=50), "Life Sciences and Environment",IF(AND(B811&gt;=45, C811&gt;=45, D811&gt;=45, E811&gt;=45, F811&gt;=45, G811&gt;=45), "Arts and Media",IF(AND(B811&gt;=45, C811&gt;=45, D811&gt;=45, E811&gt;=45, F811&gt;=45, G811&gt;=45), "Physical Education and Wellness",IF(AND(B811&gt;=45, C811&gt;=50, D811&gt;=50, E811&gt;=45, F811&gt;=45, G811&gt;=50), "Finance, Business, and Marketing", "Culinary Studies and Cooking"))))))))),"Failed")))</f>
        <v>Mechanical and Electrical</v>
      </c>
      <c r="J811" s="1"/>
      <c r="K811" s="1"/>
      <c r="L811" s="1"/>
      <c r="M811" s="1"/>
      <c r="N811" s="1"/>
    </row>
    <row r="812" spans="1:14" x14ac:dyDescent="0.25">
      <c r="A812" s="1">
        <v>811</v>
      </c>
      <c r="B812" s="1">
        <v>48</v>
      </c>
      <c r="C812" s="1">
        <v>44</v>
      </c>
      <c r="D812" s="1">
        <v>45</v>
      </c>
      <c r="E812" s="1">
        <v>59</v>
      </c>
      <c r="F812" s="1">
        <v>62</v>
      </c>
      <c r="G812" s="1">
        <v>40</v>
      </c>
      <c r="H812" s="1" t="str">
        <f t="shared" si="13"/>
        <v>VOCATIONAL OR SKILL TRAINING</v>
      </c>
      <c r="I812" s="1" t="str" cm="1">
        <f t="array" ref="I812">IF(H812="DIPLOMA",IF(AND(B812&gt;=85,C812&gt;=80,D812&gt;=75,E812&gt;=75,F812&gt;=80,G812&gt;=85),"Computer Science and Information Technology",IF(AND(B812&gt;=80,C812&gt;=75,D812&gt;=75,E812&gt;=75,F812&gt;=80,G812&gt;=80),"Mechanical and Electrical",IF(AND(B812&gt;=80,C812&gt;=75,D812&gt;=75,E812&gt;=75,F812&gt;=75,G812&gt;=80),"Electronics and Communication",IF(AND(B812&gt;=75,C812&gt;=70,D812&gt;=70,E812&gt;=75,F812&gt;=75,G812&gt;=75),"Construction and Design",IF(AND(B812&gt;=75,C812&gt;=75,D812&gt;=75,E812&gt;=80,F812&gt;=75,G812&gt;=75),"Hospitality and Event Management",IF(AND(B812&gt;=80,C812&gt;=85,D812&gt;=85,E812&gt;=85,F812&gt;=80,G812&gt;=80),"Life Sciences and Environment",IF(AND(B812&gt;=75,C812&gt;=75,D812&gt;=75,E812&gt;=75,F812&gt;=75,G812&gt;=75),"Arts and Media",IF(AND(B812&gt;=75,C812&gt;=75,D812&gt;=75,E812&gt;=75,F812&gt;=75,G812&gt;=75),"Physical Education and Wellness",IF(AND(B812&gt;=75,C812&gt;=80,D812&gt;=80,E812&gt;=75,F812&gt;=75,G812&gt;=80),"Finance, Business, and Marketing",”Not Qualified”))))))))),IF(H812="ITI",IF(AND(B812&gt;=75,C812&gt;=65,D812&gt;=65,E812&gt;=70,F812&gt;=70,G812&gt;=75),"Computer Science and Information Technology",IF(AND(B812&gt;=70,C812&gt;=65,D812&gt;=65,E812&gt;=65,F812&gt;=70,G812&gt;=70),"Mechanical and Electrical",IF(AND(B812&gt;=70,C812&gt;=65,D812&gt;=65,E812&gt;=65,F812&gt;=65,G812&gt;=70),"Electronics and Communication",IF(AND(B812&gt;=65,C812&gt;=60,D812&gt;=60,E812&gt;=65,F812&gt;=65,G812&gt;=65),"Construction and Design",IF(AND(B812&gt;=65,C812&gt;=65,D812&gt;=65,E812&gt;=70,F812&gt;=65,G812&gt;=65),"Hospitality and Event Management",IF(AND(B812&gt;=70,C812&gt;=75,D812&gt;=75,E812&gt;=75,F812&gt;=70,G812&gt;=70),"Life Sciences and Environment",IF(AND(B812&gt;=65,C812&gt;=65,D812&gt;=65,E812&gt;=65,F812&gt;=65,G812&gt;=65),"Arts and Media",IF(AND(B812&gt;=65,C812&gt;=65,D812&gt;=65,E812&gt;=65,F812&gt;=65,G812&gt;=65),"Physical Education and Wellness",IF(AND(B812&gt;=65,C812&gt;=70,D812&gt;=70,E812&gt;=65,F812&gt;=65,G812&gt;=70),"Finance, Business, and Marketing",”Not Qualified”))))))))),IF(H812="VOCATIONAL OR SKILL TRAINING",IF(AND(B812&gt;=55, C812&gt;=45, D812&gt;=45, E812&gt;=50, F812&gt;=50, G812&gt;=55), "Computer Science and Information Technology",IF(AND(B812&gt;=50, C812&gt;=45, D812&gt;=45, E812&gt;=45, F812&gt;=50, G812&gt;=50), "Mechanical and Electrical",IF(AND(B812&gt;=50, C812&gt;=45, D812&gt;=45, E812&gt;=45, F812&gt;=45, G812&gt;=50), "Electronics and Communication",IF(AND(B812&gt;=45, C812&gt;=50, D812&gt;=50, E812&gt;=45, F812&gt;=45, G812&gt;=45), "Construction and Design",IF(AND(B812&gt;=45, C812&gt;=45, D812&gt;=45, E812&gt;=50, F812&gt;=45, G812&gt;=45), "Hospitality and Event Management",IF(AND(B812&gt;=50, C812&gt;=55, D812&gt;=55, E812&gt;=55, F812&gt;=50, G812&gt;=50), "Life Sciences and Environment",IF(AND(B812&gt;=45, C812&gt;=45, D812&gt;=45, E812&gt;=45, F812&gt;=45, G812&gt;=45), "Arts and Media",IF(AND(B812&gt;=45, C812&gt;=45, D812&gt;=45, E812&gt;=45, F812&gt;=45, G812&gt;=45), "Physical Education and Wellness",IF(AND(B812&gt;=45, C812&gt;=50, D812&gt;=50, E812&gt;=45, F812&gt;=45, G812&gt;=50), "Finance, Business, and Marketing", "Culinary Studies and Cooking"))))))))),"Failed")))</f>
        <v>Culinary Studies and Cooking</v>
      </c>
      <c r="J812" s="1"/>
      <c r="K812" s="1"/>
      <c r="L812" s="1"/>
      <c r="M812" s="1"/>
      <c r="N812" s="1"/>
    </row>
    <row r="813" spans="1:14" x14ac:dyDescent="0.25">
      <c r="A813" s="1">
        <v>812</v>
      </c>
      <c r="B813" s="1">
        <v>71</v>
      </c>
      <c r="C813" s="1">
        <v>77</v>
      </c>
      <c r="D813" s="1">
        <v>73</v>
      </c>
      <c r="E813" s="1">
        <v>70</v>
      </c>
      <c r="F813" s="1">
        <v>80</v>
      </c>
      <c r="G813" s="1">
        <v>69</v>
      </c>
      <c r="H813" s="1" t="str">
        <f t="shared" si="13"/>
        <v>ITI</v>
      </c>
      <c r="I813" s="1" t="str" cm="1">
        <f t="array" ref="I813">IF(H813="DIPLOMA",IF(AND(B813&gt;=85,C813&gt;=80,D813&gt;=75,E813&gt;=75,F813&gt;=80,G813&gt;=85),"Computer Science and Information Technology",IF(AND(B813&gt;=80,C813&gt;=75,D813&gt;=75,E813&gt;=75,F813&gt;=80,G813&gt;=80),"Mechanical and Electrical",IF(AND(B813&gt;=80,C813&gt;=75,D813&gt;=75,E813&gt;=75,F813&gt;=75,G813&gt;=80),"Electronics and Communication",IF(AND(B813&gt;=75,C813&gt;=70,D813&gt;=70,E813&gt;=75,F813&gt;=75,G813&gt;=75),"Construction and Design",IF(AND(B813&gt;=75,C813&gt;=75,D813&gt;=75,E813&gt;=80,F813&gt;=75,G813&gt;=75),"Hospitality and Event Management",IF(AND(B813&gt;=80,C813&gt;=85,D813&gt;=85,E813&gt;=85,F813&gt;=80,G813&gt;=80),"Life Sciences and Environment",IF(AND(B813&gt;=75,C813&gt;=75,D813&gt;=75,E813&gt;=75,F813&gt;=75,G813&gt;=75),"Arts and Media",IF(AND(B813&gt;=75,C813&gt;=75,D813&gt;=75,E813&gt;=75,F813&gt;=75,G813&gt;=75),"Physical Education and Wellness",IF(AND(B813&gt;=75,C813&gt;=80,D813&gt;=80,E813&gt;=75,F813&gt;=75,G813&gt;=80),"Finance, Business, and Marketing",”Not Qualified”))))))))),IF(H813="ITI",IF(AND(B813&gt;=75,C813&gt;=65,D813&gt;=65,E813&gt;=70,F813&gt;=70,G813&gt;=75),"Computer Science and Information Technology",IF(AND(B813&gt;=70,C813&gt;=65,D813&gt;=65,E813&gt;=65,F813&gt;=70,G813&gt;=70),"Mechanical and Electrical",IF(AND(B813&gt;=70,C813&gt;=65,D813&gt;=65,E813&gt;=65,F813&gt;=65,G813&gt;=70),"Electronics and Communication",IF(AND(B813&gt;=65,C813&gt;=60,D813&gt;=60,E813&gt;=65,F813&gt;=65,G813&gt;=65),"Construction and Design",IF(AND(B813&gt;=65,C813&gt;=65,D813&gt;=65,E813&gt;=70,F813&gt;=65,G813&gt;=65),"Hospitality and Event Management",IF(AND(B813&gt;=70,C813&gt;=75,D813&gt;=75,E813&gt;=75,F813&gt;=70,G813&gt;=70),"Life Sciences and Environment",IF(AND(B813&gt;=65,C813&gt;=65,D813&gt;=65,E813&gt;=65,F813&gt;=65,G813&gt;=65),"Arts and Media",IF(AND(B813&gt;=65,C813&gt;=65,D813&gt;=65,E813&gt;=65,F813&gt;=65,G813&gt;=65),"Physical Education and Wellness",IF(AND(B813&gt;=65,C813&gt;=70,D813&gt;=70,E813&gt;=65,F813&gt;=65,G813&gt;=70),"Finance, Business, and Marketing",”Not Qualified”))))))))),IF(H813="VOCATIONAL OR SKILL TRAINING",IF(AND(B813&gt;=55, C813&gt;=45, D813&gt;=45, E813&gt;=50, F813&gt;=50, G813&gt;=55), "Computer Science and Information Technology",IF(AND(B813&gt;=50, C813&gt;=45, D813&gt;=45, E813&gt;=45, F813&gt;=50, G813&gt;=50), "Mechanical and Electrical",IF(AND(B813&gt;=50, C813&gt;=45, D813&gt;=45, E813&gt;=45, F813&gt;=45, G813&gt;=50), "Electronics and Communication",IF(AND(B813&gt;=45, C813&gt;=50, D813&gt;=50, E813&gt;=45, F813&gt;=45, G813&gt;=45), "Construction and Design",IF(AND(B813&gt;=45, C813&gt;=45, D813&gt;=45, E813&gt;=50, F813&gt;=45, G813&gt;=45), "Hospitality and Event Management",IF(AND(B813&gt;=50, C813&gt;=55, D813&gt;=55, E813&gt;=55, F813&gt;=50, G813&gt;=50), "Life Sciences and Environment",IF(AND(B813&gt;=45, C813&gt;=45, D813&gt;=45, E813&gt;=45, F813&gt;=45, G813&gt;=45), "Arts and Media",IF(AND(B813&gt;=45, C813&gt;=45, D813&gt;=45, E813&gt;=45, F813&gt;=45, G813&gt;=45), "Physical Education and Wellness",IF(AND(B813&gt;=45, C813&gt;=50, D813&gt;=50, E813&gt;=45, F813&gt;=45, G813&gt;=50), "Finance, Business, and Marketing", "Culinary Studies and Cooking"))))))))),"Failed")))</f>
        <v>Construction and Design</v>
      </c>
      <c r="J813" s="1"/>
      <c r="K813" s="1"/>
      <c r="L813" s="1"/>
      <c r="M813" s="1"/>
      <c r="N813" s="1"/>
    </row>
    <row r="814" spans="1:14" x14ac:dyDescent="0.25">
      <c r="A814" s="1">
        <v>813</v>
      </c>
      <c r="B814" s="1">
        <v>68</v>
      </c>
      <c r="C814" s="1">
        <v>66</v>
      </c>
      <c r="D814" s="1">
        <v>68</v>
      </c>
      <c r="E814" s="1">
        <v>69</v>
      </c>
      <c r="F814" s="1">
        <v>84</v>
      </c>
      <c r="G814" s="1">
        <v>83</v>
      </c>
      <c r="H814" s="1" t="str">
        <f t="shared" si="13"/>
        <v>ITI</v>
      </c>
      <c r="I814" s="1" t="str" cm="1">
        <f t="array" ref="I814">IF(H814="DIPLOMA",IF(AND(B814&gt;=85,C814&gt;=80,D814&gt;=75,E814&gt;=75,F814&gt;=80,G814&gt;=85),"Computer Science and Information Technology",IF(AND(B814&gt;=80,C814&gt;=75,D814&gt;=75,E814&gt;=75,F814&gt;=80,G814&gt;=80),"Mechanical and Electrical",IF(AND(B814&gt;=80,C814&gt;=75,D814&gt;=75,E814&gt;=75,F814&gt;=75,G814&gt;=80),"Electronics and Communication",IF(AND(B814&gt;=75,C814&gt;=70,D814&gt;=70,E814&gt;=75,F814&gt;=75,G814&gt;=75),"Construction and Design",IF(AND(B814&gt;=75,C814&gt;=75,D814&gt;=75,E814&gt;=80,F814&gt;=75,G814&gt;=75),"Hospitality and Event Management",IF(AND(B814&gt;=80,C814&gt;=85,D814&gt;=85,E814&gt;=85,F814&gt;=80,G814&gt;=80),"Life Sciences and Environment",IF(AND(B814&gt;=75,C814&gt;=75,D814&gt;=75,E814&gt;=75,F814&gt;=75,G814&gt;=75),"Arts and Media",IF(AND(B814&gt;=75,C814&gt;=75,D814&gt;=75,E814&gt;=75,F814&gt;=75,G814&gt;=75),"Physical Education and Wellness",IF(AND(B814&gt;=75,C814&gt;=80,D814&gt;=80,E814&gt;=75,F814&gt;=75,G814&gt;=80),"Finance, Business, and Marketing",”Not Qualified”))))))))),IF(H814="ITI",IF(AND(B814&gt;=75,C814&gt;=65,D814&gt;=65,E814&gt;=70,F814&gt;=70,G814&gt;=75),"Computer Science and Information Technology",IF(AND(B814&gt;=70,C814&gt;=65,D814&gt;=65,E814&gt;=65,F814&gt;=70,G814&gt;=70),"Mechanical and Electrical",IF(AND(B814&gt;=70,C814&gt;=65,D814&gt;=65,E814&gt;=65,F814&gt;=65,G814&gt;=70),"Electronics and Communication",IF(AND(B814&gt;=65,C814&gt;=60,D814&gt;=60,E814&gt;=65,F814&gt;=65,G814&gt;=65),"Construction and Design",IF(AND(B814&gt;=65,C814&gt;=65,D814&gt;=65,E814&gt;=70,F814&gt;=65,G814&gt;=65),"Hospitality and Event Management",IF(AND(B814&gt;=70,C814&gt;=75,D814&gt;=75,E814&gt;=75,F814&gt;=70,G814&gt;=70),"Life Sciences and Environment",IF(AND(B814&gt;=65,C814&gt;=65,D814&gt;=65,E814&gt;=65,F814&gt;=65,G814&gt;=65),"Arts and Media",IF(AND(B814&gt;=65,C814&gt;=65,D814&gt;=65,E814&gt;=65,F814&gt;=65,G814&gt;=65),"Physical Education and Wellness",IF(AND(B814&gt;=65,C814&gt;=70,D814&gt;=70,E814&gt;=65,F814&gt;=65,G814&gt;=70),"Finance, Business, and Marketing",”Not Qualified”))))))))),IF(H814="VOCATIONAL OR SKILL TRAINING",IF(AND(B814&gt;=55, C814&gt;=45, D814&gt;=45, E814&gt;=50, F814&gt;=50, G814&gt;=55), "Computer Science and Information Technology",IF(AND(B814&gt;=50, C814&gt;=45, D814&gt;=45, E814&gt;=45, F814&gt;=50, G814&gt;=50), "Mechanical and Electrical",IF(AND(B814&gt;=50, C814&gt;=45, D814&gt;=45, E814&gt;=45, F814&gt;=45, G814&gt;=50), "Electronics and Communication",IF(AND(B814&gt;=45, C814&gt;=50, D814&gt;=50, E814&gt;=45, F814&gt;=45, G814&gt;=45), "Construction and Design",IF(AND(B814&gt;=45, C814&gt;=45, D814&gt;=45, E814&gt;=50, F814&gt;=45, G814&gt;=45), "Hospitality and Event Management",IF(AND(B814&gt;=50, C814&gt;=55, D814&gt;=55, E814&gt;=55, F814&gt;=50, G814&gt;=50), "Life Sciences and Environment",IF(AND(B814&gt;=45, C814&gt;=45, D814&gt;=45, E814&gt;=45, F814&gt;=45, G814&gt;=45), "Arts and Media",IF(AND(B814&gt;=45, C814&gt;=45, D814&gt;=45, E814&gt;=45, F814&gt;=45, G814&gt;=45), "Physical Education and Wellness",IF(AND(B814&gt;=45, C814&gt;=50, D814&gt;=50, E814&gt;=45, F814&gt;=45, G814&gt;=50), "Finance, Business, and Marketing", "Culinary Studies and Cooking"))))))))),"Failed")))</f>
        <v>Construction and Design</v>
      </c>
      <c r="J814" s="1"/>
      <c r="K814" s="1"/>
      <c r="L814" s="1"/>
      <c r="M814" s="1"/>
      <c r="N814" s="1"/>
    </row>
    <row r="815" spans="1:14" x14ac:dyDescent="0.25">
      <c r="A815" s="1">
        <v>814</v>
      </c>
      <c r="B815" s="1">
        <v>40</v>
      </c>
      <c r="C815" s="1">
        <v>47</v>
      </c>
      <c r="D815" s="1">
        <v>50</v>
      </c>
      <c r="E815" s="1">
        <v>46</v>
      </c>
      <c r="F815" s="1">
        <v>47</v>
      </c>
      <c r="G815" s="1">
        <v>65</v>
      </c>
      <c r="H815" s="1" t="str">
        <f t="shared" si="13"/>
        <v>VOCATIONAL OR SKILL TRAINING</v>
      </c>
      <c r="I815" s="1" t="str" cm="1">
        <f t="array" ref="I815">IF(H815="DIPLOMA",IF(AND(B815&gt;=85,C815&gt;=80,D815&gt;=75,E815&gt;=75,F815&gt;=80,G815&gt;=85),"Computer Science and Information Technology",IF(AND(B815&gt;=80,C815&gt;=75,D815&gt;=75,E815&gt;=75,F815&gt;=80,G815&gt;=80),"Mechanical and Electrical",IF(AND(B815&gt;=80,C815&gt;=75,D815&gt;=75,E815&gt;=75,F815&gt;=75,G815&gt;=80),"Electronics and Communication",IF(AND(B815&gt;=75,C815&gt;=70,D815&gt;=70,E815&gt;=75,F815&gt;=75,G815&gt;=75),"Construction and Design",IF(AND(B815&gt;=75,C815&gt;=75,D815&gt;=75,E815&gt;=80,F815&gt;=75,G815&gt;=75),"Hospitality and Event Management",IF(AND(B815&gt;=80,C815&gt;=85,D815&gt;=85,E815&gt;=85,F815&gt;=80,G815&gt;=80),"Life Sciences and Environment",IF(AND(B815&gt;=75,C815&gt;=75,D815&gt;=75,E815&gt;=75,F815&gt;=75,G815&gt;=75),"Arts and Media",IF(AND(B815&gt;=75,C815&gt;=75,D815&gt;=75,E815&gt;=75,F815&gt;=75,G815&gt;=75),"Physical Education and Wellness",IF(AND(B815&gt;=75,C815&gt;=80,D815&gt;=80,E815&gt;=75,F815&gt;=75,G815&gt;=80),"Finance, Business, and Marketing",”Not Qualified”))))))))),IF(H815="ITI",IF(AND(B815&gt;=75,C815&gt;=65,D815&gt;=65,E815&gt;=70,F815&gt;=70,G815&gt;=75),"Computer Science and Information Technology",IF(AND(B815&gt;=70,C815&gt;=65,D815&gt;=65,E815&gt;=65,F815&gt;=70,G815&gt;=70),"Mechanical and Electrical",IF(AND(B815&gt;=70,C815&gt;=65,D815&gt;=65,E815&gt;=65,F815&gt;=65,G815&gt;=70),"Electronics and Communication",IF(AND(B815&gt;=65,C815&gt;=60,D815&gt;=60,E815&gt;=65,F815&gt;=65,G815&gt;=65),"Construction and Design",IF(AND(B815&gt;=65,C815&gt;=65,D815&gt;=65,E815&gt;=70,F815&gt;=65,G815&gt;=65),"Hospitality and Event Management",IF(AND(B815&gt;=70,C815&gt;=75,D815&gt;=75,E815&gt;=75,F815&gt;=70,G815&gt;=70),"Life Sciences and Environment",IF(AND(B815&gt;=65,C815&gt;=65,D815&gt;=65,E815&gt;=65,F815&gt;=65,G815&gt;=65),"Arts and Media",IF(AND(B815&gt;=65,C815&gt;=65,D815&gt;=65,E815&gt;=65,F815&gt;=65,G815&gt;=65),"Physical Education and Wellness",IF(AND(B815&gt;=65,C815&gt;=70,D815&gt;=70,E815&gt;=65,F815&gt;=65,G815&gt;=70),"Finance, Business, and Marketing",”Not Qualified”))))))))),IF(H815="VOCATIONAL OR SKILL TRAINING",IF(AND(B815&gt;=55, C815&gt;=45, D815&gt;=45, E815&gt;=50, F815&gt;=50, G815&gt;=55), "Computer Science and Information Technology",IF(AND(B815&gt;=50, C815&gt;=45, D815&gt;=45, E815&gt;=45, F815&gt;=50, G815&gt;=50), "Mechanical and Electrical",IF(AND(B815&gt;=50, C815&gt;=45, D815&gt;=45, E815&gt;=45, F815&gt;=45, G815&gt;=50), "Electronics and Communication",IF(AND(B815&gt;=45, C815&gt;=50, D815&gt;=50, E815&gt;=45, F815&gt;=45, G815&gt;=45), "Construction and Design",IF(AND(B815&gt;=45, C815&gt;=45, D815&gt;=45, E815&gt;=50, F815&gt;=45, G815&gt;=45), "Hospitality and Event Management",IF(AND(B815&gt;=50, C815&gt;=55, D815&gt;=55, E815&gt;=55, F815&gt;=50, G815&gt;=50), "Life Sciences and Environment",IF(AND(B815&gt;=45, C815&gt;=45, D815&gt;=45, E815&gt;=45, F815&gt;=45, G815&gt;=45), "Arts and Media",IF(AND(B815&gt;=45, C815&gt;=45, D815&gt;=45, E815&gt;=45, F815&gt;=45, G815&gt;=45), "Physical Education and Wellness",IF(AND(B815&gt;=45, C815&gt;=50, D815&gt;=50, E815&gt;=45, F815&gt;=45, G815&gt;=50), "Finance, Business, and Marketing", "Culinary Studies and Cooking"))))))))),"Failed")))</f>
        <v>Culinary Studies and Cooking</v>
      </c>
      <c r="J815" s="1"/>
      <c r="K815" s="1"/>
      <c r="L815" s="1"/>
      <c r="M815" s="1"/>
      <c r="N815" s="1"/>
    </row>
    <row r="816" spans="1:14" x14ac:dyDescent="0.25">
      <c r="A816" s="1">
        <v>815</v>
      </c>
      <c r="B816" s="1">
        <v>88</v>
      </c>
      <c r="C816" s="1">
        <v>84</v>
      </c>
      <c r="D816" s="1">
        <v>80</v>
      </c>
      <c r="E816" s="1">
        <v>81</v>
      </c>
      <c r="F816" s="1">
        <v>80</v>
      </c>
      <c r="G816" s="1">
        <v>88</v>
      </c>
      <c r="H816" s="1" t="str">
        <f t="shared" si="13"/>
        <v>DIPLOMA</v>
      </c>
      <c r="I816" s="1" t="str" cm="1">
        <f t="array" ref="I816">IF(H816="DIPLOMA",IF(AND(B816&gt;=85,C816&gt;=80,D816&gt;=75,E816&gt;=75,F816&gt;=80,G816&gt;=85),"Computer Science and Information Technology",IF(AND(B816&gt;=80,C816&gt;=75,D816&gt;=75,E816&gt;=75,F816&gt;=80,G816&gt;=80),"Mechanical and Electrical",IF(AND(B816&gt;=80,C816&gt;=75,D816&gt;=75,E816&gt;=75,F816&gt;=75,G816&gt;=80),"Electronics and Communication",IF(AND(B816&gt;=75,C816&gt;=70,D816&gt;=70,E816&gt;=75,F816&gt;=75,G816&gt;=75),"Construction and Design",IF(AND(B816&gt;=75,C816&gt;=75,D816&gt;=75,E816&gt;=80,F816&gt;=75,G816&gt;=75),"Hospitality and Event Management",IF(AND(B816&gt;=80,C816&gt;=85,D816&gt;=85,E816&gt;=85,F816&gt;=80,G816&gt;=80),"Life Sciences and Environment",IF(AND(B816&gt;=75,C816&gt;=75,D816&gt;=75,E816&gt;=75,F816&gt;=75,G816&gt;=75),"Arts and Media",IF(AND(B816&gt;=75,C816&gt;=75,D816&gt;=75,E816&gt;=75,F816&gt;=75,G816&gt;=75),"Physical Education and Wellness",IF(AND(B816&gt;=75,C816&gt;=80,D816&gt;=80,E816&gt;=75,F816&gt;=75,G816&gt;=80),"Finance, Business, and Marketing",”Not Qualified”))))))))),IF(H816="ITI",IF(AND(B816&gt;=75,C816&gt;=65,D816&gt;=65,E816&gt;=70,F816&gt;=70,G816&gt;=75),"Computer Science and Information Technology",IF(AND(B816&gt;=70,C816&gt;=65,D816&gt;=65,E816&gt;=65,F816&gt;=70,G816&gt;=70),"Mechanical and Electrical",IF(AND(B816&gt;=70,C816&gt;=65,D816&gt;=65,E816&gt;=65,F816&gt;=65,G816&gt;=70),"Electronics and Communication",IF(AND(B816&gt;=65,C816&gt;=60,D816&gt;=60,E816&gt;=65,F816&gt;=65,G816&gt;=65),"Construction and Design",IF(AND(B816&gt;=65,C816&gt;=65,D816&gt;=65,E816&gt;=70,F816&gt;=65,G816&gt;=65),"Hospitality and Event Management",IF(AND(B816&gt;=70,C816&gt;=75,D816&gt;=75,E816&gt;=75,F816&gt;=70,G816&gt;=70),"Life Sciences and Environment",IF(AND(B816&gt;=65,C816&gt;=65,D816&gt;=65,E816&gt;=65,F816&gt;=65,G816&gt;=65),"Arts and Media",IF(AND(B816&gt;=65,C816&gt;=65,D816&gt;=65,E816&gt;=65,F816&gt;=65,G816&gt;=65),"Physical Education and Wellness",IF(AND(B816&gt;=65,C816&gt;=70,D816&gt;=70,E816&gt;=65,F816&gt;=65,G816&gt;=70),"Finance, Business, and Marketing",”Not Qualified”))))))))),IF(H816="VOCATIONAL OR SKILL TRAINING",IF(AND(B816&gt;=55, C816&gt;=45, D816&gt;=45, E816&gt;=50, F816&gt;=50, G816&gt;=55), "Computer Science and Information Technology",IF(AND(B816&gt;=50, C816&gt;=45, D816&gt;=45, E816&gt;=45, F816&gt;=50, G816&gt;=50), "Mechanical and Electrical",IF(AND(B816&gt;=50, C816&gt;=45, D816&gt;=45, E816&gt;=45, F816&gt;=45, G816&gt;=50), "Electronics and Communication",IF(AND(B816&gt;=45, C816&gt;=50, D816&gt;=50, E816&gt;=45, F816&gt;=45, G816&gt;=45), "Construction and Design",IF(AND(B816&gt;=45, C816&gt;=45, D816&gt;=45, E816&gt;=50, F816&gt;=45, G816&gt;=45), "Hospitality and Event Management",IF(AND(B816&gt;=50, C816&gt;=55, D816&gt;=55, E816&gt;=55, F816&gt;=50, G816&gt;=50), "Life Sciences and Environment",IF(AND(B816&gt;=45, C816&gt;=45, D816&gt;=45, E816&gt;=45, F816&gt;=45, G816&gt;=45), "Arts and Media",IF(AND(B816&gt;=45, C816&gt;=45, D816&gt;=45, E816&gt;=45, F816&gt;=45, G816&gt;=45), "Physical Education and Wellness",IF(AND(B816&gt;=45, C816&gt;=50, D816&gt;=50, E816&gt;=45, F816&gt;=45, G816&gt;=50), "Finance, Business, and Marketing", "Culinary Studies and Cooking"))))))))),"Failed")))</f>
        <v>Computer Science and Information Technology</v>
      </c>
      <c r="J816" s="1"/>
      <c r="K816" s="1"/>
      <c r="L816" s="1"/>
      <c r="M816" s="1"/>
      <c r="N816" s="1"/>
    </row>
    <row r="817" spans="1:14" x14ac:dyDescent="0.25">
      <c r="A817" s="1">
        <v>816</v>
      </c>
      <c r="B817" s="1">
        <v>82</v>
      </c>
      <c r="C817" s="1">
        <v>87</v>
      </c>
      <c r="D817" s="1">
        <v>90</v>
      </c>
      <c r="E817" s="1">
        <v>84</v>
      </c>
      <c r="F817" s="1">
        <v>92</v>
      </c>
      <c r="G817" s="1">
        <v>83</v>
      </c>
      <c r="H817" s="1" t="str">
        <f t="shared" si="13"/>
        <v>DIPLOMA</v>
      </c>
      <c r="I817" s="1" t="str" cm="1">
        <f t="array" ref="I817">IF(H817="DIPLOMA",IF(AND(B817&gt;=85,C817&gt;=80,D817&gt;=75,E817&gt;=75,F817&gt;=80,G817&gt;=85),"Computer Science and Information Technology",IF(AND(B817&gt;=80,C817&gt;=75,D817&gt;=75,E817&gt;=75,F817&gt;=80,G817&gt;=80),"Mechanical and Electrical",IF(AND(B817&gt;=80,C817&gt;=75,D817&gt;=75,E817&gt;=75,F817&gt;=75,G817&gt;=80),"Electronics and Communication",IF(AND(B817&gt;=75,C817&gt;=70,D817&gt;=70,E817&gt;=75,F817&gt;=75,G817&gt;=75),"Construction and Design",IF(AND(B817&gt;=75,C817&gt;=75,D817&gt;=75,E817&gt;=80,F817&gt;=75,G817&gt;=75),"Hospitality and Event Management",IF(AND(B817&gt;=80,C817&gt;=85,D817&gt;=85,E817&gt;=85,F817&gt;=80,G817&gt;=80),"Life Sciences and Environment",IF(AND(B817&gt;=75,C817&gt;=75,D817&gt;=75,E817&gt;=75,F817&gt;=75,G817&gt;=75),"Arts and Media",IF(AND(B817&gt;=75,C817&gt;=75,D817&gt;=75,E817&gt;=75,F817&gt;=75,G817&gt;=75),"Physical Education and Wellness",IF(AND(B817&gt;=75,C817&gt;=80,D817&gt;=80,E817&gt;=75,F817&gt;=75,G817&gt;=80),"Finance, Business, and Marketing",”Not Qualified”))))))))),IF(H817="ITI",IF(AND(B817&gt;=75,C817&gt;=65,D817&gt;=65,E817&gt;=70,F817&gt;=70,G817&gt;=75),"Computer Science and Information Technology",IF(AND(B817&gt;=70,C817&gt;=65,D817&gt;=65,E817&gt;=65,F817&gt;=70,G817&gt;=70),"Mechanical and Electrical",IF(AND(B817&gt;=70,C817&gt;=65,D817&gt;=65,E817&gt;=65,F817&gt;=65,G817&gt;=70),"Electronics and Communication",IF(AND(B817&gt;=65,C817&gt;=60,D817&gt;=60,E817&gt;=65,F817&gt;=65,G817&gt;=65),"Construction and Design",IF(AND(B817&gt;=65,C817&gt;=65,D817&gt;=65,E817&gt;=70,F817&gt;=65,G817&gt;=65),"Hospitality and Event Management",IF(AND(B817&gt;=70,C817&gt;=75,D817&gt;=75,E817&gt;=75,F817&gt;=70,G817&gt;=70),"Life Sciences and Environment",IF(AND(B817&gt;=65,C817&gt;=65,D817&gt;=65,E817&gt;=65,F817&gt;=65,G817&gt;=65),"Arts and Media",IF(AND(B817&gt;=65,C817&gt;=65,D817&gt;=65,E817&gt;=65,F817&gt;=65,G817&gt;=65),"Physical Education and Wellness",IF(AND(B817&gt;=65,C817&gt;=70,D817&gt;=70,E817&gt;=65,F817&gt;=65,G817&gt;=70),"Finance, Business, and Marketing",”Not Qualified”))))))))),IF(H817="VOCATIONAL OR SKILL TRAINING",IF(AND(B817&gt;=55, C817&gt;=45, D817&gt;=45, E817&gt;=50, F817&gt;=50, G817&gt;=55), "Computer Science and Information Technology",IF(AND(B817&gt;=50, C817&gt;=45, D817&gt;=45, E817&gt;=45, F817&gt;=50, G817&gt;=50), "Mechanical and Electrical",IF(AND(B817&gt;=50, C817&gt;=45, D817&gt;=45, E817&gt;=45, F817&gt;=45, G817&gt;=50), "Electronics and Communication",IF(AND(B817&gt;=45, C817&gt;=50, D817&gt;=50, E817&gt;=45, F817&gt;=45, G817&gt;=45), "Construction and Design",IF(AND(B817&gt;=45, C817&gt;=45, D817&gt;=45, E817&gt;=50, F817&gt;=45, G817&gt;=45), "Hospitality and Event Management",IF(AND(B817&gt;=50, C817&gt;=55, D817&gt;=55, E817&gt;=55, F817&gt;=50, G817&gt;=50), "Life Sciences and Environment",IF(AND(B817&gt;=45, C817&gt;=45, D817&gt;=45, E817&gt;=45, F817&gt;=45, G817&gt;=45), "Arts and Media",IF(AND(B817&gt;=45, C817&gt;=45, D817&gt;=45, E817&gt;=45, F817&gt;=45, G817&gt;=45), "Physical Education and Wellness",IF(AND(B817&gt;=45, C817&gt;=50, D817&gt;=50, E817&gt;=45, F817&gt;=45, G817&gt;=50), "Finance, Business, and Marketing", "Culinary Studies and Cooking"))))))))),"Failed")))</f>
        <v>Mechanical and Electrical</v>
      </c>
      <c r="J817" s="1"/>
      <c r="K817" s="1"/>
      <c r="L817" s="1"/>
      <c r="M817" s="1"/>
      <c r="N817" s="1"/>
    </row>
    <row r="818" spans="1:14" x14ac:dyDescent="0.25">
      <c r="A818" s="1">
        <v>817</v>
      </c>
      <c r="B818" s="1">
        <v>46</v>
      </c>
      <c r="C818" s="1">
        <v>55</v>
      </c>
      <c r="D818" s="1">
        <v>42</v>
      </c>
      <c r="E818" s="1">
        <v>49</v>
      </c>
      <c r="F818" s="1">
        <v>40</v>
      </c>
      <c r="G818" s="1">
        <v>59</v>
      </c>
      <c r="H818" s="1" t="str">
        <f t="shared" si="13"/>
        <v>VOCATIONAL OR SKILL TRAINING</v>
      </c>
      <c r="I818" s="1" t="str" cm="1">
        <f t="array" ref="I818">IF(H818="DIPLOMA",IF(AND(B818&gt;=85,C818&gt;=80,D818&gt;=75,E818&gt;=75,F818&gt;=80,G818&gt;=85),"Computer Science and Information Technology",IF(AND(B818&gt;=80,C818&gt;=75,D818&gt;=75,E818&gt;=75,F818&gt;=80,G818&gt;=80),"Mechanical and Electrical",IF(AND(B818&gt;=80,C818&gt;=75,D818&gt;=75,E818&gt;=75,F818&gt;=75,G818&gt;=80),"Electronics and Communication",IF(AND(B818&gt;=75,C818&gt;=70,D818&gt;=70,E818&gt;=75,F818&gt;=75,G818&gt;=75),"Construction and Design",IF(AND(B818&gt;=75,C818&gt;=75,D818&gt;=75,E818&gt;=80,F818&gt;=75,G818&gt;=75),"Hospitality and Event Management",IF(AND(B818&gt;=80,C818&gt;=85,D818&gt;=85,E818&gt;=85,F818&gt;=80,G818&gt;=80),"Life Sciences and Environment",IF(AND(B818&gt;=75,C818&gt;=75,D818&gt;=75,E818&gt;=75,F818&gt;=75,G818&gt;=75),"Arts and Media",IF(AND(B818&gt;=75,C818&gt;=75,D818&gt;=75,E818&gt;=75,F818&gt;=75,G818&gt;=75),"Physical Education and Wellness",IF(AND(B818&gt;=75,C818&gt;=80,D818&gt;=80,E818&gt;=75,F818&gt;=75,G818&gt;=80),"Finance, Business, and Marketing",”Not Qualified”))))))))),IF(H818="ITI",IF(AND(B818&gt;=75,C818&gt;=65,D818&gt;=65,E818&gt;=70,F818&gt;=70,G818&gt;=75),"Computer Science and Information Technology",IF(AND(B818&gt;=70,C818&gt;=65,D818&gt;=65,E818&gt;=65,F818&gt;=70,G818&gt;=70),"Mechanical and Electrical",IF(AND(B818&gt;=70,C818&gt;=65,D818&gt;=65,E818&gt;=65,F818&gt;=65,G818&gt;=70),"Electronics and Communication",IF(AND(B818&gt;=65,C818&gt;=60,D818&gt;=60,E818&gt;=65,F818&gt;=65,G818&gt;=65),"Construction and Design",IF(AND(B818&gt;=65,C818&gt;=65,D818&gt;=65,E818&gt;=70,F818&gt;=65,G818&gt;=65),"Hospitality and Event Management",IF(AND(B818&gt;=70,C818&gt;=75,D818&gt;=75,E818&gt;=75,F818&gt;=70,G818&gt;=70),"Life Sciences and Environment",IF(AND(B818&gt;=65,C818&gt;=65,D818&gt;=65,E818&gt;=65,F818&gt;=65,G818&gt;=65),"Arts and Media",IF(AND(B818&gt;=65,C818&gt;=65,D818&gt;=65,E818&gt;=65,F818&gt;=65,G818&gt;=65),"Physical Education and Wellness",IF(AND(B818&gt;=65,C818&gt;=70,D818&gt;=70,E818&gt;=65,F818&gt;=65,G818&gt;=70),"Finance, Business, and Marketing",”Not Qualified”))))))))),IF(H818="VOCATIONAL OR SKILL TRAINING",IF(AND(B818&gt;=55, C818&gt;=45, D818&gt;=45, E818&gt;=50, F818&gt;=50, G818&gt;=55), "Computer Science and Information Technology",IF(AND(B818&gt;=50, C818&gt;=45, D818&gt;=45, E818&gt;=45, F818&gt;=50, G818&gt;=50), "Mechanical and Electrical",IF(AND(B818&gt;=50, C818&gt;=45, D818&gt;=45, E818&gt;=45, F818&gt;=45, G818&gt;=50), "Electronics and Communication",IF(AND(B818&gt;=45, C818&gt;=50, D818&gt;=50, E818&gt;=45, F818&gt;=45, G818&gt;=45), "Construction and Design",IF(AND(B818&gt;=45, C818&gt;=45, D818&gt;=45, E818&gt;=50, F818&gt;=45, G818&gt;=45), "Hospitality and Event Management",IF(AND(B818&gt;=50, C818&gt;=55, D818&gt;=55, E818&gt;=55, F818&gt;=50, G818&gt;=50), "Life Sciences and Environment",IF(AND(B818&gt;=45, C818&gt;=45, D818&gt;=45, E818&gt;=45, F818&gt;=45, G818&gt;=45), "Arts and Media",IF(AND(B818&gt;=45, C818&gt;=45, D818&gt;=45, E818&gt;=45, F818&gt;=45, G818&gt;=45), "Physical Education and Wellness",IF(AND(B818&gt;=45, C818&gt;=50, D818&gt;=50, E818&gt;=45, F818&gt;=45, G818&gt;=50), "Finance, Business, and Marketing", "Culinary Studies and Cooking"))))))))),"Failed")))</f>
        <v>Culinary Studies and Cooking</v>
      </c>
      <c r="J818" s="1"/>
      <c r="K818" s="1"/>
      <c r="L818" s="1"/>
      <c r="M818" s="1"/>
      <c r="N818" s="1"/>
    </row>
    <row r="819" spans="1:14" x14ac:dyDescent="0.25">
      <c r="A819" s="1">
        <v>818</v>
      </c>
      <c r="B819" s="1">
        <v>80</v>
      </c>
      <c r="C819" s="1">
        <v>70</v>
      </c>
      <c r="D819" s="1">
        <v>66</v>
      </c>
      <c r="E819" s="1">
        <v>67</v>
      </c>
      <c r="F819" s="1">
        <v>81</v>
      </c>
      <c r="G819" s="1">
        <v>85</v>
      </c>
      <c r="H819" s="1" t="str">
        <f t="shared" si="13"/>
        <v>ITI</v>
      </c>
      <c r="I819" s="1" t="str" cm="1">
        <f t="array" ref="I819">IF(H819="DIPLOMA",IF(AND(B819&gt;=85,C819&gt;=80,D819&gt;=75,E819&gt;=75,F819&gt;=80,G819&gt;=85),"Computer Science and Information Technology",IF(AND(B819&gt;=80,C819&gt;=75,D819&gt;=75,E819&gt;=75,F819&gt;=80,G819&gt;=80),"Mechanical and Electrical",IF(AND(B819&gt;=80,C819&gt;=75,D819&gt;=75,E819&gt;=75,F819&gt;=75,G819&gt;=80),"Electronics and Communication",IF(AND(B819&gt;=75,C819&gt;=70,D819&gt;=70,E819&gt;=75,F819&gt;=75,G819&gt;=75),"Construction and Design",IF(AND(B819&gt;=75,C819&gt;=75,D819&gt;=75,E819&gt;=80,F819&gt;=75,G819&gt;=75),"Hospitality and Event Management",IF(AND(B819&gt;=80,C819&gt;=85,D819&gt;=85,E819&gt;=85,F819&gt;=80,G819&gt;=80),"Life Sciences and Environment",IF(AND(B819&gt;=75,C819&gt;=75,D819&gt;=75,E819&gt;=75,F819&gt;=75,G819&gt;=75),"Arts and Media",IF(AND(B819&gt;=75,C819&gt;=75,D819&gt;=75,E819&gt;=75,F819&gt;=75,G819&gt;=75),"Physical Education and Wellness",IF(AND(B819&gt;=75,C819&gt;=80,D819&gt;=80,E819&gt;=75,F819&gt;=75,G819&gt;=80),"Finance, Business, and Marketing",”Not Qualified”))))))))),IF(H819="ITI",IF(AND(B819&gt;=75,C819&gt;=65,D819&gt;=65,E819&gt;=70,F819&gt;=70,G819&gt;=75),"Computer Science and Information Technology",IF(AND(B819&gt;=70,C819&gt;=65,D819&gt;=65,E819&gt;=65,F819&gt;=70,G819&gt;=70),"Mechanical and Electrical",IF(AND(B819&gt;=70,C819&gt;=65,D819&gt;=65,E819&gt;=65,F819&gt;=65,G819&gt;=70),"Electronics and Communication",IF(AND(B819&gt;=65,C819&gt;=60,D819&gt;=60,E819&gt;=65,F819&gt;=65,G819&gt;=65),"Construction and Design",IF(AND(B819&gt;=65,C819&gt;=65,D819&gt;=65,E819&gt;=70,F819&gt;=65,G819&gt;=65),"Hospitality and Event Management",IF(AND(B819&gt;=70,C819&gt;=75,D819&gt;=75,E819&gt;=75,F819&gt;=70,G819&gt;=70),"Life Sciences and Environment",IF(AND(B819&gt;=65,C819&gt;=65,D819&gt;=65,E819&gt;=65,F819&gt;=65,G819&gt;=65),"Arts and Media",IF(AND(B819&gt;=65,C819&gt;=65,D819&gt;=65,E819&gt;=65,F819&gt;=65,G819&gt;=65),"Physical Education and Wellness",IF(AND(B819&gt;=65,C819&gt;=70,D819&gt;=70,E819&gt;=65,F819&gt;=65,G819&gt;=70),"Finance, Business, and Marketing",”Not Qualified”))))))))),IF(H819="VOCATIONAL OR SKILL TRAINING",IF(AND(B819&gt;=55, C819&gt;=45, D819&gt;=45, E819&gt;=50, F819&gt;=50, G819&gt;=55), "Computer Science and Information Technology",IF(AND(B819&gt;=50, C819&gt;=45, D819&gt;=45, E819&gt;=45, F819&gt;=50, G819&gt;=50), "Mechanical and Electrical",IF(AND(B819&gt;=50, C819&gt;=45, D819&gt;=45, E819&gt;=45, F819&gt;=45, G819&gt;=50), "Electronics and Communication",IF(AND(B819&gt;=45, C819&gt;=50, D819&gt;=50, E819&gt;=45, F819&gt;=45, G819&gt;=45), "Construction and Design",IF(AND(B819&gt;=45, C819&gt;=45, D819&gt;=45, E819&gt;=50, F819&gt;=45, G819&gt;=45), "Hospitality and Event Management",IF(AND(B819&gt;=50, C819&gt;=55, D819&gt;=55, E819&gt;=55, F819&gt;=50, G819&gt;=50), "Life Sciences and Environment",IF(AND(B819&gt;=45, C819&gt;=45, D819&gt;=45, E819&gt;=45, F819&gt;=45, G819&gt;=45), "Arts and Media",IF(AND(B819&gt;=45, C819&gt;=45, D819&gt;=45, E819&gt;=45, F819&gt;=45, G819&gt;=45), "Physical Education and Wellness",IF(AND(B819&gt;=45, C819&gt;=50, D819&gt;=50, E819&gt;=45, F819&gt;=45, G819&gt;=50), "Finance, Business, and Marketing", "Culinary Studies and Cooking"))))))))),"Failed")))</f>
        <v>Mechanical and Electrical</v>
      </c>
      <c r="J819" s="1"/>
      <c r="K819" s="1"/>
      <c r="L819" s="1"/>
      <c r="M819" s="1"/>
      <c r="N819" s="1"/>
    </row>
    <row r="820" spans="1:14" x14ac:dyDescent="0.25">
      <c r="A820" s="1">
        <v>819</v>
      </c>
      <c r="B820" s="1">
        <v>70</v>
      </c>
      <c r="C820" s="1">
        <v>78</v>
      </c>
      <c r="D820" s="1">
        <v>72</v>
      </c>
      <c r="E820" s="1">
        <v>71</v>
      </c>
      <c r="F820" s="1">
        <v>72</v>
      </c>
      <c r="G820" s="1">
        <v>79</v>
      </c>
      <c r="H820" s="1" t="str">
        <f t="shared" si="13"/>
        <v>ITI</v>
      </c>
      <c r="I820" s="1" t="str" cm="1">
        <f t="array" ref="I820">IF(H820="DIPLOMA",IF(AND(B820&gt;=85,C820&gt;=80,D820&gt;=75,E820&gt;=75,F820&gt;=80,G820&gt;=85),"Computer Science and Information Technology",IF(AND(B820&gt;=80,C820&gt;=75,D820&gt;=75,E820&gt;=75,F820&gt;=80,G820&gt;=80),"Mechanical and Electrical",IF(AND(B820&gt;=80,C820&gt;=75,D820&gt;=75,E820&gt;=75,F820&gt;=75,G820&gt;=80),"Electronics and Communication",IF(AND(B820&gt;=75,C820&gt;=70,D820&gt;=70,E820&gt;=75,F820&gt;=75,G820&gt;=75),"Construction and Design",IF(AND(B820&gt;=75,C820&gt;=75,D820&gt;=75,E820&gt;=80,F820&gt;=75,G820&gt;=75),"Hospitality and Event Management",IF(AND(B820&gt;=80,C820&gt;=85,D820&gt;=85,E820&gt;=85,F820&gt;=80,G820&gt;=80),"Life Sciences and Environment",IF(AND(B820&gt;=75,C820&gt;=75,D820&gt;=75,E820&gt;=75,F820&gt;=75,G820&gt;=75),"Arts and Media",IF(AND(B820&gt;=75,C820&gt;=75,D820&gt;=75,E820&gt;=75,F820&gt;=75,G820&gt;=75),"Physical Education and Wellness",IF(AND(B820&gt;=75,C820&gt;=80,D820&gt;=80,E820&gt;=75,F820&gt;=75,G820&gt;=80),"Finance, Business, and Marketing",”Not Qualified”))))))))),IF(H820="ITI",IF(AND(B820&gt;=75,C820&gt;=65,D820&gt;=65,E820&gt;=70,F820&gt;=70,G820&gt;=75),"Computer Science and Information Technology",IF(AND(B820&gt;=70,C820&gt;=65,D820&gt;=65,E820&gt;=65,F820&gt;=70,G820&gt;=70),"Mechanical and Electrical",IF(AND(B820&gt;=70,C820&gt;=65,D820&gt;=65,E820&gt;=65,F820&gt;=65,G820&gt;=70),"Electronics and Communication",IF(AND(B820&gt;=65,C820&gt;=60,D820&gt;=60,E820&gt;=65,F820&gt;=65,G820&gt;=65),"Construction and Design",IF(AND(B820&gt;=65,C820&gt;=65,D820&gt;=65,E820&gt;=70,F820&gt;=65,G820&gt;=65),"Hospitality and Event Management",IF(AND(B820&gt;=70,C820&gt;=75,D820&gt;=75,E820&gt;=75,F820&gt;=70,G820&gt;=70),"Life Sciences and Environment",IF(AND(B820&gt;=65,C820&gt;=65,D820&gt;=65,E820&gt;=65,F820&gt;=65,G820&gt;=65),"Arts and Media",IF(AND(B820&gt;=65,C820&gt;=65,D820&gt;=65,E820&gt;=65,F820&gt;=65,G820&gt;=65),"Physical Education and Wellness",IF(AND(B820&gt;=65,C820&gt;=70,D820&gt;=70,E820&gt;=65,F820&gt;=65,G820&gt;=70),"Finance, Business, and Marketing",”Not Qualified”))))))))),IF(H820="VOCATIONAL OR SKILL TRAINING",IF(AND(B820&gt;=55, C820&gt;=45, D820&gt;=45, E820&gt;=50, F820&gt;=50, G820&gt;=55), "Computer Science and Information Technology",IF(AND(B820&gt;=50, C820&gt;=45, D820&gt;=45, E820&gt;=45, F820&gt;=50, G820&gt;=50), "Mechanical and Electrical",IF(AND(B820&gt;=50, C820&gt;=45, D820&gt;=45, E820&gt;=45, F820&gt;=45, G820&gt;=50), "Electronics and Communication",IF(AND(B820&gt;=45, C820&gt;=50, D820&gt;=50, E820&gt;=45, F820&gt;=45, G820&gt;=45), "Construction and Design",IF(AND(B820&gt;=45, C820&gt;=45, D820&gt;=45, E820&gt;=50, F820&gt;=45, G820&gt;=45), "Hospitality and Event Management",IF(AND(B820&gt;=50, C820&gt;=55, D820&gt;=55, E820&gt;=55, F820&gt;=50, G820&gt;=50), "Life Sciences and Environment",IF(AND(B820&gt;=45, C820&gt;=45, D820&gt;=45, E820&gt;=45, F820&gt;=45, G820&gt;=45), "Arts and Media",IF(AND(B820&gt;=45, C820&gt;=45, D820&gt;=45, E820&gt;=45, F820&gt;=45, G820&gt;=45), "Physical Education and Wellness",IF(AND(B820&gt;=45, C820&gt;=50, D820&gt;=50, E820&gt;=45, F820&gt;=45, G820&gt;=50), "Finance, Business, and Marketing", "Culinary Studies and Cooking"))))))))),"Failed")))</f>
        <v>Mechanical and Electrical</v>
      </c>
      <c r="J820" s="1"/>
      <c r="K820" s="1"/>
      <c r="L820" s="1"/>
      <c r="M820" s="1"/>
      <c r="N820" s="1"/>
    </row>
    <row r="821" spans="1:14" x14ac:dyDescent="0.25">
      <c r="A821" s="1">
        <v>820</v>
      </c>
      <c r="B821" s="1">
        <v>87</v>
      </c>
      <c r="C821" s="1">
        <v>95</v>
      </c>
      <c r="D821" s="1">
        <v>92</v>
      </c>
      <c r="E821" s="1">
        <v>92</v>
      </c>
      <c r="F821" s="1">
        <v>86</v>
      </c>
      <c r="G821" s="1">
        <v>88</v>
      </c>
      <c r="H821" s="1" t="str">
        <f t="shared" si="13"/>
        <v>DIPLOMA</v>
      </c>
      <c r="I821" s="1" t="str" cm="1">
        <f t="array" ref="I821">IF(H821="DIPLOMA",IF(AND(B821&gt;=85,C821&gt;=80,D821&gt;=75,E821&gt;=75,F821&gt;=80,G821&gt;=85),"Computer Science and Information Technology",IF(AND(B821&gt;=80,C821&gt;=75,D821&gt;=75,E821&gt;=75,F821&gt;=80,G821&gt;=80),"Mechanical and Electrical",IF(AND(B821&gt;=80,C821&gt;=75,D821&gt;=75,E821&gt;=75,F821&gt;=75,G821&gt;=80),"Electronics and Communication",IF(AND(B821&gt;=75,C821&gt;=70,D821&gt;=70,E821&gt;=75,F821&gt;=75,G821&gt;=75),"Construction and Design",IF(AND(B821&gt;=75,C821&gt;=75,D821&gt;=75,E821&gt;=80,F821&gt;=75,G821&gt;=75),"Hospitality and Event Management",IF(AND(B821&gt;=80,C821&gt;=85,D821&gt;=85,E821&gt;=85,F821&gt;=80,G821&gt;=80),"Life Sciences and Environment",IF(AND(B821&gt;=75,C821&gt;=75,D821&gt;=75,E821&gt;=75,F821&gt;=75,G821&gt;=75),"Arts and Media",IF(AND(B821&gt;=75,C821&gt;=75,D821&gt;=75,E821&gt;=75,F821&gt;=75,G821&gt;=75),"Physical Education and Wellness",IF(AND(B821&gt;=75,C821&gt;=80,D821&gt;=80,E821&gt;=75,F821&gt;=75,G821&gt;=80),"Finance, Business, and Marketing",”Not Qualified”))))))))),IF(H821="ITI",IF(AND(B821&gt;=75,C821&gt;=65,D821&gt;=65,E821&gt;=70,F821&gt;=70,G821&gt;=75),"Computer Science and Information Technology",IF(AND(B821&gt;=70,C821&gt;=65,D821&gt;=65,E821&gt;=65,F821&gt;=70,G821&gt;=70),"Mechanical and Electrical",IF(AND(B821&gt;=70,C821&gt;=65,D821&gt;=65,E821&gt;=65,F821&gt;=65,G821&gt;=70),"Electronics and Communication",IF(AND(B821&gt;=65,C821&gt;=60,D821&gt;=60,E821&gt;=65,F821&gt;=65,G821&gt;=65),"Construction and Design",IF(AND(B821&gt;=65,C821&gt;=65,D821&gt;=65,E821&gt;=70,F821&gt;=65,G821&gt;=65),"Hospitality and Event Management",IF(AND(B821&gt;=70,C821&gt;=75,D821&gt;=75,E821&gt;=75,F821&gt;=70,G821&gt;=70),"Life Sciences and Environment",IF(AND(B821&gt;=65,C821&gt;=65,D821&gt;=65,E821&gt;=65,F821&gt;=65,G821&gt;=65),"Arts and Media",IF(AND(B821&gt;=65,C821&gt;=65,D821&gt;=65,E821&gt;=65,F821&gt;=65,G821&gt;=65),"Physical Education and Wellness",IF(AND(B821&gt;=65,C821&gt;=70,D821&gt;=70,E821&gt;=65,F821&gt;=65,G821&gt;=70),"Finance, Business, and Marketing",”Not Qualified”))))))))),IF(H821="VOCATIONAL OR SKILL TRAINING",IF(AND(B821&gt;=55, C821&gt;=45, D821&gt;=45, E821&gt;=50, F821&gt;=50, G821&gt;=55), "Computer Science and Information Technology",IF(AND(B821&gt;=50, C821&gt;=45, D821&gt;=45, E821&gt;=45, F821&gt;=50, G821&gt;=50), "Mechanical and Electrical",IF(AND(B821&gt;=50, C821&gt;=45, D821&gt;=45, E821&gt;=45, F821&gt;=45, G821&gt;=50), "Electronics and Communication",IF(AND(B821&gt;=45, C821&gt;=50, D821&gt;=50, E821&gt;=45, F821&gt;=45, G821&gt;=45), "Construction and Design",IF(AND(B821&gt;=45, C821&gt;=45, D821&gt;=45, E821&gt;=50, F821&gt;=45, G821&gt;=45), "Hospitality and Event Management",IF(AND(B821&gt;=50, C821&gt;=55, D821&gt;=55, E821&gt;=55, F821&gt;=50, G821&gt;=50), "Life Sciences and Environment",IF(AND(B821&gt;=45, C821&gt;=45, D821&gt;=45, E821&gt;=45, F821&gt;=45, G821&gt;=45), "Arts and Media",IF(AND(B821&gt;=45, C821&gt;=45, D821&gt;=45, E821&gt;=45, F821&gt;=45, G821&gt;=45), "Physical Education and Wellness",IF(AND(B821&gt;=45, C821&gt;=50, D821&gt;=50, E821&gt;=45, F821&gt;=45, G821&gt;=50), "Finance, Business, and Marketing", "Culinary Studies and Cooking"))))))))),"Failed")))</f>
        <v>Computer Science and Information Technology</v>
      </c>
      <c r="J821" s="1"/>
      <c r="K821" s="1"/>
      <c r="L821" s="1"/>
      <c r="M821" s="1"/>
      <c r="N821" s="1"/>
    </row>
    <row r="822" spans="1:14" x14ac:dyDescent="0.25">
      <c r="A822" s="1">
        <v>821</v>
      </c>
      <c r="B822" s="1">
        <v>70</v>
      </c>
      <c r="C822" s="1">
        <v>80</v>
      </c>
      <c r="D822" s="1">
        <v>85</v>
      </c>
      <c r="E822" s="1">
        <v>80</v>
      </c>
      <c r="F822" s="1">
        <v>76</v>
      </c>
      <c r="G822" s="1">
        <v>65</v>
      </c>
      <c r="H822" s="1" t="str">
        <f t="shared" si="13"/>
        <v>ITI</v>
      </c>
      <c r="I822" s="1" t="str" cm="1">
        <f t="array" ref="I822">IF(H822="DIPLOMA",IF(AND(B822&gt;=85,C822&gt;=80,D822&gt;=75,E822&gt;=75,F822&gt;=80,G822&gt;=85),"Computer Science and Information Technology",IF(AND(B822&gt;=80,C822&gt;=75,D822&gt;=75,E822&gt;=75,F822&gt;=80,G822&gt;=80),"Mechanical and Electrical",IF(AND(B822&gt;=80,C822&gt;=75,D822&gt;=75,E822&gt;=75,F822&gt;=75,G822&gt;=80),"Electronics and Communication",IF(AND(B822&gt;=75,C822&gt;=70,D822&gt;=70,E822&gt;=75,F822&gt;=75,G822&gt;=75),"Construction and Design",IF(AND(B822&gt;=75,C822&gt;=75,D822&gt;=75,E822&gt;=80,F822&gt;=75,G822&gt;=75),"Hospitality and Event Management",IF(AND(B822&gt;=80,C822&gt;=85,D822&gt;=85,E822&gt;=85,F822&gt;=80,G822&gt;=80),"Life Sciences and Environment",IF(AND(B822&gt;=75,C822&gt;=75,D822&gt;=75,E822&gt;=75,F822&gt;=75,G822&gt;=75),"Arts and Media",IF(AND(B822&gt;=75,C822&gt;=75,D822&gt;=75,E822&gt;=75,F822&gt;=75,G822&gt;=75),"Physical Education and Wellness",IF(AND(B822&gt;=75,C822&gt;=80,D822&gt;=80,E822&gt;=75,F822&gt;=75,G822&gt;=80),"Finance, Business, and Marketing",”Not Qualified”))))))))),IF(H822="ITI",IF(AND(B822&gt;=75,C822&gt;=65,D822&gt;=65,E822&gt;=70,F822&gt;=70,G822&gt;=75),"Computer Science and Information Technology",IF(AND(B822&gt;=70,C822&gt;=65,D822&gt;=65,E822&gt;=65,F822&gt;=70,G822&gt;=70),"Mechanical and Electrical",IF(AND(B822&gt;=70,C822&gt;=65,D822&gt;=65,E822&gt;=65,F822&gt;=65,G822&gt;=70),"Electronics and Communication",IF(AND(B822&gt;=65,C822&gt;=60,D822&gt;=60,E822&gt;=65,F822&gt;=65,G822&gt;=65),"Construction and Design",IF(AND(B822&gt;=65,C822&gt;=65,D822&gt;=65,E822&gt;=70,F822&gt;=65,G822&gt;=65),"Hospitality and Event Management",IF(AND(B822&gt;=70,C822&gt;=75,D822&gt;=75,E822&gt;=75,F822&gt;=70,G822&gt;=70),"Life Sciences and Environment",IF(AND(B822&gt;=65,C822&gt;=65,D822&gt;=65,E822&gt;=65,F822&gt;=65,G822&gt;=65),"Arts and Media",IF(AND(B822&gt;=65,C822&gt;=65,D822&gt;=65,E822&gt;=65,F822&gt;=65,G822&gt;=65),"Physical Education and Wellness",IF(AND(B822&gt;=65,C822&gt;=70,D822&gt;=70,E822&gt;=65,F822&gt;=65,G822&gt;=70),"Finance, Business, and Marketing",”Not Qualified”))))))))),IF(H822="VOCATIONAL OR SKILL TRAINING",IF(AND(B822&gt;=55, C822&gt;=45, D822&gt;=45, E822&gt;=50, F822&gt;=50, G822&gt;=55), "Computer Science and Information Technology",IF(AND(B822&gt;=50, C822&gt;=45, D822&gt;=45, E822&gt;=45, F822&gt;=50, G822&gt;=50), "Mechanical and Electrical",IF(AND(B822&gt;=50, C822&gt;=45, D822&gt;=45, E822&gt;=45, F822&gt;=45, G822&gt;=50), "Electronics and Communication",IF(AND(B822&gt;=45, C822&gt;=50, D822&gt;=50, E822&gt;=45, F822&gt;=45, G822&gt;=45), "Construction and Design",IF(AND(B822&gt;=45, C822&gt;=45, D822&gt;=45, E822&gt;=50, F822&gt;=45, G822&gt;=45), "Hospitality and Event Management",IF(AND(B822&gt;=50, C822&gt;=55, D822&gt;=55, E822&gt;=55, F822&gt;=50, G822&gt;=50), "Life Sciences and Environment",IF(AND(B822&gt;=45, C822&gt;=45, D822&gt;=45, E822&gt;=45, F822&gt;=45, G822&gt;=45), "Arts and Media",IF(AND(B822&gt;=45, C822&gt;=45, D822&gt;=45, E822&gt;=45, F822&gt;=45, G822&gt;=45), "Physical Education and Wellness",IF(AND(B822&gt;=45, C822&gt;=50, D822&gt;=50, E822&gt;=45, F822&gt;=45, G822&gt;=50), "Finance, Business, and Marketing", "Culinary Studies and Cooking"))))))))),"Failed")))</f>
        <v>Construction and Design</v>
      </c>
      <c r="J822" s="1"/>
      <c r="K822" s="1"/>
      <c r="L822" s="1"/>
      <c r="M822" s="1"/>
      <c r="N822" s="1"/>
    </row>
    <row r="823" spans="1:14" x14ac:dyDescent="0.25">
      <c r="A823" s="1">
        <v>822</v>
      </c>
      <c r="B823" s="1">
        <v>65</v>
      </c>
      <c r="C823" s="1">
        <v>40</v>
      </c>
      <c r="D823" s="1">
        <v>44</v>
      </c>
      <c r="E823" s="1">
        <v>54</v>
      </c>
      <c r="F823" s="1">
        <v>41</v>
      </c>
      <c r="G823" s="1">
        <v>49</v>
      </c>
      <c r="H823" s="1" t="str">
        <f t="shared" si="13"/>
        <v>VOCATIONAL OR SKILL TRAINING</v>
      </c>
      <c r="I823" s="1" t="str" cm="1">
        <f t="array" ref="I823">IF(H823="DIPLOMA",IF(AND(B823&gt;=85,C823&gt;=80,D823&gt;=75,E823&gt;=75,F823&gt;=80,G823&gt;=85),"Computer Science and Information Technology",IF(AND(B823&gt;=80,C823&gt;=75,D823&gt;=75,E823&gt;=75,F823&gt;=80,G823&gt;=80),"Mechanical and Electrical",IF(AND(B823&gt;=80,C823&gt;=75,D823&gt;=75,E823&gt;=75,F823&gt;=75,G823&gt;=80),"Electronics and Communication",IF(AND(B823&gt;=75,C823&gt;=70,D823&gt;=70,E823&gt;=75,F823&gt;=75,G823&gt;=75),"Construction and Design",IF(AND(B823&gt;=75,C823&gt;=75,D823&gt;=75,E823&gt;=80,F823&gt;=75,G823&gt;=75),"Hospitality and Event Management",IF(AND(B823&gt;=80,C823&gt;=85,D823&gt;=85,E823&gt;=85,F823&gt;=80,G823&gt;=80),"Life Sciences and Environment",IF(AND(B823&gt;=75,C823&gt;=75,D823&gt;=75,E823&gt;=75,F823&gt;=75,G823&gt;=75),"Arts and Media",IF(AND(B823&gt;=75,C823&gt;=75,D823&gt;=75,E823&gt;=75,F823&gt;=75,G823&gt;=75),"Physical Education and Wellness",IF(AND(B823&gt;=75,C823&gt;=80,D823&gt;=80,E823&gt;=75,F823&gt;=75,G823&gt;=80),"Finance, Business, and Marketing",”Not Qualified”))))))))),IF(H823="ITI",IF(AND(B823&gt;=75,C823&gt;=65,D823&gt;=65,E823&gt;=70,F823&gt;=70,G823&gt;=75),"Computer Science and Information Technology",IF(AND(B823&gt;=70,C823&gt;=65,D823&gt;=65,E823&gt;=65,F823&gt;=70,G823&gt;=70),"Mechanical and Electrical",IF(AND(B823&gt;=70,C823&gt;=65,D823&gt;=65,E823&gt;=65,F823&gt;=65,G823&gt;=70),"Electronics and Communication",IF(AND(B823&gt;=65,C823&gt;=60,D823&gt;=60,E823&gt;=65,F823&gt;=65,G823&gt;=65),"Construction and Design",IF(AND(B823&gt;=65,C823&gt;=65,D823&gt;=65,E823&gt;=70,F823&gt;=65,G823&gt;=65),"Hospitality and Event Management",IF(AND(B823&gt;=70,C823&gt;=75,D823&gt;=75,E823&gt;=75,F823&gt;=70,G823&gt;=70),"Life Sciences and Environment",IF(AND(B823&gt;=65,C823&gt;=65,D823&gt;=65,E823&gt;=65,F823&gt;=65,G823&gt;=65),"Arts and Media",IF(AND(B823&gt;=65,C823&gt;=65,D823&gt;=65,E823&gt;=65,F823&gt;=65,G823&gt;=65),"Physical Education and Wellness",IF(AND(B823&gt;=65,C823&gt;=70,D823&gt;=70,E823&gt;=65,F823&gt;=65,G823&gt;=70),"Finance, Business, and Marketing",”Not Qualified”))))))))),IF(H823="VOCATIONAL OR SKILL TRAINING",IF(AND(B823&gt;=55, C823&gt;=45, D823&gt;=45, E823&gt;=50, F823&gt;=50, G823&gt;=55), "Computer Science and Information Technology",IF(AND(B823&gt;=50, C823&gt;=45, D823&gt;=45, E823&gt;=45, F823&gt;=50, G823&gt;=50), "Mechanical and Electrical",IF(AND(B823&gt;=50, C823&gt;=45, D823&gt;=45, E823&gt;=45, F823&gt;=45, G823&gt;=50), "Electronics and Communication",IF(AND(B823&gt;=45, C823&gt;=50, D823&gt;=50, E823&gt;=45, F823&gt;=45, G823&gt;=45), "Construction and Design",IF(AND(B823&gt;=45, C823&gt;=45, D823&gt;=45, E823&gt;=50, F823&gt;=45, G823&gt;=45), "Hospitality and Event Management",IF(AND(B823&gt;=50, C823&gt;=55, D823&gt;=55, E823&gt;=55, F823&gt;=50, G823&gt;=50), "Life Sciences and Environment",IF(AND(B823&gt;=45, C823&gt;=45, D823&gt;=45, E823&gt;=45, F823&gt;=45, G823&gt;=45), "Arts and Media",IF(AND(B823&gt;=45, C823&gt;=45, D823&gt;=45, E823&gt;=45, F823&gt;=45, G823&gt;=45), "Physical Education and Wellness",IF(AND(B823&gt;=45, C823&gt;=50, D823&gt;=50, E823&gt;=45, F823&gt;=45, G823&gt;=50), "Finance, Business, and Marketing", "Culinary Studies and Cooking"))))))))),"Failed")))</f>
        <v>Culinary Studies and Cooking</v>
      </c>
      <c r="J823" s="1"/>
      <c r="K823" s="1"/>
      <c r="L823" s="1"/>
      <c r="M823" s="1"/>
      <c r="N823" s="1"/>
    </row>
    <row r="824" spans="1:14" x14ac:dyDescent="0.25">
      <c r="A824" s="1">
        <v>823</v>
      </c>
      <c r="B824" s="1">
        <v>81</v>
      </c>
      <c r="C824" s="1">
        <v>83</v>
      </c>
      <c r="D824" s="1">
        <v>75</v>
      </c>
      <c r="E824" s="1">
        <v>83</v>
      </c>
      <c r="F824" s="1">
        <v>65</v>
      </c>
      <c r="G824" s="1">
        <v>85</v>
      </c>
      <c r="H824" s="1" t="str">
        <f t="shared" si="13"/>
        <v>ITI</v>
      </c>
      <c r="I824" s="1" t="str" cm="1">
        <f t="array" ref="I824">IF(H824="DIPLOMA",IF(AND(B824&gt;=85,C824&gt;=80,D824&gt;=75,E824&gt;=75,F824&gt;=80,G824&gt;=85),"Computer Science and Information Technology",IF(AND(B824&gt;=80,C824&gt;=75,D824&gt;=75,E824&gt;=75,F824&gt;=80,G824&gt;=80),"Mechanical and Electrical",IF(AND(B824&gt;=80,C824&gt;=75,D824&gt;=75,E824&gt;=75,F824&gt;=75,G824&gt;=80),"Electronics and Communication",IF(AND(B824&gt;=75,C824&gt;=70,D824&gt;=70,E824&gt;=75,F824&gt;=75,G824&gt;=75),"Construction and Design",IF(AND(B824&gt;=75,C824&gt;=75,D824&gt;=75,E824&gt;=80,F824&gt;=75,G824&gt;=75),"Hospitality and Event Management",IF(AND(B824&gt;=80,C824&gt;=85,D824&gt;=85,E824&gt;=85,F824&gt;=80,G824&gt;=80),"Life Sciences and Environment",IF(AND(B824&gt;=75,C824&gt;=75,D824&gt;=75,E824&gt;=75,F824&gt;=75,G824&gt;=75),"Arts and Media",IF(AND(B824&gt;=75,C824&gt;=75,D824&gt;=75,E824&gt;=75,F824&gt;=75,G824&gt;=75),"Physical Education and Wellness",IF(AND(B824&gt;=75,C824&gt;=80,D824&gt;=80,E824&gt;=75,F824&gt;=75,G824&gt;=80),"Finance, Business, and Marketing",”Not Qualified”))))))))),IF(H824="ITI",IF(AND(B824&gt;=75,C824&gt;=65,D824&gt;=65,E824&gt;=70,F824&gt;=70,G824&gt;=75),"Computer Science and Information Technology",IF(AND(B824&gt;=70,C824&gt;=65,D824&gt;=65,E824&gt;=65,F824&gt;=70,G824&gt;=70),"Mechanical and Electrical",IF(AND(B824&gt;=70,C824&gt;=65,D824&gt;=65,E824&gt;=65,F824&gt;=65,G824&gt;=70),"Electronics and Communication",IF(AND(B824&gt;=65,C824&gt;=60,D824&gt;=60,E824&gt;=65,F824&gt;=65,G824&gt;=65),"Construction and Design",IF(AND(B824&gt;=65,C824&gt;=65,D824&gt;=65,E824&gt;=70,F824&gt;=65,G824&gt;=65),"Hospitality and Event Management",IF(AND(B824&gt;=70,C824&gt;=75,D824&gt;=75,E824&gt;=75,F824&gt;=70,G824&gt;=70),"Life Sciences and Environment",IF(AND(B824&gt;=65,C824&gt;=65,D824&gt;=65,E824&gt;=65,F824&gt;=65,G824&gt;=65),"Arts and Media",IF(AND(B824&gt;=65,C824&gt;=65,D824&gt;=65,E824&gt;=65,F824&gt;=65,G824&gt;=65),"Physical Education and Wellness",IF(AND(B824&gt;=65,C824&gt;=70,D824&gt;=70,E824&gt;=65,F824&gt;=65,G824&gt;=70),"Finance, Business, and Marketing",”Not Qualified”))))))))),IF(H824="VOCATIONAL OR SKILL TRAINING",IF(AND(B824&gt;=55, C824&gt;=45, D824&gt;=45, E824&gt;=50, F824&gt;=50, G824&gt;=55), "Computer Science and Information Technology",IF(AND(B824&gt;=50, C824&gt;=45, D824&gt;=45, E824&gt;=45, F824&gt;=50, G824&gt;=50), "Mechanical and Electrical",IF(AND(B824&gt;=50, C824&gt;=45, D824&gt;=45, E824&gt;=45, F824&gt;=45, G824&gt;=50), "Electronics and Communication",IF(AND(B824&gt;=45, C824&gt;=50, D824&gt;=50, E824&gt;=45, F824&gt;=45, G824&gt;=45), "Construction and Design",IF(AND(B824&gt;=45, C824&gt;=45, D824&gt;=45, E824&gt;=50, F824&gt;=45, G824&gt;=45), "Hospitality and Event Management",IF(AND(B824&gt;=50, C824&gt;=55, D824&gt;=55, E824&gt;=55, F824&gt;=50, G824&gt;=50), "Life Sciences and Environment",IF(AND(B824&gt;=45, C824&gt;=45, D824&gt;=45, E824&gt;=45, F824&gt;=45, G824&gt;=45), "Arts and Media",IF(AND(B824&gt;=45, C824&gt;=45, D824&gt;=45, E824&gt;=45, F824&gt;=45, G824&gt;=45), "Physical Education and Wellness",IF(AND(B824&gt;=45, C824&gt;=50, D824&gt;=50, E824&gt;=45, F824&gt;=45, G824&gt;=50), "Finance, Business, and Marketing", "Culinary Studies and Cooking"))))))))),"Failed")))</f>
        <v>Electronics and Communication</v>
      </c>
      <c r="J824" s="1"/>
      <c r="K824" s="1"/>
      <c r="L824" s="1"/>
      <c r="M824" s="1"/>
      <c r="N824" s="1"/>
    </row>
    <row r="825" spans="1:14" x14ac:dyDescent="0.25">
      <c r="A825" s="1">
        <v>824</v>
      </c>
      <c r="B825" s="1">
        <v>73</v>
      </c>
      <c r="C825" s="1">
        <v>76</v>
      </c>
      <c r="D825" s="1">
        <v>70</v>
      </c>
      <c r="E825" s="1">
        <v>71</v>
      </c>
      <c r="F825" s="1">
        <v>73</v>
      </c>
      <c r="G825" s="1">
        <v>68</v>
      </c>
      <c r="H825" s="1" t="str">
        <f t="shared" si="13"/>
        <v>ITI</v>
      </c>
      <c r="I825" s="1" t="str" cm="1">
        <f t="array" ref="I825">IF(H825="DIPLOMA",IF(AND(B825&gt;=85,C825&gt;=80,D825&gt;=75,E825&gt;=75,F825&gt;=80,G825&gt;=85),"Computer Science and Information Technology",IF(AND(B825&gt;=80,C825&gt;=75,D825&gt;=75,E825&gt;=75,F825&gt;=80,G825&gt;=80),"Mechanical and Electrical",IF(AND(B825&gt;=80,C825&gt;=75,D825&gt;=75,E825&gt;=75,F825&gt;=75,G825&gt;=80),"Electronics and Communication",IF(AND(B825&gt;=75,C825&gt;=70,D825&gt;=70,E825&gt;=75,F825&gt;=75,G825&gt;=75),"Construction and Design",IF(AND(B825&gt;=75,C825&gt;=75,D825&gt;=75,E825&gt;=80,F825&gt;=75,G825&gt;=75),"Hospitality and Event Management",IF(AND(B825&gt;=80,C825&gt;=85,D825&gt;=85,E825&gt;=85,F825&gt;=80,G825&gt;=80),"Life Sciences and Environment",IF(AND(B825&gt;=75,C825&gt;=75,D825&gt;=75,E825&gt;=75,F825&gt;=75,G825&gt;=75),"Arts and Media",IF(AND(B825&gt;=75,C825&gt;=75,D825&gt;=75,E825&gt;=75,F825&gt;=75,G825&gt;=75),"Physical Education and Wellness",IF(AND(B825&gt;=75,C825&gt;=80,D825&gt;=80,E825&gt;=75,F825&gt;=75,G825&gt;=80),"Finance, Business, and Marketing",”Not Qualified”))))))))),IF(H825="ITI",IF(AND(B825&gt;=75,C825&gt;=65,D825&gt;=65,E825&gt;=70,F825&gt;=70,G825&gt;=75),"Computer Science and Information Technology",IF(AND(B825&gt;=70,C825&gt;=65,D825&gt;=65,E825&gt;=65,F825&gt;=70,G825&gt;=70),"Mechanical and Electrical",IF(AND(B825&gt;=70,C825&gt;=65,D825&gt;=65,E825&gt;=65,F825&gt;=65,G825&gt;=70),"Electronics and Communication",IF(AND(B825&gt;=65,C825&gt;=60,D825&gt;=60,E825&gt;=65,F825&gt;=65,G825&gt;=65),"Construction and Design",IF(AND(B825&gt;=65,C825&gt;=65,D825&gt;=65,E825&gt;=70,F825&gt;=65,G825&gt;=65),"Hospitality and Event Management",IF(AND(B825&gt;=70,C825&gt;=75,D825&gt;=75,E825&gt;=75,F825&gt;=70,G825&gt;=70),"Life Sciences and Environment",IF(AND(B825&gt;=65,C825&gt;=65,D825&gt;=65,E825&gt;=65,F825&gt;=65,G825&gt;=65),"Arts and Media",IF(AND(B825&gt;=65,C825&gt;=65,D825&gt;=65,E825&gt;=65,F825&gt;=65,G825&gt;=65),"Physical Education and Wellness",IF(AND(B825&gt;=65,C825&gt;=70,D825&gt;=70,E825&gt;=65,F825&gt;=65,G825&gt;=70),"Finance, Business, and Marketing",”Not Qualified”))))))))),IF(H825="VOCATIONAL OR SKILL TRAINING",IF(AND(B825&gt;=55, C825&gt;=45, D825&gt;=45, E825&gt;=50, F825&gt;=50, G825&gt;=55), "Computer Science and Information Technology",IF(AND(B825&gt;=50, C825&gt;=45, D825&gt;=45, E825&gt;=45, F825&gt;=50, G825&gt;=50), "Mechanical and Electrical",IF(AND(B825&gt;=50, C825&gt;=45, D825&gt;=45, E825&gt;=45, F825&gt;=45, G825&gt;=50), "Electronics and Communication",IF(AND(B825&gt;=45, C825&gt;=50, D825&gt;=50, E825&gt;=45, F825&gt;=45, G825&gt;=45), "Construction and Design",IF(AND(B825&gt;=45, C825&gt;=45, D825&gt;=45, E825&gt;=50, F825&gt;=45, G825&gt;=45), "Hospitality and Event Management",IF(AND(B825&gt;=50, C825&gt;=55, D825&gt;=55, E825&gt;=55, F825&gt;=50, G825&gt;=50), "Life Sciences and Environment",IF(AND(B825&gt;=45, C825&gt;=45, D825&gt;=45, E825&gt;=45, F825&gt;=45, G825&gt;=45), "Arts and Media",IF(AND(B825&gt;=45, C825&gt;=45, D825&gt;=45, E825&gt;=45, F825&gt;=45, G825&gt;=45), "Physical Education and Wellness",IF(AND(B825&gt;=45, C825&gt;=50, D825&gt;=50, E825&gt;=45, F825&gt;=45, G825&gt;=50), "Finance, Business, and Marketing", "Culinary Studies and Cooking"))))))))),"Failed")))</f>
        <v>Construction and Design</v>
      </c>
      <c r="J825" s="1"/>
      <c r="K825" s="1"/>
      <c r="L825" s="1"/>
      <c r="M825" s="1"/>
      <c r="N825" s="1"/>
    </row>
    <row r="826" spans="1:14" x14ac:dyDescent="0.25">
      <c r="A826" s="1">
        <v>825</v>
      </c>
      <c r="B826" s="1">
        <v>79</v>
      </c>
      <c r="C826" s="1">
        <v>66</v>
      </c>
      <c r="D826" s="1">
        <v>73</v>
      </c>
      <c r="E826" s="1">
        <v>67</v>
      </c>
      <c r="F826" s="1">
        <v>71</v>
      </c>
      <c r="G826" s="1">
        <v>84</v>
      </c>
      <c r="H826" s="1" t="str">
        <f t="shared" si="13"/>
        <v>ITI</v>
      </c>
      <c r="I826" s="1" t="str" cm="1">
        <f t="array" ref="I826">IF(H826="DIPLOMA",IF(AND(B826&gt;=85,C826&gt;=80,D826&gt;=75,E826&gt;=75,F826&gt;=80,G826&gt;=85),"Computer Science and Information Technology",IF(AND(B826&gt;=80,C826&gt;=75,D826&gt;=75,E826&gt;=75,F826&gt;=80,G826&gt;=80),"Mechanical and Electrical",IF(AND(B826&gt;=80,C826&gt;=75,D826&gt;=75,E826&gt;=75,F826&gt;=75,G826&gt;=80),"Electronics and Communication",IF(AND(B826&gt;=75,C826&gt;=70,D826&gt;=70,E826&gt;=75,F826&gt;=75,G826&gt;=75),"Construction and Design",IF(AND(B826&gt;=75,C826&gt;=75,D826&gt;=75,E826&gt;=80,F826&gt;=75,G826&gt;=75),"Hospitality and Event Management",IF(AND(B826&gt;=80,C826&gt;=85,D826&gt;=85,E826&gt;=85,F826&gt;=80,G826&gt;=80),"Life Sciences and Environment",IF(AND(B826&gt;=75,C826&gt;=75,D826&gt;=75,E826&gt;=75,F826&gt;=75,G826&gt;=75),"Arts and Media",IF(AND(B826&gt;=75,C826&gt;=75,D826&gt;=75,E826&gt;=75,F826&gt;=75,G826&gt;=75),"Physical Education and Wellness",IF(AND(B826&gt;=75,C826&gt;=80,D826&gt;=80,E826&gt;=75,F826&gt;=75,G826&gt;=80),"Finance, Business, and Marketing",”Not Qualified”))))))))),IF(H826="ITI",IF(AND(B826&gt;=75,C826&gt;=65,D826&gt;=65,E826&gt;=70,F826&gt;=70,G826&gt;=75),"Computer Science and Information Technology",IF(AND(B826&gt;=70,C826&gt;=65,D826&gt;=65,E826&gt;=65,F826&gt;=70,G826&gt;=70),"Mechanical and Electrical",IF(AND(B826&gt;=70,C826&gt;=65,D826&gt;=65,E826&gt;=65,F826&gt;=65,G826&gt;=70),"Electronics and Communication",IF(AND(B826&gt;=65,C826&gt;=60,D826&gt;=60,E826&gt;=65,F826&gt;=65,G826&gt;=65),"Construction and Design",IF(AND(B826&gt;=65,C826&gt;=65,D826&gt;=65,E826&gt;=70,F826&gt;=65,G826&gt;=65),"Hospitality and Event Management",IF(AND(B826&gt;=70,C826&gt;=75,D826&gt;=75,E826&gt;=75,F826&gt;=70,G826&gt;=70),"Life Sciences and Environment",IF(AND(B826&gt;=65,C826&gt;=65,D826&gt;=65,E826&gt;=65,F826&gt;=65,G826&gt;=65),"Arts and Media",IF(AND(B826&gt;=65,C826&gt;=65,D826&gt;=65,E826&gt;=65,F826&gt;=65,G826&gt;=65),"Physical Education and Wellness",IF(AND(B826&gt;=65,C826&gt;=70,D826&gt;=70,E826&gt;=65,F826&gt;=65,G826&gt;=70),"Finance, Business, and Marketing",”Not Qualified”))))))))),IF(H826="VOCATIONAL OR SKILL TRAINING",IF(AND(B826&gt;=55, C826&gt;=45, D826&gt;=45, E826&gt;=50, F826&gt;=50, G826&gt;=55), "Computer Science and Information Technology",IF(AND(B826&gt;=50, C826&gt;=45, D826&gt;=45, E826&gt;=45, F826&gt;=50, G826&gt;=50), "Mechanical and Electrical",IF(AND(B826&gt;=50, C826&gt;=45, D826&gt;=45, E826&gt;=45, F826&gt;=45, G826&gt;=50), "Electronics and Communication",IF(AND(B826&gt;=45, C826&gt;=50, D826&gt;=50, E826&gt;=45, F826&gt;=45, G826&gt;=45), "Construction and Design",IF(AND(B826&gt;=45, C826&gt;=45, D826&gt;=45, E826&gt;=50, F826&gt;=45, G826&gt;=45), "Hospitality and Event Management",IF(AND(B826&gt;=50, C826&gt;=55, D826&gt;=55, E826&gt;=55, F826&gt;=50, G826&gt;=50), "Life Sciences and Environment",IF(AND(B826&gt;=45, C826&gt;=45, D826&gt;=45, E826&gt;=45, F826&gt;=45, G826&gt;=45), "Arts and Media",IF(AND(B826&gt;=45, C826&gt;=45, D826&gt;=45, E826&gt;=45, F826&gt;=45, G826&gt;=45), "Physical Education and Wellness",IF(AND(B826&gt;=45, C826&gt;=50, D826&gt;=50, E826&gt;=45, F826&gt;=45, G826&gt;=50), "Finance, Business, and Marketing", "Culinary Studies and Cooking"))))))))),"Failed")))</f>
        <v>Mechanical and Electrical</v>
      </c>
      <c r="J826" s="1"/>
      <c r="K826" s="1"/>
      <c r="L826" s="1"/>
      <c r="M826" s="1"/>
      <c r="N826" s="1"/>
    </row>
    <row r="827" spans="1:14" x14ac:dyDescent="0.25">
      <c r="A827" s="1">
        <v>826</v>
      </c>
      <c r="B827" s="1">
        <v>51</v>
      </c>
      <c r="C827" s="1">
        <v>42</v>
      </c>
      <c r="D827" s="1">
        <v>52</v>
      </c>
      <c r="E827" s="1">
        <v>45</v>
      </c>
      <c r="F827" s="1">
        <v>51</v>
      </c>
      <c r="G827" s="1">
        <v>56</v>
      </c>
      <c r="H827" s="1" t="str">
        <f t="shared" si="13"/>
        <v>VOCATIONAL OR SKILL TRAINING</v>
      </c>
      <c r="I827" s="1" t="str" cm="1">
        <f t="array" ref="I827">IF(H827="DIPLOMA",IF(AND(B827&gt;=85,C827&gt;=80,D827&gt;=75,E827&gt;=75,F827&gt;=80,G827&gt;=85),"Computer Science and Information Technology",IF(AND(B827&gt;=80,C827&gt;=75,D827&gt;=75,E827&gt;=75,F827&gt;=80,G827&gt;=80),"Mechanical and Electrical",IF(AND(B827&gt;=80,C827&gt;=75,D827&gt;=75,E827&gt;=75,F827&gt;=75,G827&gt;=80),"Electronics and Communication",IF(AND(B827&gt;=75,C827&gt;=70,D827&gt;=70,E827&gt;=75,F827&gt;=75,G827&gt;=75),"Construction and Design",IF(AND(B827&gt;=75,C827&gt;=75,D827&gt;=75,E827&gt;=80,F827&gt;=75,G827&gt;=75),"Hospitality and Event Management",IF(AND(B827&gt;=80,C827&gt;=85,D827&gt;=85,E827&gt;=85,F827&gt;=80,G827&gt;=80),"Life Sciences and Environment",IF(AND(B827&gt;=75,C827&gt;=75,D827&gt;=75,E827&gt;=75,F827&gt;=75,G827&gt;=75),"Arts and Media",IF(AND(B827&gt;=75,C827&gt;=75,D827&gt;=75,E827&gt;=75,F827&gt;=75,G827&gt;=75),"Physical Education and Wellness",IF(AND(B827&gt;=75,C827&gt;=80,D827&gt;=80,E827&gt;=75,F827&gt;=75,G827&gt;=80),"Finance, Business, and Marketing",”Not Qualified”))))))))),IF(H827="ITI",IF(AND(B827&gt;=75,C827&gt;=65,D827&gt;=65,E827&gt;=70,F827&gt;=70,G827&gt;=75),"Computer Science and Information Technology",IF(AND(B827&gt;=70,C827&gt;=65,D827&gt;=65,E827&gt;=65,F827&gt;=70,G827&gt;=70),"Mechanical and Electrical",IF(AND(B827&gt;=70,C827&gt;=65,D827&gt;=65,E827&gt;=65,F827&gt;=65,G827&gt;=70),"Electronics and Communication",IF(AND(B827&gt;=65,C827&gt;=60,D827&gt;=60,E827&gt;=65,F827&gt;=65,G827&gt;=65),"Construction and Design",IF(AND(B827&gt;=65,C827&gt;=65,D827&gt;=65,E827&gt;=70,F827&gt;=65,G827&gt;=65),"Hospitality and Event Management",IF(AND(B827&gt;=70,C827&gt;=75,D827&gt;=75,E827&gt;=75,F827&gt;=70,G827&gt;=70),"Life Sciences and Environment",IF(AND(B827&gt;=65,C827&gt;=65,D827&gt;=65,E827&gt;=65,F827&gt;=65,G827&gt;=65),"Arts and Media",IF(AND(B827&gt;=65,C827&gt;=65,D827&gt;=65,E827&gt;=65,F827&gt;=65,G827&gt;=65),"Physical Education and Wellness",IF(AND(B827&gt;=65,C827&gt;=70,D827&gt;=70,E827&gt;=65,F827&gt;=65,G827&gt;=70),"Finance, Business, and Marketing",”Not Qualified”))))))))),IF(H827="VOCATIONAL OR SKILL TRAINING",IF(AND(B827&gt;=55, C827&gt;=45, D827&gt;=45, E827&gt;=50, F827&gt;=50, G827&gt;=55), "Computer Science and Information Technology",IF(AND(B827&gt;=50, C827&gt;=45, D827&gt;=45, E827&gt;=45, F827&gt;=50, G827&gt;=50), "Mechanical and Electrical",IF(AND(B827&gt;=50, C827&gt;=45, D827&gt;=45, E827&gt;=45, F827&gt;=45, G827&gt;=50), "Electronics and Communication",IF(AND(B827&gt;=45, C827&gt;=50, D827&gt;=50, E827&gt;=45, F827&gt;=45, G827&gt;=45), "Construction and Design",IF(AND(B827&gt;=45, C827&gt;=45, D827&gt;=45, E827&gt;=50, F827&gt;=45, G827&gt;=45), "Hospitality and Event Management",IF(AND(B827&gt;=50, C827&gt;=55, D827&gt;=55, E827&gt;=55, F827&gt;=50, G827&gt;=50), "Life Sciences and Environment",IF(AND(B827&gt;=45, C827&gt;=45, D827&gt;=45, E827&gt;=45, F827&gt;=45, G827&gt;=45), "Arts and Media",IF(AND(B827&gt;=45, C827&gt;=45, D827&gt;=45, E827&gt;=45, F827&gt;=45, G827&gt;=45), "Physical Education and Wellness",IF(AND(B827&gt;=45, C827&gt;=50, D827&gt;=50, E827&gt;=45, F827&gt;=45, G827&gt;=50), "Finance, Business, and Marketing", "Culinary Studies and Cooking"))))))))),"Failed")))</f>
        <v>Culinary Studies and Cooking</v>
      </c>
      <c r="J827" s="1"/>
      <c r="K827" s="1"/>
      <c r="L827" s="1"/>
      <c r="M827" s="1"/>
      <c r="N827" s="1"/>
    </row>
    <row r="828" spans="1:14" x14ac:dyDescent="0.25">
      <c r="A828" s="1">
        <v>827</v>
      </c>
      <c r="B828" s="1">
        <v>94</v>
      </c>
      <c r="C828" s="1">
        <v>87</v>
      </c>
      <c r="D828" s="1">
        <v>94</v>
      </c>
      <c r="E828" s="1">
        <v>93</v>
      </c>
      <c r="F828" s="1">
        <v>90</v>
      </c>
      <c r="G828" s="1">
        <v>80</v>
      </c>
      <c r="H828" s="1" t="str">
        <f t="shared" si="13"/>
        <v>DIPLOMA</v>
      </c>
      <c r="I828" s="1" t="str" cm="1">
        <f t="array" ref="I828">IF(H828="DIPLOMA",IF(AND(B828&gt;=85,C828&gt;=80,D828&gt;=75,E828&gt;=75,F828&gt;=80,G828&gt;=85),"Computer Science and Information Technology",IF(AND(B828&gt;=80,C828&gt;=75,D828&gt;=75,E828&gt;=75,F828&gt;=80,G828&gt;=80),"Mechanical and Electrical",IF(AND(B828&gt;=80,C828&gt;=75,D828&gt;=75,E828&gt;=75,F828&gt;=75,G828&gt;=80),"Electronics and Communication",IF(AND(B828&gt;=75,C828&gt;=70,D828&gt;=70,E828&gt;=75,F828&gt;=75,G828&gt;=75),"Construction and Design",IF(AND(B828&gt;=75,C828&gt;=75,D828&gt;=75,E828&gt;=80,F828&gt;=75,G828&gt;=75),"Hospitality and Event Management",IF(AND(B828&gt;=80,C828&gt;=85,D828&gt;=85,E828&gt;=85,F828&gt;=80,G828&gt;=80),"Life Sciences and Environment",IF(AND(B828&gt;=75,C828&gt;=75,D828&gt;=75,E828&gt;=75,F828&gt;=75,G828&gt;=75),"Arts and Media",IF(AND(B828&gt;=75,C828&gt;=75,D828&gt;=75,E828&gt;=75,F828&gt;=75,G828&gt;=75),"Physical Education and Wellness",IF(AND(B828&gt;=75,C828&gt;=80,D828&gt;=80,E828&gt;=75,F828&gt;=75,G828&gt;=80),"Finance, Business, and Marketing",”Not Qualified”))))))))),IF(H828="ITI",IF(AND(B828&gt;=75,C828&gt;=65,D828&gt;=65,E828&gt;=70,F828&gt;=70,G828&gt;=75),"Computer Science and Information Technology",IF(AND(B828&gt;=70,C828&gt;=65,D828&gt;=65,E828&gt;=65,F828&gt;=70,G828&gt;=70),"Mechanical and Electrical",IF(AND(B828&gt;=70,C828&gt;=65,D828&gt;=65,E828&gt;=65,F828&gt;=65,G828&gt;=70),"Electronics and Communication",IF(AND(B828&gt;=65,C828&gt;=60,D828&gt;=60,E828&gt;=65,F828&gt;=65,G828&gt;=65),"Construction and Design",IF(AND(B828&gt;=65,C828&gt;=65,D828&gt;=65,E828&gt;=70,F828&gt;=65,G828&gt;=65),"Hospitality and Event Management",IF(AND(B828&gt;=70,C828&gt;=75,D828&gt;=75,E828&gt;=75,F828&gt;=70,G828&gt;=70),"Life Sciences and Environment",IF(AND(B828&gt;=65,C828&gt;=65,D828&gt;=65,E828&gt;=65,F828&gt;=65,G828&gt;=65),"Arts and Media",IF(AND(B828&gt;=65,C828&gt;=65,D828&gt;=65,E828&gt;=65,F828&gt;=65,G828&gt;=65),"Physical Education and Wellness",IF(AND(B828&gt;=65,C828&gt;=70,D828&gt;=70,E828&gt;=65,F828&gt;=65,G828&gt;=70),"Finance, Business, and Marketing",”Not Qualified”))))))))),IF(H828="VOCATIONAL OR SKILL TRAINING",IF(AND(B828&gt;=55, C828&gt;=45, D828&gt;=45, E828&gt;=50, F828&gt;=50, G828&gt;=55), "Computer Science and Information Technology",IF(AND(B828&gt;=50, C828&gt;=45, D828&gt;=45, E828&gt;=45, F828&gt;=50, G828&gt;=50), "Mechanical and Electrical",IF(AND(B828&gt;=50, C828&gt;=45, D828&gt;=45, E828&gt;=45, F828&gt;=45, G828&gt;=50), "Electronics and Communication",IF(AND(B828&gt;=45, C828&gt;=50, D828&gt;=50, E828&gt;=45, F828&gt;=45, G828&gt;=45), "Construction and Design",IF(AND(B828&gt;=45, C828&gt;=45, D828&gt;=45, E828&gt;=50, F828&gt;=45, G828&gt;=45), "Hospitality and Event Management",IF(AND(B828&gt;=50, C828&gt;=55, D828&gt;=55, E828&gt;=55, F828&gt;=50, G828&gt;=50), "Life Sciences and Environment",IF(AND(B828&gt;=45, C828&gt;=45, D828&gt;=45, E828&gt;=45, F828&gt;=45, G828&gt;=45), "Arts and Media",IF(AND(B828&gt;=45, C828&gt;=45, D828&gt;=45, E828&gt;=45, F828&gt;=45, G828&gt;=45), "Physical Education and Wellness",IF(AND(B828&gt;=45, C828&gt;=50, D828&gt;=50, E828&gt;=45, F828&gt;=45, G828&gt;=50), "Finance, Business, and Marketing", "Culinary Studies and Cooking"))))))))),"Failed")))</f>
        <v>Mechanical and Electrical</v>
      </c>
      <c r="J828" s="1"/>
      <c r="K828" s="1"/>
      <c r="L828" s="1"/>
      <c r="M828" s="1"/>
      <c r="N828" s="1"/>
    </row>
    <row r="829" spans="1:14" x14ac:dyDescent="0.25">
      <c r="A829" s="1">
        <v>828</v>
      </c>
      <c r="B829" s="1">
        <v>70</v>
      </c>
      <c r="C829" s="1">
        <v>79</v>
      </c>
      <c r="D829" s="1">
        <v>77</v>
      </c>
      <c r="E829" s="1">
        <v>68</v>
      </c>
      <c r="F829" s="1">
        <v>78</v>
      </c>
      <c r="G829" s="1">
        <v>71</v>
      </c>
      <c r="H829" s="1" t="str">
        <f t="shared" si="13"/>
        <v>ITI</v>
      </c>
      <c r="I829" s="1" t="str" cm="1">
        <f t="array" ref="I829">IF(H829="DIPLOMA",IF(AND(B829&gt;=85,C829&gt;=80,D829&gt;=75,E829&gt;=75,F829&gt;=80,G829&gt;=85),"Computer Science and Information Technology",IF(AND(B829&gt;=80,C829&gt;=75,D829&gt;=75,E829&gt;=75,F829&gt;=80,G829&gt;=80),"Mechanical and Electrical",IF(AND(B829&gt;=80,C829&gt;=75,D829&gt;=75,E829&gt;=75,F829&gt;=75,G829&gt;=80),"Electronics and Communication",IF(AND(B829&gt;=75,C829&gt;=70,D829&gt;=70,E829&gt;=75,F829&gt;=75,G829&gt;=75),"Construction and Design",IF(AND(B829&gt;=75,C829&gt;=75,D829&gt;=75,E829&gt;=80,F829&gt;=75,G829&gt;=75),"Hospitality and Event Management",IF(AND(B829&gt;=80,C829&gt;=85,D829&gt;=85,E829&gt;=85,F829&gt;=80,G829&gt;=80),"Life Sciences and Environment",IF(AND(B829&gt;=75,C829&gt;=75,D829&gt;=75,E829&gt;=75,F829&gt;=75,G829&gt;=75),"Arts and Media",IF(AND(B829&gt;=75,C829&gt;=75,D829&gt;=75,E829&gt;=75,F829&gt;=75,G829&gt;=75),"Physical Education and Wellness",IF(AND(B829&gt;=75,C829&gt;=80,D829&gt;=80,E829&gt;=75,F829&gt;=75,G829&gt;=80),"Finance, Business, and Marketing",”Not Qualified”))))))))),IF(H829="ITI",IF(AND(B829&gt;=75,C829&gt;=65,D829&gt;=65,E829&gt;=70,F829&gt;=70,G829&gt;=75),"Computer Science and Information Technology",IF(AND(B829&gt;=70,C829&gt;=65,D829&gt;=65,E829&gt;=65,F829&gt;=70,G829&gt;=70),"Mechanical and Electrical",IF(AND(B829&gt;=70,C829&gt;=65,D829&gt;=65,E829&gt;=65,F829&gt;=65,G829&gt;=70),"Electronics and Communication",IF(AND(B829&gt;=65,C829&gt;=60,D829&gt;=60,E829&gt;=65,F829&gt;=65,G829&gt;=65),"Construction and Design",IF(AND(B829&gt;=65,C829&gt;=65,D829&gt;=65,E829&gt;=70,F829&gt;=65,G829&gt;=65),"Hospitality and Event Management",IF(AND(B829&gt;=70,C829&gt;=75,D829&gt;=75,E829&gt;=75,F829&gt;=70,G829&gt;=70),"Life Sciences and Environment",IF(AND(B829&gt;=65,C829&gt;=65,D829&gt;=65,E829&gt;=65,F829&gt;=65,G829&gt;=65),"Arts and Media",IF(AND(B829&gt;=65,C829&gt;=65,D829&gt;=65,E829&gt;=65,F829&gt;=65,G829&gt;=65),"Physical Education and Wellness",IF(AND(B829&gt;=65,C829&gt;=70,D829&gt;=70,E829&gt;=65,F829&gt;=65,G829&gt;=70),"Finance, Business, and Marketing",”Not Qualified”))))))))),IF(H829="VOCATIONAL OR SKILL TRAINING",IF(AND(B829&gt;=55, C829&gt;=45, D829&gt;=45, E829&gt;=50, F829&gt;=50, G829&gt;=55), "Computer Science and Information Technology",IF(AND(B829&gt;=50, C829&gt;=45, D829&gt;=45, E829&gt;=45, F829&gt;=50, G829&gt;=50), "Mechanical and Electrical",IF(AND(B829&gt;=50, C829&gt;=45, D829&gt;=45, E829&gt;=45, F829&gt;=45, G829&gt;=50), "Electronics and Communication",IF(AND(B829&gt;=45, C829&gt;=50, D829&gt;=50, E829&gt;=45, F829&gt;=45, G829&gt;=45), "Construction and Design",IF(AND(B829&gt;=45, C829&gt;=45, D829&gt;=45, E829&gt;=50, F829&gt;=45, G829&gt;=45), "Hospitality and Event Management",IF(AND(B829&gt;=50, C829&gt;=55, D829&gt;=55, E829&gt;=55, F829&gt;=50, G829&gt;=50), "Life Sciences and Environment",IF(AND(B829&gt;=45, C829&gt;=45, D829&gt;=45, E829&gt;=45, F829&gt;=45, G829&gt;=45), "Arts and Media",IF(AND(B829&gt;=45, C829&gt;=45, D829&gt;=45, E829&gt;=45, F829&gt;=45, G829&gt;=45), "Physical Education and Wellness",IF(AND(B829&gt;=45, C829&gt;=50, D829&gt;=50, E829&gt;=45, F829&gt;=45, G829&gt;=50), "Finance, Business, and Marketing", "Culinary Studies and Cooking"))))))))),"Failed")))</f>
        <v>Mechanical and Electrical</v>
      </c>
      <c r="J829" s="1"/>
      <c r="K829" s="1"/>
      <c r="L829" s="1"/>
      <c r="M829" s="1"/>
      <c r="N829" s="1"/>
    </row>
    <row r="830" spans="1:14" x14ac:dyDescent="0.25">
      <c r="A830" s="1">
        <v>829</v>
      </c>
      <c r="B830" s="1">
        <v>72</v>
      </c>
      <c r="C830" s="1">
        <v>79</v>
      </c>
      <c r="D830" s="1">
        <v>72</v>
      </c>
      <c r="E830" s="1">
        <v>77</v>
      </c>
      <c r="F830" s="1">
        <v>83</v>
      </c>
      <c r="G830" s="1">
        <v>78</v>
      </c>
      <c r="H830" s="1" t="str">
        <f t="shared" si="13"/>
        <v>ITI</v>
      </c>
      <c r="I830" s="1" t="str" cm="1">
        <f t="array" ref="I830">IF(H830="DIPLOMA",IF(AND(B830&gt;=85,C830&gt;=80,D830&gt;=75,E830&gt;=75,F830&gt;=80,G830&gt;=85),"Computer Science and Information Technology",IF(AND(B830&gt;=80,C830&gt;=75,D830&gt;=75,E830&gt;=75,F830&gt;=80,G830&gt;=80),"Mechanical and Electrical",IF(AND(B830&gt;=80,C830&gt;=75,D830&gt;=75,E830&gt;=75,F830&gt;=75,G830&gt;=80),"Electronics and Communication",IF(AND(B830&gt;=75,C830&gt;=70,D830&gt;=70,E830&gt;=75,F830&gt;=75,G830&gt;=75),"Construction and Design",IF(AND(B830&gt;=75,C830&gt;=75,D830&gt;=75,E830&gt;=80,F830&gt;=75,G830&gt;=75),"Hospitality and Event Management",IF(AND(B830&gt;=80,C830&gt;=85,D830&gt;=85,E830&gt;=85,F830&gt;=80,G830&gt;=80),"Life Sciences and Environment",IF(AND(B830&gt;=75,C830&gt;=75,D830&gt;=75,E830&gt;=75,F830&gt;=75,G830&gt;=75),"Arts and Media",IF(AND(B830&gt;=75,C830&gt;=75,D830&gt;=75,E830&gt;=75,F830&gt;=75,G830&gt;=75),"Physical Education and Wellness",IF(AND(B830&gt;=75,C830&gt;=80,D830&gt;=80,E830&gt;=75,F830&gt;=75,G830&gt;=80),"Finance, Business, and Marketing",”Not Qualified”))))))))),IF(H830="ITI",IF(AND(B830&gt;=75,C830&gt;=65,D830&gt;=65,E830&gt;=70,F830&gt;=70,G830&gt;=75),"Computer Science and Information Technology",IF(AND(B830&gt;=70,C830&gt;=65,D830&gt;=65,E830&gt;=65,F830&gt;=70,G830&gt;=70),"Mechanical and Electrical",IF(AND(B830&gt;=70,C830&gt;=65,D830&gt;=65,E830&gt;=65,F830&gt;=65,G830&gt;=70),"Electronics and Communication",IF(AND(B830&gt;=65,C830&gt;=60,D830&gt;=60,E830&gt;=65,F830&gt;=65,G830&gt;=65),"Construction and Design",IF(AND(B830&gt;=65,C830&gt;=65,D830&gt;=65,E830&gt;=70,F830&gt;=65,G830&gt;=65),"Hospitality and Event Management",IF(AND(B830&gt;=70,C830&gt;=75,D830&gt;=75,E830&gt;=75,F830&gt;=70,G830&gt;=70),"Life Sciences and Environment",IF(AND(B830&gt;=65,C830&gt;=65,D830&gt;=65,E830&gt;=65,F830&gt;=65,G830&gt;=65),"Arts and Media",IF(AND(B830&gt;=65,C830&gt;=65,D830&gt;=65,E830&gt;=65,F830&gt;=65,G830&gt;=65),"Physical Education and Wellness",IF(AND(B830&gt;=65,C830&gt;=70,D830&gt;=70,E830&gt;=65,F830&gt;=65,G830&gt;=70),"Finance, Business, and Marketing",”Not Qualified”))))))))),IF(H830="VOCATIONAL OR SKILL TRAINING",IF(AND(B830&gt;=55, C830&gt;=45, D830&gt;=45, E830&gt;=50, F830&gt;=50, G830&gt;=55), "Computer Science and Information Technology",IF(AND(B830&gt;=50, C830&gt;=45, D830&gt;=45, E830&gt;=45, F830&gt;=50, G830&gt;=50), "Mechanical and Electrical",IF(AND(B830&gt;=50, C830&gt;=45, D830&gt;=45, E830&gt;=45, F830&gt;=45, G830&gt;=50), "Electronics and Communication",IF(AND(B830&gt;=45, C830&gt;=50, D830&gt;=50, E830&gt;=45, F830&gt;=45, G830&gt;=45), "Construction and Design",IF(AND(B830&gt;=45, C830&gt;=45, D830&gt;=45, E830&gt;=50, F830&gt;=45, G830&gt;=45), "Hospitality and Event Management",IF(AND(B830&gt;=50, C830&gt;=55, D830&gt;=55, E830&gt;=55, F830&gt;=50, G830&gt;=50), "Life Sciences and Environment",IF(AND(B830&gt;=45, C830&gt;=45, D830&gt;=45, E830&gt;=45, F830&gt;=45, G830&gt;=45), "Arts and Media",IF(AND(B830&gt;=45, C830&gt;=45, D830&gt;=45, E830&gt;=45, F830&gt;=45, G830&gt;=45), "Physical Education and Wellness",IF(AND(B830&gt;=45, C830&gt;=50, D830&gt;=50, E830&gt;=45, F830&gt;=45, G830&gt;=50), "Finance, Business, and Marketing", "Culinary Studies and Cooking"))))))))),"Failed")))</f>
        <v>Mechanical and Electrical</v>
      </c>
      <c r="J830" s="1"/>
      <c r="K830" s="1"/>
      <c r="L830" s="1"/>
      <c r="M830" s="1"/>
      <c r="N830" s="1"/>
    </row>
    <row r="831" spans="1:14" x14ac:dyDescent="0.25">
      <c r="A831" s="1">
        <v>830</v>
      </c>
      <c r="B831" s="1">
        <v>66</v>
      </c>
      <c r="C831" s="1">
        <v>76</v>
      </c>
      <c r="D831" s="1">
        <v>66</v>
      </c>
      <c r="E831" s="1">
        <v>72</v>
      </c>
      <c r="F831" s="1">
        <v>85</v>
      </c>
      <c r="G831" s="1">
        <v>79</v>
      </c>
      <c r="H831" s="1" t="str">
        <f t="shared" si="13"/>
        <v>ITI</v>
      </c>
      <c r="I831" s="1" t="str" cm="1">
        <f t="array" ref="I831">IF(H831="DIPLOMA",IF(AND(B831&gt;=85,C831&gt;=80,D831&gt;=75,E831&gt;=75,F831&gt;=80,G831&gt;=85),"Computer Science and Information Technology",IF(AND(B831&gt;=80,C831&gt;=75,D831&gt;=75,E831&gt;=75,F831&gt;=80,G831&gt;=80),"Mechanical and Electrical",IF(AND(B831&gt;=80,C831&gt;=75,D831&gt;=75,E831&gt;=75,F831&gt;=75,G831&gt;=80),"Electronics and Communication",IF(AND(B831&gt;=75,C831&gt;=70,D831&gt;=70,E831&gt;=75,F831&gt;=75,G831&gt;=75),"Construction and Design",IF(AND(B831&gt;=75,C831&gt;=75,D831&gt;=75,E831&gt;=80,F831&gt;=75,G831&gt;=75),"Hospitality and Event Management",IF(AND(B831&gt;=80,C831&gt;=85,D831&gt;=85,E831&gt;=85,F831&gt;=80,G831&gt;=80),"Life Sciences and Environment",IF(AND(B831&gt;=75,C831&gt;=75,D831&gt;=75,E831&gt;=75,F831&gt;=75,G831&gt;=75),"Arts and Media",IF(AND(B831&gt;=75,C831&gt;=75,D831&gt;=75,E831&gt;=75,F831&gt;=75,G831&gt;=75),"Physical Education and Wellness",IF(AND(B831&gt;=75,C831&gt;=80,D831&gt;=80,E831&gt;=75,F831&gt;=75,G831&gt;=80),"Finance, Business, and Marketing",”Not Qualified”))))))))),IF(H831="ITI",IF(AND(B831&gt;=75,C831&gt;=65,D831&gt;=65,E831&gt;=70,F831&gt;=70,G831&gt;=75),"Computer Science and Information Technology",IF(AND(B831&gt;=70,C831&gt;=65,D831&gt;=65,E831&gt;=65,F831&gt;=70,G831&gt;=70),"Mechanical and Electrical",IF(AND(B831&gt;=70,C831&gt;=65,D831&gt;=65,E831&gt;=65,F831&gt;=65,G831&gt;=70),"Electronics and Communication",IF(AND(B831&gt;=65,C831&gt;=60,D831&gt;=60,E831&gt;=65,F831&gt;=65,G831&gt;=65),"Construction and Design",IF(AND(B831&gt;=65,C831&gt;=65,D831&gt;=65,E831&gt;=70,F831&gt;=65,G831&gt;=65),"Hospitality and Event Management",IF(AND(B831&gt;=70,C831&gt;=75,D831&gt;=75,E831&gt;=75,F831&gt;=70,G831&gt;=70),"Life Sciences and Environment",IF(AND(B831&gt;=65,C831&gt;=65,D831&gt;=65,E831&gt;=65,F831&gt;=65,G831&gt;=65),"Arts and Media",IF(AND(B831&gt;=65,C831&gt;=65,D831&gt;=65,E831&gt;=65,F831&gt;=65,G831&gt;=65),"Physical Education and Wellness",IF(AND(B831&gt;=65,C831&gt;=70,D831&gt;=70,E831&gt;=65,F831&gt;=65,G831&gt;=70),"Finance, Business, and Marketing",”Not Qualified”))))))))),IF(H831="VOCATIONAL OR SKILL TRAINING",IF(AND(B831&gt;=55, C831&gt;=45, D831&gt;=45, E831&gt;=50, F831&gt;=50, G831&gt;=55), "Computer Science and Information Technology",IF(AND(B831&gt;=50, C831&gt;=45, D831&gt;=45, E831&gt;=45, F831&gt;=50, G831&gt;=50), "Mechanical and Electrical",IF(AND(B831&gt;=50, C831&gt;=45, D831&gt;=45, E831&gt;=45, F831&gt;=45, G831&gt;=50), "Electronics and Communication",IF(AND(B831&gt;=45, C831&gt;=50, D831&gt;=50, E831&gt;=45, F831&gt;=45, G831&gt;=45), "Construction and Design",IF(AND(B831&gt;=45, C831&gt;=45, D831&gt;=45, E831&gt;=50, F831&gt;=45, G831&gt;=45), "Hospitality and Event Management",IF(AND(B831&gt;=50, C831&gt;=55, D831&gt;=55, E831&gt;=55, F831&gt;=50, G831&gt;=50), "Life Sciences and Environment",IF(AND(B831&gt;=45, C831&gt;=45, D831&gt;=45, E831&gt;=45, F831&gt;=45, G831&gt;=45), "Arts and Media",IF(AND(B831&gt;=45, C831&gt;=45, D831&gt;=45, E831&gt;=45, F831&gt;=45, G831&gt;=45), "Physical Education and Wellness",IF(AND(B831&gt;=45, C831&gt;=50, D831&gt;=50, E831&gt;=45, F831&gt;=45, G831&gt;=50), "Finance, Business, and Marketing", "Culinary Studies and Cooking"))))))))),"Failed")))</f>
        <v>Construction and Design</v>
      </c>
      <c r="J831" s="1"/>
      <c r="K831" s="1"/>
      <c r="L831" s="1"/>
      <c r="M831" s="1"/>
      <c r="N831" s="1"/>
    </row>
    <row r="832" spans="1:14" x14ac:dyDescent="0.25">
      <c r="A832" s="1">
        <v>831</v>
      </c>
      <c r="B832" s="1">
        <v>87</v>
      </c>
      <c r="C832" s="1">
        <v>84</v>
      </c>
      <c r="D832" s="1">
        <v>88</v>
      </c>
      <c r="E832" s="1">
        <v>90</v>
      </c>
      <c r="F832" s="1">
        <v>85</v>
      </c>
      <c r="G832" s="1">
        <v>86</v>
      </c>
      <c r="H832" s="1" t="str">
        <f t="shared" si="13"/>
        <v>DIPLOMA</v>
      </c>
      <c r="I832" s="1" t="str" cm="1">
        <f t="array" ref="I832">IF(H832="DIPLOMA",IF(AND(B832&gt;=85,C832&gt;=80,D832&gt;=75,E832&gt;=75,F832&gt;=80,G832&gt;=85),"Computer Science and Information Technology",IF(AND(B832&gt;=80,C832&gt;=75,D832&gt;=75,E832&gt;=75,F832&gt;=80,G832&gt;=80),"Mechanical and Electrical",IF(AND(B832&gt;=80,C832&gt;=75,D832&gt;=75,E832&gt;=75,F832&gt;=75,G832&gt;=80),"Electronics and Communication",IF(AND(B832&gt;=75,C832&gt;=70,D832&gt;=70,E832&gt;=75,F832&gt;=75,G832&gt;=75),"Construction and Design",IF(AND(B832&gt;=75,C832&gt;=75,D832&gt;=75,E832&gt;=80,F832&gt;=75,G832&gt;=75),"Hospitality and Event Management",IF(AND(B832&gt;=80,C832&gt;=85,D832&gt;=85,E832&gt;=85,F832&gt;=80,G832&gt;=80),"Life Sciences and Environment",IF(AND(B832&gt;=75,C832&gt;=75,D832&gt;=75,E832&gt;=75,F832&gt;=75,G832&gt;=75),"Arts and Media",IF(AND(B832&gt;=75,C832&gt;=75,D832&gt;=75,E832&gt;=75,F832&gt;=75,G832&gt;=75),"Physical Education and Wellness",IF(AND(B832&gt;=75,C832&gt;=80,D832&gt;=80,E832&gt;=75,F832&gt;=75,G832&gt;=80),"Finance, Business, and Marketing",”Not Qualified”))))))))),IF(H832="ITI",IF(AND(B832&gt;=75,C832&gt;=65,D832&gt;=65,E832&gt;=70,F832&gt;=70,G832&gt;=75),"Computer Science and Information Technology",IF(AND(B832&gt;=70,C832&gt;=65,D832&gt;=65,E832&gt;=65,F832&gt;=70,G832&gt;=70),"Mechanical and Electrical",IF(AND(B832&gt;=70,C832&gt;=65,D832&gt;=65,E832&gt;=65,F832&gt;=65,G832&gt;=70),"Electronics and Communication",IF(AND(B832&gt;=65,C832&gt;=60,D832&gt;=60,E832&gt;=65,F832&gt;=65,G832&gt;=65),"Construction and Design",IF(AND(B832&gt;=65,C832&gt;=65,D832&gt;=65,E832&gt;=70,F832&gt;=65,G832&gt;=65),"Hospitality and Event Management",IF(AND(B832&gt;=70,C832&gt;=75,D832&gt;=75,E832&gt;=75,F832&gt;=70,G832&gt;=70),"Life Sciences and Environment",IF(AND(B832&gt;=65,C832&gt;=65,D832&gt;=65,E832&gt;=65,F832&gt;=65,G832&gt;=65),"Arts and Media",IF(AND(B832&gt;=65,C832&gt;=65,D832&gt;=65,E832&gt;=65,F832&gt;=65,G832&gt;=65),"Physical Education and Wellness",IF(AND(B832&gt;=65,C832&gt;=70,D832&gt;=70,E832&gt;=65,F832&gt;=65,G832&gt;=70),"Finance, Business, and Marketing",”Not Qualified”))))))))),IF(H832="VOCATIONAL OR SKILL TRAINING",IF(AND(B832&gt;=55, C832&gt;=45, D832&gt;=45, E832&gt;=50, F832&gt;=50, G832&gt;=55), "Computer Science and Information Technology",IF(AND(B832&gt;=50, C832&gt;=45, D832&gt;=45, E832&gt;=45, F832&gt;=50, G832&gt;=50), "Mechanical and Electrical",IF(AND(B832&gt;=50, C832&gt;=45, D832&gt;=45, E832&gt;=45, F832&gt;=45, G832&gt;=50), "Electronics and Communication",IF(AND(B832&gt;=45, C832&gt;=50, D832&gt;=50, E832&gt;=45, F832&gt;=45, G832&gt;=45), "Construction and Design",IF(AND(B832&gt;=45, C832&gt;=45, D832&gt;=45, E832&gt;=50, F832&gt;=45, G832&gt;=45), "Hospitality and Event Management",IF(AND(B832&gt;=50, C832&gt;=55, D832&gt;=55, E832&gt;=55, F832&gt;=50, G832&gt;=50), "Life Sciences and Environment",IF(AND(B832&gt;=45, C832&gt;=45, D832&gt;=45, E832&gt;=45, F832&gt;=45, G832&gt;=45), "Arts and Media",IF(AND(B832&gt;=45, C832&gt;=45, D832&gt;=45, E832&gt;=45, F832&gt;=45, G832&gt;=45), "Physical Education and Wellness",IF(AND(B832&gt;=45, C832&gt;=50, D832&gt;=50, E832&gt;=45, F832&gt;=45, G832&gt;=50), "Finance, Business, and Marketing", "Culinary Studies and Cooking"))))))))),"Failed")))</f>
        <v>Computer Science and Information Technology</v>
      </c>
      <c r="J832" s="1"/>
      <c r="K832" s="1"/>
      <c r="L832" s="1"/>
      <c r="M832" s="1"/>
      <c r="N832" s="1"/>
    </row>
    <row r="833" spans="1:14" x14ac:dyDescent="0.25">
      <c r="A833" s="1">
        <v>832</v>
      </c>
      <c r="B833" s="1">
        <v>56</v>
      </c>
      <c r="C833" s="1">
        <v>44</v>
      </c>
      <c r="D833" s="1">
        <v>58</v>
      </c>
      <c r="E833" s="1">
        <v>63</v>
      </c>
      <c r="F833" s="1">
        <v>45</v>
      </c>
      <c r="G833" s="1">
        <v>53</v>
      </c>
      <c r="H833" s="1" t="str">
        <f t="shared" si="13"/>
        <v>VOCATIONAL OR SKILL TRAINING</v>
      </c>
      <c r="I833" s="1" t="str" cm="1">
        <f t="array" ref="I833">IF(H833="DIPLOMA",IF(AND(B833&gt;=85,C833&gt;=80,D833&gt;=75,E833&gt;=75,F833&gt;=80,G833&gt;=85),"Computer Science and Information Technology",IF(AND(B833&gt;=80,C833&gt;=75,D833&gt;=75,E833&gt;=75,F833&gt;=80,G833&gt;=80),"Mechanical and Electrical",IF(AND(B833&gt;=80,C833&gt;=75,D833&gt;=75,E833&gt;=75,F833&gt;=75,G833&gt;=80),"Electronics and Communication",IF(AND(B833&gt;=75,C833&gt;=70,D833&gt;=70,E833&gt;=75,F833&gt;=75,G833&gt;=75),"Construction and Design",IF(AND(B833&gt;=75,C833&gt;=75,D833&gt;=75,E833&gt;=80,F833&gt;=75,G833&gt;=75),"Hospitality and Event Management",IF(AND(B833&gt;=80,C833&gt;=85,D833&gt;=85,E833&gt;=85,F833&gt;=80,G833&gt;=80),"Life Sciences and Environment",IF(AND(B833&gt;=75,C833&gt;=75,D833&gt;=75,E833&gt;=75,F833&gt;=75,G833&gt;=75),"Arts and Media",IF(AND(B833&gt;=75,C833&gt;=75,D833&gt;=75,E833&gt;=75,F833&gt;=75,G833&gt;=75),"Physical Education and Wellness",IF(AND(B833&gt;=75,C833&gt;=80,D833&gt;=80,E833&gt;=75,F833&gt;=75,G833&gt;=80),"Finance, Business, and Marketing",”Not Qualified”))))))))),IF(H833="ITI",IF(AND(B833&gt;=75,C833&gt;=65,D833&gt;=65,E833&gt;=70,F833&gt;=70,G833&gt;=75),"Computer Science and Information Technology",IF(AND(B833&gt;=70,C833&gt;=65,D833&gt;=65,E833&gt;=65,F833&gt;=70,G833&gt;=70),"Mechanical and Electrical",IF(AND(B833&gt;=70,C833&gt;=65,D833&gt;=65,E833&gt;=65,F833&gt;=65,G833&gt;=70),"Electronics and Communication",IF(AND(B833&gt;=65,C833&gt;=60,D833&gt;=60,E833&gt;=65,F833&gt;=65,G833&gt;=65),"Construction and Design",IF(AND(B833&gt;=65,C833&gt;=65,D833&gt;=65,E833&gt;=70,F833&gt;=65,G833&gt;=65),"Hospitality and Event Management",IF(AND(B833&gt;=70,C833&gt;=75,D833&gt;=75,E833&gt;=75,F833&gt;=70,G833&gt;=70),"Life Sciences and Environment",IF(AND(B833&gt;=65,C833&gt;=65,D833&gt;=65,E833&gt;=65,F833&gt;=65,G833&gt;=65),"Arts and Media",IF(AND(B833&gt;=65,C833&gt;=65,D833&gt;=65,E833&gt;=65,F833&gt;=65,G833&gt;=65),"Physical Education and Wellness",IF(AND(B833&gt;=65,C833&gt;=70,D833&gt;=70,E833&gt;=65,F833&gt;=65,G833&gt;=70),"Finance, Business, and Marketing",”Not Qualified”))))))))),IF(H833="VOCATIONAL OR SKILL TRAINING",IF(AND(B833&gt;=55, C833&gt;=45, D833&gt;=45, E833&gt;=50, F833&gt;=50, G833&gt;=55), "Computer Science and Information Technology",IF(AND(B833&gt;=50, C833&gt;=45, D833&gt;=45, E833&gt;=45, F833&gt;=50, G833&gt;=50), "Mechanical and Electrical",IF(AND(B833&gt;=50, C833&gt;=45, D833&gt;=45, E833&gt;=45, F833&gt;=45, G833&gt;=50), "Electronics and Communication",IF(AND(B833&gt;=45, C833&gt;=50, D833&gt;=50, E833&gt;=45, F833&gt;=45, G833&gt;=45), "Construction and Design",IF(AND(B833&gt;=45, C833&gt;=45, D833&gt;=45, E833&gt;=50, F833&gt;=45, G833&gt;=45), "Hospitality and Event Management",IF(AND(B833&gt;=50, C833&gt;=55, D833&gt;=55, E833&gt;=55, F833&gt;=50, G833&gt;=50), "Life Sciences and Environment",IF(AND(B833&gt;=45, C833&gt;=45, D833&gt;=45, E833&gt;=45, F833&gt;=45, G833&gt;=45), "Arts and Media",IF(AND(B833&gt;=45, C833&gt;=45, D833&gt;=45, E833&gt;=45, F833&gt;=45, G833&gt;=45), "Physical Education and Wellness",IF(AND(B833&gt;=45, C833&gt;=50, D833&gt;=50, E833&gt;=45, F833&gt;=45, G833&gt;=50), "Finance, Business, and Marketing", "Culinary Studies and Cooking"))))))))),"Failed")))</f>
        <v>Culinary Studies and Cooking</v>
      </c>
      <c r="J833" s="1"/>
      <c r="K833" s="1"/>
      <c r="L833" s="1"/>
      <c r="M833" s="1"/>
      <c r="N833" s="1"/>
    </row>
    <row r="834" spans="1:14" x14ac:dyDescent="0.25">
      <c r="A834" s="1">
        <v>833</v>
      </c>
      <c r="B834" s="1">
        <v>89</v>
      </c>
      <c r="C834" s="1">
        <v>89</v>
      </c>
      <c r="D834" s="1">
        <v>85</v>
      </c>
      <c r="E834" s="1">
        <v>84</v>
      </c>
      <c r="F834" s="1">
        <v>86</v>
      </c>
      <c r="G834" s="1">
        <v>89</v>
      </c>
      <c r="H834" s="1" t="str">
        <f t="shared" ref="H834:H897" si="14">IF(AND(B834&gt;=75,C834&gt;=75,D834&gt;=75,E834&gt;=65,F834&gt;=75,G834&gt;=75),"DIPLOMA",IF(AND(B834&gt;=65,C834&gt;=65,D834&gt;=65,E834&gt;=55,F834&gt;=65,G834&gt;=65),"ITI","VOCATIONAL OR SKILL TRAINING"))</f>
        <v>DIPLOMA</v>
      </c>
      <c r="I834" s="1" t="str" cm="1">
        <f t="array" ref="I834">IF(H834="DIPLOMA",IF(AND(B834&gt;=85,C834&gt;=80,D834&gt;=75,E834&gt;=75,F834&gt;=80,G834&gt;=85),"Computer Science and Information Technology",IF(AND(B834&gt;=80,C834&gt;=75,D834&gt;=75,E834&gt;=75,F834&gt;=80,G834&gt;=80),"Mechanical and Electrical",IF(AND(B834&gt;=80,C834&gt;=75,D834&gt;=75,E834&gt;=75,F834&gt;=75,G834&gt;=80),"Electronics and Communication",IF(AND(B834&gt;=75,C834&gt;=70,D834&gt;=70,E834&gt;=75,F834&gt;=75,G834&gt;=75),"Construction and Design",IF(AND(B834&gt;=75,C834&gt;=75,D834&gt;=75,E834&gt;=80,F834&gt;=75,G834&gt;=75),"Hospitality and Event Management",IF(AND(B834&gt;=80,C834&gt;=85,D834&gt;=85,E834&gt;=85,F834&gt;=80,G834&gt;=80),"Life Sciences and Environment",IF(AND(B834&gt;=75,C834&gt;=75,D834&gt;=75,E834&gt;=75,F834&gt;=75,G834&gt;=75),"Arts and Media",IF(AND(B834&gt;=75,C834&gt;=75,D834&gt;=75,E834&gt;=75,F834&gt;=75,G834&gt;=75),"Physical Education and Wellness",IF(AND(B834&gt;=75,C834&gt;=80,D834&gt;=80,E834&gt;=75,F834&gt;=75,G834&gt;=80),"Finance, Business, and Marketing",”Not Qualified”))))))))),IF(H834="ITI",IF(AND(B834&gt;=75,C834&gt;=65,D834&gt;=65,E834&gt;=70,F834&gt;=70,G834&gt;=75),"Computer Science and Information Technology",IF(AND(B834&gt;=70,C834&gt;=65,D834&gt;=65,E834&gt;=65,F834&gt;=70,G834&gt;=70),"Mechanical and Electrical",IF(AND(B834&gt;=70,C834&gt;=65,D834&gt;=65,E834&gt;=65,F834&gt;=65,G834&gt;=70),"Electronics and Communication",IF(AND(B834&gt;=65,C834&gt;=60,D834&gt;=60,E834&gt;=65,F834&gt;=65,G834&gt;=65),"Construction and Design",IF(AND(B834&gt;=65,C834&gt;=65,D834&gt;=65,E834&gt;=70,F834&gt;=65,G834&gt;=65),"Hospitality and Event Management",IF(AND(B834&gt;=70,C834&gt;=75,D834&gt;=75,E834&gt;=75,F834&gt;=70,G834&gt;=70),"Life Sciences and Environment",IF(AND(B834&gt;=65,C834&gt;=65,D834&gt;=65,E834&gt;=65,F834&gt;=65,G834&gt;=65),"Arts and Media",IF(AND(B834&gt;=65,C834&gt;=65,D834&gt;=65,E834&gt;=65,F834&gt;=65,G834&gt;=65),"Physical Education and Wellness",IF(AND(B834&gt;=65,C834&gt;=70,D834&gt;=70,E834&gt;=65,F834&gt;=65,G834&gt;=70),"Finance, Business, and Marketing",”Not Qualified”))))))))),IF(H834="VOCATIONAL OR SKILL TRAINING",IF(AND(B834&gt;=55, C834&gt;=45, D834&gt;=45, E834&gt;=50, F834&gt;=50, G834&gt;=55), "Computer Science and Information Technology",IF(AND(B834&gt;=50, C834&gt;=45, D834&gt;=45, E834&gt;=45, F834&gt;=50, G834&gt;=50), "Mechanical and Electrical",IF(AND(B834&gt;=50, C834&gt;=45, D834&gt;=45, E834&gt;=45, F834&gt;=45, G834&gt;=50), "Electronics and Communication",IF(AND(B834&gt;=45, C834&gt;=50, D834&gt;=50, E834&gt;=45, F834&gt;=45, G834&gt;=45), "Construction and Design",IF(AND(B834&gt;=45, C834&gt;=45, D834&gt;=45, E834&gt;=50, F834&gt;=45, G834&gt;=45), "Hospitality and Event Management",IF(AND(B834&gt;=50, C834&gt;=55, D834&gt;=55, E834&gt;=55, F834&gt;=50, G834&gt;=50), "Life Sciences and Environment",IF(AND(B834&gt;=45, C834&gt;=45, D834&gt;=45, E834&gt;=45, F834&gt;=45, G834&gt;=45), "Arts and Media",IF(AND(B834&gt;=45, C834&gt;=45, D834&gt;=45, E834&gt;=45, F834&gt;=45, G834&gt;=45), "Physical Education and Wellness",IF(AND(B834&gt;=45, C834&gt;=50, D834&gt;=50, E834&gt;=45, F834&gt;=45, G834&gt;=50), "Finance, Business, and Marketing", "Culinary Studies and Cooking"))))))))),"Failed")))</f>
        <v>Computer Science and Information Technology</v>
      </c>
      <c r="J834" s="1"/>
      <c r="K834" s="1"/>
      <c r="L834" s="1"/>
      <c r="M834" s="1"/>
      <c r="N834" s="1"/>
    </row>
    <row r="835" spans="1:14" x14ac:dyDescent="0.25">
      <c r="A835" s="1">
        <v>834</v>
      </c>
      <c r="B835" s="1">
        <v>63</v>
      </c>
      <c r="C835" s="1">
        <v>63</v>
      </c>
      <c r="D835" s="1">
        <v>57</v>
      </c>
      <c r="E835" s="1">
        <v>52</v>
      </c>
      <c r="F835" s="1">
        <v>47</v>
      </c>
      <c r="G835" s="1">
        <v>47</v>
      </c>
      <c r="H835" s="1" t="str">
        <f t="shared" si="14"/>
        <v>VOCATIONAL OR SKILL TRAINING</v>
      </c>
      <c r="I835" s="1" t="str" cm="1">
        <f t="array" ref="I835">IF(H835="DIPLOMA",IF(AND(B835&gt;=85,C835&gt;=80,D835&gt;=75,E835&gt;=75,F835&gt;=80,G835&gt;=85),"Computer Science and Information Technology",IF(AND(B835&gt;=80,C835&gt;=75,D835&gt;=75,E835&gt;=75,F835&gt;=80,G835&gt;=80),"Mechanical and Electrical",IF(AND(B835&gt;=80,C835&gt;=75,D835&gt;=75,E835&gt;=75,F835&gt;=75,G835&gt;=80),"Electronics and Communication",IF(AND(B835&gt;=75,C835&gt;=70,D835&gt;=70,E835&gt;=75,F835&gt;=75,G835&gt;=75),"Construction and Design",IF(AND(B835&gt;=75,C835&gt;=75,D835&gt;=75,E835&gt;=80,F835&gt;=75,G835&gt;=75),"Hospitality and Event Management",IF(AND(B835&gt;=80,C835&gt;=85,D835&gt;=85,E835&gt;=85,F835&gt;=80,G835&gt;=80),"Life Sciences and Environment",IF(AND(B835&gt;=75,C835&gt;=75,D835&gt;=75,E835&gt;=75,F835&gt;=75,G835&gt;=75),"Arts and Media",IF(AND(B835&gt;=75,C835&gt;=75,D835&gt;=75,E835&gt;=75,F835&gt;=75,G835&gt;=75),"Physical Education and Wellness",IF(AND(B835&gt;=75,C835&gt;=80,D835&gt;=80,E835&gt;=75,F835&gt;=75,G835&gt;=80),"Finance, Business, and Marketing",”Not Qualified”))))))))),IF(H835="ITI",IF(AND(B835&gt;=75,C835&gt;=65,D835&gt;=65,E835&gt;=70,F835&gt;=70,G835&gt;=75),"Computer Science and Information Technology",IF(AND(B835&gt;=70,C835&gt;=65,D835&gt;=65,E835&gt;=65,F835&gt;=70,G835&gt;=70),"Mechanical and Electrical",IF(AND(B835&gt;=70,C835&gt;=65,D835&gt;=65,E835&gt;=65,F835&gt;=65,G835&gt;=70),"Electronics and Communication",IF(AND(B835&gt;=65,C835&gt;=60,D835&gt;=60,E835&gt;=65,F835&gt;=65,G835&gt;=65),"Construction and Design",IF(AND(B835&gt;=65,C835&gt;=65,D835&gt;=65,E835&gt;=70,F835&gt;=65,G835&gt;=65),"Hospitality and Event Management",IF(AND(B835&gt;=70,C835&gt;=75,D835&gt;=75,E835&gt;=75,F835&gt;=70,G835&gt;=70),"Life Sciences and Environment",IF(AND(B835&gt;=65,C835&gt;=65,D835&gt;=65,E835&gt;=65,F835&gt;=65,G835&gt;=65),"Arts and Media",IF(AND(B835&gt;=65,C835&gt;=65,D835&gt;=65,E835&gt;=65,F835&gt;=65,G835&gt;=65),"Physical Education and Wellness",IF(AND(B835&gt;=65,C835&gt;=70,D835&gt;=70,E835&gt;=65,F835&gt;=65,G835&gt;=70),"Finance, Business, and Marketing",”Not Qualified”))))))))),IF(H835="VOCATIONAL OR SKILL TRAINING",IF(AND(B835&gt;=55, C835&gt;=45, D835&gt;=45, E835&gt;=50, F835&gt;=50, G835&gt;=55), "Computer Science and Information Technology",IF(AND(B835&gt;=50, C835&gt;=45, D835&gt;=45, E835&gt;=45, F835&gt;=50, G835&gt;=50), "Mechanical and Electrical",IF(AND(B835&gt;=50, C835&gt;=45, D835&gt;=45, E835&gt;=45, F835&gt;=45, G835&gt;=50), "Electronics and Communication",IF(AND(B835&gt;=45, C835&gt;=50, D835&gt;=50, E835&gt;=45, F835&gt;=45, G835&gt;=45), "Construction and Design",IF(AND(B835&gt;=45, C835&gt;=45, D835&gt;=45, E835&gt;=50, F835&gt;=45, G835&gt;=45), "Hospitality and Event Management",IF(AND(B835&gt;=50, C835&gt;=55, D835&gt;=55, E835&gt;=55, F835&gt;=50, G835&gt;=50), "Life Sciences and Environment",IF(AND(B835&gt;=45, C835&gt;=45, D835&gt;=45, E835&gt;=45, F835&gt;=45, G835&gt;=45), "Arts and Media",IF(AND(B835&gt;=45, C835&gt;=45, D835&gt;=45, E835&gt;=45, F835&gt;=45, G835&gt;=45), "Physical Education and Wellness",IF(AND(B835&gt;=45, C835&gt;=50, D835&gt;=50, E835&gt;=45, F835&gt;=45, G835&gt;=50), "Finance, Business, and Marketing", "Culinary Studies and Cooking"))))))))),"Failed")))</f>
        <v>Construction and Design</v>
      </c>
      <c r="J835" s="1"/>
      <c r="K835" s="1"/>
      <c r="L835" s="1"/>
      <c r="M835" s="1"/>
      <c r="N835" s="1"/>
    </row>
    <row r="836" spans="1:14" x14ac:dyDescent="0.25">
      <c r="A836" s="1">
        <v>835</v>
      </c>
      <c r="B836" s="1">
        <v>80</v>
      </c>
      <c r="C836" s="1">
        <v>87</v>
      </c>
      <c r="D836" s="1">
        <v>80</v>
      </c>
      <c r="E836" s="1">
        <v>86</v>
      </c>
      <c r="F836" s="1">
        <v>95</v>
      </c>
      <c r="G836" s="1">
        <v>86</v>
      </c>
      <c r="H836" s="1" t="str">
        <f t="shared" si="14"/>
        <v>DIPLOMA</v>
      </c>
      <c r="I836" s="1" t="str" cm="1">
        <f t="array" ref="I836">IF(H836="DIPLOMA",IF(AND(B836&gt;=85,C836&gt;=80,D836&gt;=75,E836&gt;=75,F836&gt;=80,G836&gt;=85),"Computer Science and Information Technology",IF(AND(B836&gt;=80,C836&gt;=75,D836&gt;=75,E836&gt;=75,F836&gt;=80,G836&gt;=80),"Mechanical and Electrical",IF(AND(B836&gt;=80,C836&gt;=75,D836&gt;=75,E836&gt;=75,F836&gt;=75,G836&gt;=80),"Electronics and Communication",IF(AND(B836&gt;=75,C836&gt;=70,D836&gt;=70,E836&gt;=75,F836&gt;=75,G836&gt;=75),"Construction and Design",IF(AND(B836&gt;=75,C836&gt;=75,D836&gt;=75,E836&gt;=80,F836&gt;=75,G836&gt;=75),"Hospitality and Event Management",IF(AND(B836&gt;=80,C836&gt;=85,D836&gt;=85,E836&gt;=85,F836&gt;=80,G836&gt;=80),"Life Sciences and Environment",IF(AND(B836&gt;=75,C836&gt;=75,D836&gt;=75,E836&gt;=75,F836&gt;=75,G836&gt;=75),"Arts and Media",IF(AND(B836&gt;=75,C836&gt;=75,D836&gt;=75,E836&gt;=75,F836&gt;=75,G836&gt;=75),"Physical Education and Wellness",IF(AND(B836&gt;=75,C836&gt;=80,D836&gt;=80,E836&gt;=75,F836&gt;=75,G836&gt;=80),"Finance, Business, and Marketing",”Not Qualified”))))))))),IF(H836="ITI",IF(AND(B836&gt;=75,C836&gt;=65,D836&gt;=65,E836&gt;=70,F836&gt;=70,G836&gt;=75),"Computer Science and Information Technology",IF(AND(B836&gt;=70,C836&gt;=65,D836&gt;=65,E836&gt;=65,F836&gt;=70,G836&gt;=70),"Mechanical and Electrical",IF(AND(B836&gt;=70,C836&gt;=65,D836&gt;=65,E836&gt;=65,F836&gt;=65,G836&gt;=70),"Electronics and Communication",IF(AND(B836&gt;=65,C836&gt;=60,D836&gt;=60,E836&gt;=65,F836&gt;=65,G836&gt;=65),"Construction and Design",IF(AND(B836&gt;=65,C836&gt;=65,D836&gt;=65,E836&gt;=70,F836&gt;=65,G836&gt;=65),"Hospitality and Event Management",IF(AND(B836&gt;=70,C836&gt;=75,D836&gt;=75,E836&gt;=75,F836&gt;=70,G836&gt;=70),"Life Sciences and Environment",IF(AND(B836&gt;=65,C836&gt;=65,D836&gt;=65,E836&gt;=65,F836&gt;=65,G836&gt;=65),"Arts and Media",IF(AND(B836&gt;=65,C836&gt;=65,D836&gt;=65,E836&gt;=65,F836&gt;=65,G836&gt;=65),"Physical Education and Wellness",IF(AND(B836&gt;=65,C836&gt;=70,D836&gt;=70,E836&gt;=65,F836&gt;=65,G836&gt;=70),"Finance, Business, and Marketing",”Not Qualified”))))))))),IF(H836="VOCATIONAL OR SKILL TRAINING",IF(AND(B836&gt;=55, C836&gt;=45, D836&gt;=45, E836&gt;=50, F836&gt;=50, G836&gt;=55), "Computer Science and Information Technology",IF(AND(B836&gt;=50, C836&gt;=45, D836&gt;=45, E836&gt;=45, F836&gt;=50, G836&gt;=50), "Mechanical and Electrical",IF(AND(B836&gt;=50, C836&gt;=45, D836&gt;=45, E836&gt;=45, F836&gt;=45, G836&gt;=50), "Electronics and Communication",IF(AND(B836&gt;=45, C836&gt;=50, D836&gt;=50, E836&gt;=45, F836&gt;=45, G836&gt;=45), "Construction and Design",IF(AND(B836&gt;=45, C836&gt;=45, D836&gt;=45, E836&gt;=50, F836&gt;=45, G836&gt;=45), "Hospitality and Event Management",IF(AND(B836&gt;=50, C836&gt;=55, D836&gt;=55, E836&gt;=55, F836&gt;=50, G836&gt;=50), "Life Sciences and Environment",IF(AND(B836&gt;=45, C836&gt;=45, D836&gt;=45, E836&gt;=45, F836&gt;=45, G836&gt;=45), "Arts and Media",IF(AND(B836&gt;=45, C836&gt;=45, D836&gt;=45, E836&gt;=45, F836&gt;=45, G836&gt;=45), "Physical Education and Wellness",IF(AND(B836&gt;=45, C836&gt;=50, D836&gt;=50, E836&gt;=45, F836&gt;=45, G836&gt;=50), "Finance, Business, and Marketing", "Culinary Studies and Cooking"))))))))),"Failed")))</f>
        <v>Mechanical and Electrical</v>
      </c>
      <c r="J836" s="1"/>
      <c r="K836" s="1"/>
      <c r="L836" s="1"/>
      <c r="M836" s="1"/>
      <c r="N836" s="1"/>
    </row>
    <row r="837" spans="1:14" x14ac:dyDescent="0.25">
      <c r="A837" s="1">
        <v>836</v>
      </c>
      <c r="B837" s="1">
        <v>85</v>
      </c>
      <c r="C837" s="1">
        <v>93</v>
      </c>
      <c r="D837" s="1">
        <v>93</v>
      </c>
      <c r="E837" s="1">
        <v>89</v>
      </c>
      <c r="F837" s="1">
        <v>95</v>
      </c>
      <c r="G837" s="1">
        <v>94</v>
      </c>
      <c r="H837" s="1" t="str">
        <f t="shared" si="14"/>
        <v>DIPLOMA</v>
      </c>
      <c r="I837" s="1" t="str" cm="1">
        <f t="array" ref="I837">IF(H837="DIPLOMA",IF(AND(B837&gt;=85,C837&gt;=80,D837&gt;=75,E837&gt;=75,F837&gt;=80,G837&gt;=85),"Computer Science and Information Technology",IF(AND(B837&gt;=80,C837&gt;=75,D837&gt;=75,E837&gt;=75,F837&gt;=80,G837&gt;=80),"Mechanical and Electrical",IF(AND(B837&gt;=80,C837&gt;=75,D837&gt;=75,E837&gt;=75,F837&gt;=75,G837&gt;=80),"Electronics and Communication",IF(AND(B837&gt;=75,C837&gt;=70,D837&gt;=70,E837&gt;=75,F837&gt;=75,G837&gt;=75),"Construction and Design",IF(AND(B837&gt;=75,C837&gt;=75,D837&gt;=75,E837&gt;=80,F837&gt;=75,G837&gt;=75),"Hospitality and Event Management",IF(AND(B837&gt;=80,C837&gt;=85,D837&gt;=85,E837&gt;=85,F837&gt;=80,G837&gt;=80),"Life Sciences and Environment",IF(AND(B837&gt;=75,C837&gt;=75,D837&gt;=75,E837&gt;=75,F837&gt;=75,G837&gt;=75),"Arts and Media",IF(AND(B837&gt;=75,C837&gt;=75,D837&gt;=75,E837&gt;=75,F837&gt;=75,G837&gt;=75),"Physical Education and Wellness",IF(AND(B837&gt;=75,C837&gt;=80,D837&gt;=80,E837&gt;=75,F837&gt;=75,G837&gt;=80),"Finance, Business, and Marketing",”Not Qualified”))))))))),IF(H837="ITI",IF(AND(B837&gt;=75,C837&gt;=65,D837&gt;=65,E837&gt;=70,F837&gt;=70,G837&gt;=75),"Computer Science and Information Technology",IF(AND(B837&gt;=70,C837&gt;=65,D837&gt;=65,E837&gt;=65,F837&gt;=70,G837&gt;=70),"Mechanical and Electrical",IF(AND(B837&gt;=70,C837&gt;=65,D837&gt;=65,E837&gt;=65,F837&gt;=65,G837&gt;=70),"Electronics and Communication",IF(AND(B837&gt;=65,C837&gt;=60,D837&gt;=60,E837&gt;=65,F837&gt;=65,G837&gt;=65),"Construction and Design",IF(AND(B837&gt;=65,C837&gt;=65,D837&gt;=65,E837&gt;=70,F837&gt;=65,G837&gt;=65),"Hospitality and Event Management",IF(AND(B837&gt;=70,C837&gt;=75,D837&gt;=75,E837&gt;=75,F837&gt;=70,G837&gt;=70),"Life Sciences and Environment",IF(AND(B837&gt;=65,C837&gt;=65,D837&gt;=65,E837&gt;=65,F837&gt;=65,G837&gt;=65),"Arts and Media",IF(AND(B837&gt;=65,C837&gt;=65,D837&gt;=65,E837&gt;=65,F837&gt;=65,G837&gt;=65),"Physical Education and Wellness",IF(AND(B837&gt;=65,C837&gt;=70,D837&gt;=70,E837&gt;=65,F837&gt;=65,G837&gt;=70),"Finance, Business, and Marketing",”Not Qualified”))))))))),IF(H837="VOCATIONAL OR SKILL TRAINING",IF(AND(B837&gt;=55, C837&gt;=45, D837&gt;=45, E837&gt;=50, F837&gt;=50, G837&gt;=55), "Computer Science and Information Technology",IF(AND(B837&gt;=50, C837&gt;=45, D837&gt;=45, E837&gt;=45, F837&gt;=50, G837&gt;=50), "Mechanical and Electrical",IF(AND(B837&gt;=50, C837&gt;=45, D837&gt;=45, E837&gt;=45, F837&gt;=45, G837&gt;=50), "Electronics and Communication",IF(AND(B837&gt;=45, C837&gt;=50, D837&gt;=50, E837&gt;=45, F837&gt;=45, G837&gt;=45), "Construction and Design",IF(AND(B837&gt;=45, C837&gt;=45, D837&gt;=45, E837&gt;=50, F837&gt;=45, G837&gt;=45), "Hospitality and Event Management",IF(AND(B837&gt;=50, C837&gt;=55, D837&gt;=55, E837&gt;=55, F837&gt;=50, G837&gt;=50), "Life Sciences and Environment",IF(AND(B837&gt;=45, C837&gt;=45, D837&gt;=45, E837&gt;=45, F837&gt;=45, G837&gt;=45), "Arts and Media",IF(AND(B837&gt;=45, C837&gt;=45, D837&gt;=45, E837&gt;=45, F837&gt;=45, G837&gt;=45), "Physical Education and Wellness",IF(AND(B837&gt;=45, C837&gt;=50, D837&gt;=50, E837&gt;=45, F837&gt;=45, G837&gt;=50), "Finance, Business, and Marketing", "Culinary Studies and Cooking"))))))))),"Failed")))</f>
        <v>Computer Science and Information Technology</v>
      </c>
      <c r="J837" s="1"/>
      <c r="K837" s="1"/>
      <c r="L837" s="1"/>
      <c r="M837" s="1"/>
      <c r="N837" s="1"/>
    </row>
    <row r="838" spans="1:14" x14ac:dyDescent="0.25">
      <c r="A838" s="1">
        <v>837</v>
      </c>
      <c r="B838" s="1">
        <v>78</v>
      </c>
      <c r="C838" s="1">
        <v>68</v>
      </c>
      <c r="D838" s="1">
        <v>68</v>
      </c>
      <c r="E838" s="1">
        <v>77</v>
      </c>
      <c r="F838" s="1">
        <v>74</v>
      </c>
      <c r="G838" s="1">
        <v>77</v>
      </c>
      <c r="H838" s="1" t="str">
        <f t="shared" si="14"/>
        <v>ITI</v>
      </c>
      <c r="I838" s="1" t="str" cm="1">
        <f t="array" ref="I838">IF(H838="DIPLOMA",IF(AND(B838&gt;=85,C838&gt;=80,D838&gt;=75,E838&gt;=75,F838&gt;=80,G838&gt;=85),"Computer Science and Information Technology",IF(AND(B838&gt;=80,C838&gt;=75,D838&gt;=75,E838&gt;=75,F838&gt;=80,G838&gt;=80),"Mechanical and Electrical",IF(AND(B838&gt;=80,C838&gt;=75,D838&gt;=75,E838&gt;=75,F838&gt;=75,G838&gt;=80),"Electronics and Communication",IF(AND(B838&gt;=75,C838&gt;=70,D838&gt;=70,E838&gt;=75,F838&gt;=75,G838&gt;=75),"Construction and Design",IF(AND(B838&gt;=75,C838&gt;=75,D838&gt;=75,E838&gt;=80,F838&gt;=75,G838&gt;=75),"Hospitality and Event Management",IF(AND(B838&gt;=80,C838&gt;=85,D838&gt;=85,E838&gt;=85,F838&gt;=80,G838&gt;=80),"Life Sciences and Environment",IF(AND(B838&gt;=75,C838&gt;=75,D838&gt;=75,E838&gt;=75,F838&gt;=75,G838&gt;=75),"Arts and Media",IF(AND(B838&gt;=75,C838&gt;=75,D838&gt;=75,E838&gt;=75,F838&gt;=75,G838&gt;=75),"Physical Education and Wellness",IF(AND(B838&gt;=75,C838&gt;=80,D838&gt;=80,E838&gt;=75,F838&gt;=75,G838&gt;=80),"Finance, Business, and Marketing",”Not Qualified”))))))))),IF(H838="ITI",IF(AND(B838&gt;=75,C838&gt;=65,D838&gt;=65,E838&gt;=70,F838&gt;=70,G838&gt;=75),"Computer Science and Information Technology",IF(AND(B838&gt;=70,C838&gt;=65,D838&gt;=65,E838&gt;=65,F838&gt;=70,G838&gt;=70),"Mechanical and Electrical",IF(AND(B838&gt;=70,C838&gt;=65,D838&gt;=65,E838&gt;=65,F838&gt;=65,G838&gt;=70),"Electronics and Communication",IF(AND(B838&gt;=65,C838&gt;=60,D838&gt;=60,E838&gt;=65,F838&gt;=65,G838&gt;=65),"Construction and Design",IF(AND(B838&gt;=65,C838&gt;=65,D838&gt;=65,E838&gt;=70,F838&gt;=65,G838&gt;=65),"Hospitality and Event Management",IF(AND(B838&gt;=70,C838&gt;=75,D838&gt;=75,E838&gt;=75,F838&gt;=70,G838&gt;=70),"Life Sciences and Environment",IF(AND(B838&gt;=65,C838&gt;=65,D838&gt;=65,E838&gt;=65,F838&gt;=65,G838&gt;=65),"Arts and Media",IF(AND(B838&gt;=65,C838&gt;=65,D838&gt;=65,E838&gt;=65,F838&gt;=65,G838&gt;=65),"Physical Education and Wellness",IF(AND(B838&gt;=65,C838&gt;=70,D838&gt;=70,E838&gt;=65,F838&gt;=65,G838&gt;=70),"Finance, Business, and Marketing",”Not Qualified”))))))))),IF(H838="VOCATIONAL OR SKILL TRAINING",IF(AND(B838&gt;=55, C838&gt;=45, D838&gt;=45, E838&gt;=50, F838&gt;=50, G838&gt;=55), "Computer Science and Information Technology",IF(AND(B838&gt;=50, C838&gt;=45, D838&gt;=45, E838&gt;=45, F838&gt;=50, G838&gt;=50), "Mechanical and Electrical",IF(AND(B838&gt;=50, C838&gt;=45, D838&gt;=45, E838&gt;=45, F838&gt;=45, G838&gt;=50), "Electronics and Communication",IF(AND(B838&gt;=45, C838&gt;=50, D838&gt;=50, E838&gt;=45, F838&gt;=45, G838&gt;=45), "Construction and Design",IF(AND(B838&gt;=45, C838&gt;=45, D838&gt;=45, E838&gt;=50, F838&gt;=45, G838&gt;=45), "Hospitality and Event Management",IF(AND(B838&gt;=50, C838&gt;=55, D838&gt;=55, E838&gt;=55, F838&gt;=50, G838&gt;=50), "Life Sciences and Environment",IF(AND(B838&gt;=45, C838&gt;=45, D838&gt;=45, E838&gt;=45, F838&gt;=45, G838&gt;=45), "Arts and Media",IF(AND(B838&gt;=45, C838&gt;=45, D838&gt;=45, E838&gt;=45, F838&gt;=45, G838&gt;=45), "Physical Education and Wellness",IF(AND(B838&gt;=45, C838&gt;=50, D838&gt;=50, E838&gt;=45, F838&gt;=45, G838&gt;=50), "Finance, Business, and Marketing", "Culinary Studies and Cooking"))))))))),"Failed")))</f>
        <v>Computer Science and Information Technology</v>
      </c>
      <c r="J838" s="1"/>
      <c r="K838" s="1"/>
      <c r="L838" s="1"/>
      <c r="M838" s="1"/>
      <c r="N838" s="1"/>
    </row>
    <row r="839" spans="1:14" x14ac:dyDescent="0.25">
      <c r="A839" s="1">
        <v>838</v>
      </c>
      <c r="B839" s="1">
        <v>67</v>
      </c>
      <c r="C839" s="1">
        <v>81</v>
      </c>
      <c r="D839" s="1">
        <v>65</v>
      </c>
      <c r="E839" s="1">
        <v>79</v>
      </c>
      <c r="F839" s="1">
        <v>78</v>
      </c>
      <c r="G839" s="1">
        <v>67</v>
      </c>
      <c r="H839" s="1" t="str">
        <f t="shared" si="14"/>
        <v>ITI</v>
      </c>
      <c r="I839" s="1" t="str" cm="1">
        <f t="array" ref="I839">IF(H839="DIPLOMA",IF(AND(B839&gt;=85,C839&gt;=80,D839&gt;=75,E839&gt;=75,F839&gt;=80,G839&gt;=85),"Computer Science and Information Technology",IF(AND(B839&gt;=80,C839&gt;=75,D839&gt;=75,E839&gt;=75,F839&gt;=80,G839&gt;=80),"Mechanical and Electrical",IF(AND(B839&gt;=80,C839&gt;=75,D839&gt;=75,E839&gt;=75,F839&gt;=75,G839&gt;=80),"Electronics and Communication",IF(AND(B839&gt;=75,C839&gt;=70,D839&gt;=70,E839&gt;=75,F839&gt;=75,G839&gt;=75),"Construction and Design",IF(AND(B839&gt;=75,C839&gt;=75,D839&gt;=75,E839&gt;=80,F839&gt;=75,G839&gt;=75),"Hospitality and Event Management",IF(AND(B839&gt;=80,C839&gt;=85,D839&gt;=85,E839&gt;=85,F839&gt;=80,G839&gt;=80),"Life Sciences and Environment",IF(AND(B839&gt;=75,C839&gt;=75,D839&gt;=75,E839&gt;=75,F839&gt;=75,G839&gt;=75),"Arts and Media",IF(AND(B839&gt;=75,C839&gt;=75,D839&gt;=75,E839&gt;=75,F839&gt;=75,G839&gt;=75),"Physical Education and Wellness",IF(AND(B839&gt;=75,C839&gt;=80,D839&gt;=80,E839&gt;=75,F839&gt;=75,G839&gt;=80),"Finance, Business, and Marketing",”Not Qualified”))))))))),IF(H839="ITI",IF(AND(B839&gt;=75,C839&gt;=65,D839&gt;=65,E839&gt;=70,F839&gt;=70,G839&gt;=75),"Computer Science and Information Technology",IF(AND(B839&gt;=70,C839&gt;=65,D839&gt;=65,E839&gt;=65,F839&gt;=70,G839&gt;=70),"Mechanical and Electrical",IF(AND(B839&gt;=70,C839&gt;=65,D839&gt;=65,E839&gt;=65,F839&gt;=65,G839&gt;=70),"Electronics and Communication",IF(AND(B839&gt;=65,C839&gt;=60,D839&gt;=60,E839&gt;=65,F839&gt;=65,G839&gt;=65),"Construction and Design",IF(AND(B839&gt;=65,C839&gt;=65,D839&gt;=65,E839&gt;=70,F839&gt;=65,G839&gt;=65),"Hospitality and Event Management",IF(AND(B839&gt;=70,C839&gt;=75,D839&gt;=75,E839&gt;=75,F839&gt;=70,G839&gt;=70),"Life Sciences and Environment",IF(AND(B839&gt;=65,C839&gt;=65,D839&gt;=65,E839&gt;=65,F839&gt;=65,G839&gt;=65),"Arts and Media",IF(AND(B839&gt;=65,C839&gt;=65,D839&gt;=65,E839&gt;=65,F839&gt;=65,G839&gt;=65),"Physical Education and Wellness",IF(AND(B839&gt;=65,C839&gt;=70,D839&gt;=70,E839&gt;=65,F839&gt;=65,G839&gt;=70),"Finance, Business, and Marketing",”Not Qualified”))))))))),IF(H839="VOCATIONAL OR SKILL TRAINING",IF(AND(B839&gt;=55, C839&gt;=45, D839&gt;=45, E839&gt;=50, F839&gt;=50, G839&gt;=55), "Computer Science and Information Technology",IF(AND(B839&gt;=50, C839&gt;=45, D839&gt;=45, E839&gt;=45, F839&gt;=50, G839&gt;=50), "Mechanical and Electrical",IF(AND(B839&gt;=50, C839&gt;=45, D839&gt;=45, E839&gt;=45, F839&gt;=45, G839&gt;=50), "Electronics and Communication",IF(AND(B839&gt;=45, C839&gt;=50, D839&gt;=50, E839&gt;=45, F839&gt;=45, G839&gt;=45), "Construction and Design",IF(AND(B839&gt;=45, C839&gt;=45, D839&gt;=45, E839&gt;=50, F839&gt;=45, G839&gt;=45), "Hospitality and Event Management",IF(AND(B839&gt;=50, C839&gt;=55, D839&gt;=55, E839&gt;=55, F839&gt;=50, G839&gt;=50), "Life Sciences and Environment",IF(AND(B839&gt;=45, C839&gt;=45, D839&gt;=45, E839&gt;=45, F839&gt;=45, G839&gt;=45), "Arts and Media",IF(AND(B839&gt;=45, C839&gt;=45, D839&gt;=45, E839&gt;=45, F839&gt;=45, G839&gt;=45), "Physical Education and Wellness",IF(AND(B839&gt;=45, C839&gt;=50, D839&gt;=50, E839&gt;=45, F839&gt;=45, G839&gt;=50), "Finance, Business, and Marketing", "Culinary Studies and Cooking"))))))))),"Failed")))</f>
        <v>Construction and Design</v>
      </c>
      <c r="J839" s="1"/>
      <c r="K839" s="1"/>
      <c r="L839" s="1"/>
      <c r="M839" s="1"/>
      <c r="N839" s="1"/>
    </row>
    <row r="840" spans="1:14" x14ac:dyDescent="0.25">
      <c r="A840" s="1">
        <v>839</v>
      </c>
      <c r="B840" s="1">
        <v>82</v>
      </c>
      <c r="C840" s="1">
        <v>69</v>
      </c>
      <c r="D840" s="1">
        <v>74</v>
      </c>
      <c r="E840" s="1">
        <v>67</v>
      </c>
      <c r="F840" s="1">
        <v>76</v>
      </c>
      <c r="G840" s="1">
        <v>73</v>
      </c>
      <c r="H840" s="1" t="str">
        <f t="shared" si="14"/>
        <v>ITI</v>
      </c>
      <c r="I840" s="1" t="str" cm="1">
        <f t="array" ref="I840">IF(H840="DIPLOMA",IF(AND(B840&gt;=85,C840&gt;=80,D840&gt;=75,E840&gt;=75,F840&gt;=80,G840&gt;=85),"Computer Science and Information Technology",IF(AND(B840&gt;=80,C840&gt;=75,D840&gt;=75,E840&gt;=75,F840&gt;=80,G840&gt;=80),"Mechanical and Electrical",IF(AND(B840&gt;=80,C840&gt;=75,D840&gt;=75,E840&gt;=75,F840&gt;=75,G840&gt;=80),"Electronics and Communication",IF(AND(B840&gt;=75,C840&gt;=70,D840&gt;=70,E840&gt;=75,F840&gt;=75,G840&gt;=75),"Construction and Design",IF(AND(B840&gt;=75,C840&gt;=75,D840&gt;=75,E840&gt;=80,F840&gt;=75,G840&gt;=75),"Hospitality and Event Management",IF(AND(B840&gt;=80,C840&gt;=85,D840&gt;=85,E840&gt;=85,F840&gt;=80,G840&gt;=80),"Life Sciences and Environment",IF(AND(B840&gt;=75,C840&gt;=75,D840&gt;=75,E840&gt;=75,F840&gt;=75,G840&gt;=75),"Arts and Media",IF(AND(B840&gt;=75,C840&gt;=75,D840&gt;=75,E840&gt;=75,F840&gt;=75,G840&gt;=75),"Physical Education and Wellness",IF(AND(B840&gt;=75,C840&gt;=80,D840&gt;=80,E840&gt;=75,F840&gt;=75,G840&gt;=80),"Finance, Business, and Marketing",”Not Qualified”))))))))),IF(H840="ITI",IF(AND(B840&gt;=75,C840&gt;=65,D840&gt;=65,E840&gt;=70,F840&gt;=70,G840&gt;=75),"Computer Science and Information Technology",IF(AND(B840&gt;=70,C840&gt;=65,D840&gt;=65,E840&gt;=65,F840&gt;=70,G840&gt;=70),"Mechanical and Electrical",IF(AND(B840&gt;=70,C840&gt;=65,D840&gt;=65,E840&gt;=65,F840&gt;=65,G840&gt;=70),"Electronics and Communication",IF(AND(B840&gt;=65,C840&gt;=60,D840&gt;=60,E840&gt;=65,F840&gt;=65,G840&gt;=65),"Construction and Design",IF(AND(B840&gt;=65,C840&gt;=65,D840&gt;=65,E840&gt;=70,F840&gt;=65,G840&gt;=65),"Hospitality and Event Management",IF(AND(B840&gt;=70,C840&gt;=75,D840&gt;=75,E840&gt;=75,F840&gt;=70,G840&gt;=70),"Life Sciences and Environment",IF(AND(B840&gt;=65,C840&gt;=65,D840&gt;=65,E840&gt;=65,F840&gt;=65,G840&gt;=65),"Arts and Media",IF(AND(B840&gt;=65,C840&gt;=65,D840&gt;=65,E840&gt;=65,F840&gt;=65,G840&gt;=65),"Physical Education and Wellness",IF(AND(B840&gt;=65,C840&gt;=70,D840&gt;=70,E840&gt;=65,F840&gt;=65,G840&gt;=70),"Finance, Business, and Marketing",”Not Qualified”))))))))),IF(H840="VOCATIONAL OR SKILL TRAINING",IF(AND(B840&gt;=55, C840&gt;=45, D840&gt;=45, E840&gt;=50, F840&gt;=50, G840&gt;=55), "Computer Science and Information Technology",IF(AND(B840&gt;=50, C840&gt;=45, D840&gt;=45, E840&gt;=45, F840&gt;=50, G840&gt;=50), "Mechanical and Electrical",IF(AND(B840&gt;=50, C840&gt;=45, D840&gt;=45, E840&gt;=45, F840&gt;=45, G840&gt;=50), "Electronics and Communication",IF(AND(B840&gt;=45, C840&gt;=50, D840&gt;=50, E840&gt;=45, F840&gt;=45, G840&gt;=45), "Construction and Design",IF(AND(B840&gt;=45, C840&gt;=45, D840&gt;=45, E840&gt;=50, F840&gt;=45, G840&gt;=45), "Hospitality and Event Management",IF(AND(B840&gt;=50, C840&gt;=55, D840&gt;=55, E840&gt;=55, F840&gt;=50, G840&gt;=50), "Life Sciences and Environment",IF(AND(B840&gt;=45, C840&gt;=45, D840&gt;=45, E840&gt;=45, F840&gt;=45, G840&gt;=45), "Arts and Media",IF(AND(B840&gt;=45, C840&gt;=45, D840&gt;=45, E840&gt;=45, F840&gt;=45, G840&gt;=45), "Physical Education and Wellness",IF(AND(B840&gt;=45, C840&gt;=50, D840&gt;=50, E840&gt;=45, F840&gt;=45, G840&gt;=50), "Finance, Business, and Marketing", "Culinary Studies and Cooking"))))))))),"Failed")))</f>
        <v>Mechanical and Electrical</v>
      </c>
      <c r="J840" s="1"/>
      <c r="K840" s="1"/>
      <c r="L840" s="1"/>
      <c r="M840" s="1"/>
      <c r="N840" s="1"/>
    </row>
    <row r="841" spans="1:14" x14ac:dyDescent="0.25">
      <c r="A841" s="1">
        <v>840</v>
      </c>
      <c r="B841" s="1">
        <v>82</v>
      </c>
      <c r="C841" s="1">
        <v>88</v>
      </c>
      <c r="D841" s="1">
        <v>88</v>
      </c>
      <c r="E841" s="1">
        <v>84</v>
      </c>
      <c r="F841" s="1">
        <v>82</v>
      </c>
      <c r="G841" s="1">
        <v>87</v>
      </c>
      <c r="H841" s="1" t="str">
        <f t="shared" si="14"/>
        <v>DIPLOMA</v>
      </c>
      <c r="I841" s="1" t="str" cm="1">
        <f t="array" ref="I841">IF(H841="DIPLOMA",IF(AND(B841&gt;=85,C841&gt;=80,D841&gt;=75,E841&gt;=75,F841&gt;=80,G841&gt;=85),"Computer Science and Information Technology",IF(AND(B841&gt;=80,C841&gt;=75,D841&gt;=75,E841&gt;=75,F841&gt;=80,G841&gt;=80),"Mechanical and Electrical",IF(AND(B841&gt;=80,C841&gt;=75,D841&gt;=75,E841&gt;=75,F841&gt;=75,G841&gt;=80),"Electronics and Communication",IF(AND(B841&gt;=75,C841&gt;=70,D841&gt;=70,E841&gt;=75,F841&gt;=75,G841&gt;=75),"Construction and Design",IF(AND(B841&gt;=75,C841&gt;=75,D841&gt;=75,E841&gt;=80,F841&gt;=75,G841&gt;=75),"Hospitality and Event Management",IF(AND(B841&gt;=80,C841&gt;=85,D841&gt;=85,E841&gt;=85,F841&gt;=80,G841&gt;=80),"Life Sciences and Environment",IF(AND(B841&gt;=75,C841&gt;=75,D841&gt;=75,E841&gt;=75,F841&gt;=75,G841&gt;=75),"Arts and Media",IF(AND(B841&gt;=75,C841&gt;=75,D841&gt;=75,E841&gt;=75,F841&gt;=75,G841&gt;=75),"Physical Education and Wellness",IF(AND(B841&gt;=75,C841&gt;=80,D841&gt;=80,E841&gt;=75,F841&gt;=75,G841&gt;=80),"Finance, Business, and Marketing",”Not Qualified”))))))))),IF(H841="ITI",IF(AND(B841&gt;=75,C841&gt;=65,D841&gt;=65,E841&gt;=70,F841&gt;=70,G841&gt;=75),"Computer Science and Information Technology",IF(AND(B841&gt;=70,C841&gt;=65,D841&gt;=65,E841&gt;=65,F841&gt;=70,G841&gt;=70),"Mechanical and Electrical",IF(AND(B841&gt;=70,C841&gt;=65,D841&gt;=65,E841&gt;=65,F841&gt;=65,G841&gt;=70),"Electronics and Communication",IF(AND(B841&gt;=65,C841&gt;=60,D841&gt;=60,E841&gt;=65,F841&gt;=65,G841&gt;=65),"Construction and Design",IF(AND(B841&gt;=65,C841&gt;=65,D841&gt;=65,E841&gt;=70,F841&gt;=65,G841&gt;=65),"Hospitality and Event Management",IF(AND(B841&gt;=70,C841&gt;=75,D841&gt;=75,E841&gt;=75,F841&gt;=70,G841&gt;=70),"Life Sciences and Environment",IF(AND(B841&gt;=65,C841&gt;=65,D841&gt;=65,E841&gt;=65,F841&gt;=65,G841&gt;=65),"Arts and Media",IF(AND(B841&gt;=65,C841&gt;=65,D841&gt;=65,E841&gt;=65,F841&gt;=65,G841&gt;=65),"Physical Education and Wellness",IF(AND(B841&gt;=65,C841&gt;=70,D841&gt;=70,E841&gt;=65,F841&gt;=65,G841&gt;=70),"Finance, Business, and Marketing",”Not Qualified”))))))))),IF(H841="VOCATIONAL OR SKILL TRAINING",IF(AND(B841&gt;=55, C841&gt;=45, D841&gt;=45, E841&gt;=50, F841&gt;=50, G841&gt;=55), "Computer Science and Information Technology",IF(AND(B841&gt;=50, C841&gt;=45, D841&gt;=45, E841&gt;=45, F841&gt;=50, G841&gt;=50), "Mechanical and Electrical",IF(AND(B841&gt;=50, C841&gt;=45, D841&gt;=45, E841&gt;=45, F841&gt;=45, G841&gt;=50), "Electronics and Communication",IF(AND(B841&gt;=45, C841&gt;=50, D841&gt;=50, E841&gt;=45, F841&gt;=45, G841&gt;=45), "Construction and Design",IF(AND(B841&gt;=45, C841&gt;=45, D841&gt;=45, E841&gt;=50, F841&gt;=45, G841&gt;=45), "Hospitality and Event Management",IF(AND(B841&gt;=50, C841&gt;=55, D841&gt;=55, E841&gt;=55, F841&gt;=50, G841&gt;=50), "Life Sciences and Environment",IF(AND(B841&gt;=45, C841&gt;=45, D841&gt;=45, E841&gt;=45, F841&gt;=45, G841&gt;=45), "Arts and Media",IF(AND(B841&gt;=45, C841&gt;=45, D841&gt;=45, E841&gt;=45, F841&gt;=45, G841&gt;=45), "Physical Education and Wellness",IF(AND(B841&gt;=45, C841&gt;=50, D841&gt;=50, E841&gt;=45, F841&gt;=45, G841&gt;=50), "Finance, Business, and Marketing", "Culinary Studies and Cooking"))))))))),"Failed")))</f>
        <v>Mechanical and Electrical</v>
      </c>
      <c r="J841" s="1"/>
      <c r="K841" s="1"/>
      <c r="L841" s="1"/>
      <c r="M841" s="1"/>
      <c r="N841" s="1"/>
    </row>
    <row r="842" spans="1:14" x14ac:dyDescent="0.25">
      <c r="A842" s="1">
        <v>841</v>
      </c>
      <c r="B842" s="1">
        <v>85</v>
      </c>
      <c r="C842" s="1">
        <v>79</v>
      </c>
      <c r="D842" s="1">
        <v>71</v>
      </c>
      <c r="E842" s="1">
        <v>72</v>
      </c>
      <c r="F842" s="1">
        <v>78</v>
      </c>
      <c r="G842" s="1">
        <v>65</v>
      </c>
      <c r="H842" s="1" t="str">
        <f t="shared" si="14"/>
        <v>ITI</v>
      </c>
      <c r="I842" s="1" t="str" cm="1">
        <f t="array" ref="I842">IF(H842="DIPLOMA",IF(AND(B842&gt;=85,C842&gt;=80,D842&gt;=75,E842&gt;=75,F842&gt;=80,G842&gt;=85),"Computer Science and Information Technology",IF(AND(B842&gt;=80,C842&gt;=75,D842&gt;=75,E842&gt;=75,F842&gt;=80,G842&gt;=80),"Mechanical and Electrical",IF(AND(B842&gt;=80,C842&gt;=75,D842&gt;=75,E842&gt;=75,F842&gt;=75,G842&gt;=80),"Electronics and Communication",IF(AND(B842&gt;=75,C842&gt;=70,D842&gt;=70,E842&gt;=75,F842&gt;=75,G842&gt;=75),"Construction and Design",IF(AND(B842&gt;=75,C842&gt;=75,D842&gt;=75,E842&gt;=80,F842&gt;=75,G842&gt;=75),"Hospitality and Event Management",IF(AND(B842&gt;=80,C842&gt;=85,D842&gt;=85,E842&gt;=85,F842&gt;=80,G842&gt;=80),"Life Sciences and Environment",IF(AND(B842&gt;=75,C842&gt;=75,D842&gt;=75,E842&gt;=75,F842&gt;=75,G842&gt;=75),"Arts and Media",IF(AND(B842&gt;=75,C842&gt;=75,D842&gt;=75,E842&gt;=75,F842&gt;=75,G842&gt;=75),"Physical Education and Wellness",IF(AND(B842&gt;=75,C842&gt;=80,D842&gt;=80,E842&gt;=75,F842&gt;=75,G842&gt;=80),"Finance, Business, and Marketing",”Not Qualified”))))))))),IF(H842="ITI",IF(AND(B842&gt;=75,C842&gt;=65,D842&gt;=65,E842&gt;=70,F842&gt;=70,G842&gt;=75),"Computer Science and Information Technology",IF(AND(B842&gt;=70,C842&gt;=65,D842&gt;=65,E842&gt;=65,F842&gt;=70,G842&gt;=70),"Mechanical and Electrical",IF(AND(B842&gt;=70,C842&gt;=65,D842&gt;=65,E842&gt;=65,F842&gt;=65,G842&gt;=70),"Electronics and Communication",IF(AND(B842&gt;=65,C842&gt;=60,D842&gt;=60,E842&gt;=65,F842&gt;=65,G842&gt;=65),"Construction and Design",IF(AND(B842&gt;=65,C842&gt;=65,D842&gt;=65,E842&gt;=70,F842&gt;=65,G842&gt;=65),"Hospitality and Event Management",IF(AND(B842&gt;=70,C842&gt;=75,D842&gt;=75,E842&gt;=75,F842&gt;=70,G842&gt;=70),"Life Sciences and Environment",IF(AND(B842&gt;=65,C842&gt;=65,D842&gt;=65,E842&gt;=65,F842&gt;=65,G842&gt;=65),"Arts and Media",IF(AND(B842&gt;=65,C842&gt;=65,D842&gt;=65,E842&gt;=65,F842&gt;=65,G842&gt;=65),"Physical Education and Wellness",IF(AND(B842&gt;=65,C842&gt;=70,D842&gt;=70,E842&gt;=65,F842&gt;=65,G842&gt;=70),"Finance, Business, and Marketing",”Not Qualified”))))))))),IF(H842="VOCATIONAL OR SKILL TRAINING",IF(AND(B842&gt;=55, C842&gt;=45, D842&gt;=45, E842&gt;=50, F842&gt;=50, G842&gt;=55), "Computer Science and Information Technology",IF(AND(B842&gt;=50, C842&gt;=45, D842&gt;=45, E842&gt;=45, F842&gt;=50, G842&gt;=50), "Mechanical and Electrical",IF(AND(B842&gt;=50, C842&gt;=45, D842&gt;=45, E842&gt;=45, F842&gt;=45, G842&gt;=50), "Electronics and Communication",IF(AND(B842&gt;=45, C842&gt;=50, D842&gt;=50, E842&gt;=45, F842&gt;=45, G842&gt;=45), "Construction and Design",IF(AND(B842&gt;=45, C842&gt;=45, D842&gt;=45, E842&gt;=50, F842&gt;=45, G842&gt;=45), "Hospitality and Event Management",IF(AND(B842&gt;=50, C842&gt;=55, D842&gt;=55, E842&gt;=55, F842&gt;=50, G842&gt;=50), "Life Sciences and Environment",IF(AND(B842&gt;=45, C842&gt;=45, D842&gt;=45, E842&gt;=45, F842&gt;=45, G842&gt;=45), "Arts and Media",IF(AND(B842&gt;=45, C842&gt;=45, D842&gt;=45, E842&gt;=45, F842&gt;=45, G842&gt;=45), "Physical Education and Wellness",IF(AND(B842&gt;=45, C842&gt;=50, D842&gt;=50, E842&gt;=45, F842&gt;=45, G842&gt;=50), "Finance, Business, and Marketing", "Culinary Studies and Cooking"))))))))),"Failed")))</f>
        <v>Construction and Design</v>
      </c>
      <c r="J842" s="1"/>
      <c r="K842" s="1"/>
      <c r="L842" s="1"/>
      <c r="M842" s="1"/>
      <c r="N842" s="1"/>
    </row>
    <row r="843" spans="1:14" x14ac:dyDescent="0.25">
      <c r="A843" s="1">
        <v>842</v>
      </c>
      <c r="B843" s="1">
        <v>77</v>
      </c>
      <c r="C843" s="1">
        <v>66</v>
      </c>
      <c r="D843" s="1">
        <v>68</v>
      </c>
      <c r="E843" s="1">
        <v>79</v>
      </c>
      <c r="F843" s="1">
        <v>67</v>
      </c>
      <c r="G843" s="1">
        <v>71</v>
      </c>
      <c r="H843" s="1" t="str">
        <f t="shared" si="14"/>
        <v>ITI</v>
      </c>
      <c r="I843" s="1" t="str" cm="1">
        <f t="array" ref="I843">IF(H843="DIPLOMA",IF(AND(B843&gt;=85,C843&gt;=80,D843&gt;=75,E843&gt;=75,F843&gt;=80,G843&gt;=85),"Computer Science and Information Technology",IF(AND(B843&gt;=80,C843&gt;=75,D843&gt;=75,E843&gt;=75,F843&gt;=80,G843&gt;=80),"Mechanical and Electrical",IF(AND(B843&gt;=80,C843&gt;=75,D843&gt;=75,E843&gt;=75,F843&gt;=75,G843&gt;=80),"Electronics and Communication",IF(AND(B843&gt;=75,C843&gt;=70,D843&gt;=70,E843&gt;=75,F843&gt;=75,G843&gt;=75),"Construction and Design",IF(AND(B843&gt;=75,C843&gt;=75,D843&gt;=75,E843&gt;=80,F843&gt;=75,G843&gt;=75),"Hospitality and Event Management",IF(AND(B843&gt;=80,C843&gt;=85,D843&gt;=85,E843&gt;=85,F843&gt;=80,G843&gt;=80),"Life Sciences and Environment",IF(AND(B843&gt;=75,C843&gt;=75,D843&gt;=75,E843&gt;=75,F843&gt;=75,G843&gt;=75),"Arts and Media",IF(AND(B843&gt;=75,C843&gt;=75,D843&gt;=75,E843&gt;=75,F843&gt;=75,G843&gt;=75),"Physical Education and Wellness",IF(AND(B843&gt;=75,C843&gt;=80,D843&gt;=80,E843&gt;=75,F843&gt;=75,G843&gt;=80),"Finance, Business, and Marketing",”Not Qualified”))))))))),IF(H843="ITI",IF(AND(B843&gt;=75,C843&gt;=65,D843&gt;=65,E843&gt;=70,F843&gt;=70,G843&gt;=75),"Computer Science and Information Technology",IF(AND(B843&gt;=70,C843&gt;=65,D843&gt;=65,E843&gt;=65,F843&gt;=70,G843&gt;=70),"Mechanical and Electrical",IF(AND(B843&gt;=70,C843&gt;=65,D843&gt;=65,E843&gt;=65,F843&gt;=65,G843&gt;=70),"Electronics and Communication",IF(AND(B843&gt;=65,C843&gt;=60,D843&gt;=60,E843&gt;=65,F843&gt;=65,G843&gt;=65),"Construction and Design",IF(AND(B843&gt;=65,C843&gt;=65,D843&gt;=65,E843&gt;=70,F843&gt;=65,G843&gt;=65),"Hospitality and Event Management",IF(AND(B843&gt;=70,C843&gt;=75,D843&gt;=75,E843&gt;=75,F843&gt;=70,G843&gt;=70),"Life Sciences and Environment",IF(AND(B843&gt;=65,C843&gt;=65,D843&gt;=65,E843&gt;=65,F843&gt;=65,G843&gt;=65),"Arts and Media",IF(AND(B843&gt;=65,C843&gt;=65,D843&gt;=65,E843&gt;=65,F843&gt;=65,G843&gt;=65),"Physical Education and Wellness",IF(AND(B843&gt;=65,C843&gt;=70,D843&gt;=70,E843&gt;=65,F843&gt;=65,G843&gt;=70),"Finance, Business, and Marketing",”Not Qualified”))))))))),IF(H843="VOCATIONAL OR SKILL TRAINING",IF(AND(B843&gt;=55, C843&gt;=45, D843&gt;=45, E843&gt;=50, F843&gt;=50, G843&gt;=55), "Computer Science and Information Technology",IF(AND(B843&gt;=50, C843&gt;=45, D843&gt;=45, E843&gt;=45, F843&gt;=50, G843&gt;=50), "Mechanical and Electrical",IF(AND(B843&gt;=50, C843&gt;=45, D843&gt;=45, E843&gt;=45, F843&gt;=45, G843&gt;=50), "Electronics and Communication",IF(AND(B843&gt;=45, C843&gt;=50, D843&gt;=50, E843&gt;=45, F843&gt;=45, G843&gt;=45), "Construction and Design",IF(AND(B843&gt;=45, C843&gt;=45, D843&gt;=45, E843&gt;=50, F843&gt;=45, G843&gt;=45), "Hospitality and Event Management",IF(AND(B843&gt;=50, C843&gt;=55, D843&gt;=55, E843&gt;=55, F843&gt;=50, G843&gt;=50), "Life Sciences and Environment",IF(AND(B843&gt;=45, C843&gt;=45, D843&gt;=45, E843&gt;=45, F843&gt;=45, G843&gt;=45), "Arts and Media",IF(AND(B843&gt;=45, C843&gt;=45, D843&gt;=45, E843&gt;=45, F843&gt;=45, G843&gt;=45), "Physical Education and Wellness",IF(AND(B843&gt;=45, C843&gt;=50, D843&gt;=50, E843&gt;=45, F843&gt;=45, G843&gt;=50), "Finance, Business, and Marketing", "Culinary Studies and Cooking"))))))))),"Failed")))</f>
        <v>Electronics and Communication</v>
      </c>
      <c r="J843" s="1"/>
      <c r="K843" s="1"/>
      <c r="L843" s="1"/>
      <c r="M843" s="1"/>
      <c r="N843" s="1"/>
    </row>
    <row r="844" spans="1:14" x14ac:dyDescent="0.25">
      <c r="A844" s="1">
        <v>843</v>
      </c>
      <c r="B844" s="1">
        <v>88</v>
      </c>
      <c r="C844" s="1">
        <v>89</v>
      </c>
      <c r="D844" s="1">
        <v>90</v>
      </c>
      <c r="E844" s="1">
        <v>85</v>
      </c>
      <c r="F844" s="1">
        <v>83</v>
      </c>
      <c r="G844" s="1">
        <v>88</v>
      </c>
      <c r="H844" s="1" t="str">
        <f t="shared" si="14"/>
        <v>DIPLOMA</v>
      </c>
      <c r="I844" s="1" t="str" cm="1">
        <f t="array" ref="I844">IF(H844="DIPLOMA",IF(AND(B844&gt;=85,C844&gt;=80,D844&gt;=75,E844&gt;=75,F844&gt;=80,G844&gt;=85),"Computer Science and Information Technology",IF(AND(B844&gt;=80,C844&gt;=75,D844&gt;=75,E844&gt;=75,F844&gt;=80,G844&gt;=80),"Mechanical and Electrical",IF(AND(B844&gt;=80,C844&gt;=75,D844&gt;=75,E844&gt;=75,F844&gt;=75,G844&gt;=80),"Electronics and Communication",IF(AND(B844&gt;=75,C844&gt;=70,D844&gt;=70,E844&gt;=75,F844&gt;=75,G844&gt;=75),"Construction and Design",IF(AND(B844&gt;=75,C844&gt;=75,D844&gt;=75,E844&gt;=80,F844&gt;=75,G844&gt;=75),"Hospitality and Event Management",IF(AND(B844&gt;=80,C844&gt;=85,D844&gt;=85,E844&gt;=85,F844&gt;=80,G844&gt;=80),"Life Sciences and Environment",IF(AND(B844&gt;=75,C844&gt;=75,D844&gt;=75,E844&gt;=75,F844&gt;=75,G844&gt;=75),"Arts and Media",IF(AND(B844&gt;=75,C844&gt;=75,D844&gt;=75,E844&gt;=75,F844&gt;=75,G844&gt;=75),"Physical Education and Wellness",IF(AND(B844&gt;=75,C844&gt;=80,D844&gt;=80,E844&gt;=75,F844&gt;=75,G844&gt;=80),"Finance, Business, and Marketing",”Not Qualified”))))))))),IF(H844="ITI",IF(AND(B844&gt;=75,C844&gt;=65,D844&gt;=65,E844&gt;=70,F844&gt;=70,G844&gt;=75),"Computer Science and Information Technology",IF(AND(B844&gt;=70,C844&gt;=65,D844&gt;=65,E844&gt;=65,F844&gt;=70,G844&gt;=70),"Mechanical and Electrical",IF(AND(B844&gt;=70,C844&gt;=65,D844&gt;=65,E844&gt;=65,F844&gt;=65,G844&gt;=70),"Electronics and Communication",IF(AND(B844&gt;=65,C844&gt;=60,D844&gt;=60,E844&gt;=65,F844&gt;=65,G844&gt;=65),"Construction and Design",IF(AND(B844&gt;=65,C844&gt;=65,D844&gt;=65,E844&gt;=70,F844&gt;=65,G844&gt;=65),"Hospitality and Event Management",IF(AND(B844&gt;=70,C844&gt;=75,D844&gt;=75,E844&gt;=75,F844&gt;=70,G844&gt;=70),"Life Sciences and Environment",IF(AND(B844&gt;=65,C844&gt;=65,D844&gt;=65,E844&gt;=65,F844&gt;=65,G844&gt;=65),"Arts and Media",IF(AND(B844&gt;=65,C844&gt;=65,D844&gt;=65,E844&gt;=65,F844&gt;=65,G844&gt;=65),"Physical Education and Wellness",IF(AND(B844&gt;=65,C844&gt;=70,D844&gt;=70,E844&gt;=65,F844&gt;=65,G844&gt;=70),"Finance, Business, and Marketing",”Not Qualified”))))))))),IF(H844="VOCATIONAL OR SKILL TRAINING",IF(AND(B844&gt;=55, C844&gt;=45, D844&gt;=45, E844&gt;=50, F844&gt;=50, G844&gt;=55), "Computer Science and Information Technology",IF(AND(B844&gt;=50, C844&gt;=45, D844&gt;=45, E844&gt;=45, F844&gt;=50, G844&gt;=50), "Mechanical and Electrical",IF(AND(B844&gt;=50, C844&gt;=45, D844&gt;=45, E844&gt;=45, F844&gt;=45, G844&gt;=50), "Electronics and Communication",IF(AND(B844&gt;=45, C844&gt;=50, D844&gt;=50, E844&gt;=45, F844&gt;=45, G844&gt;=45), "Construction and Design",IF(AND(B844&gt;=45, C844&gt;=45, D844&gt;=45, E844&gt;=50, F844&gt;=45, G844&gt;=45), "Hospitality and Event Management",IF(AND(B844&gt;=50, C844&gt;=55, D844&gt;=55, E844&gt;=55, F844&gt;=50, G844&gt;=50), "Life Sciences and Environment",IF(AND(B844&gt;=45, C844&gt;=45, D844&gt;=45, E844&gt;=45, F844&gt;=45, G844&gt;=45), "Arts and Media",IF(AND(B844&gt;=45, C844&gt;=45, D844&gt;=45, E844&gt;=45, F844&gt;=45, G844&gt;=45), "Physical Education and Wellness",IF(AND(B844&gt;=45, C844&gt;=50, D844&gt;=50, E844&gt;=45, F844&gt;=45, G844&gt;=50), "Finance, Business, and Marketing", "Culinary Studies and Cooking"))))))))),"Failed")))</f>
        <v>Computer Science and Information Technology</v>
      </c>
      <c r="J844" s="1"/>
      <c r="K844" s="1"/>
      <c r="L844" s="1"/>
      <c r="M844" s="1"/>
      <c r="N844" s="1"/>
    </row>
    <row r="845" spans="1:14" x14ac:dyDescent="0.25">
      <c r="A845" s="1">
        <v>844</v>
      </c>
      <c r="B845" s="1">
        <v>51</v>
      </c>
      <c r="C845" s="1">
        <v>47</v>
      </c>
      <c r="D845" s="1">
        <v>45</v>
      </c>
      <c r="E845" s="1">
        <v>40</v>
      </c>
      <c r="F845" s="1">
        <v>49</v>
      </c>
      <c r="G845" s="1">
        <v>53</v>
      </c>
      <c r="H845" s="1" t="str">
        <f t="shared" si="14"/>
        <v>VOCATIONAL OR SKILL TRAINING</v>
      </c>
      <c r="I845" s="1" t="str" cm="1">
        <f t="array" ref="I845">IF(H845="DIPLOMA",IF(AND(B845&gt;=85,C845&gt;=80,D845&gt;=75,E845&gt;=75,F845&gt;=80,G845&gt;=85),"Computer Science and Information Technology",IF(AND(B845&gt;=80,C845&gt;=75,D845&gt;=75,E845&gt;=75,F845&gt;=80,G845&gt;=80),"Mechanical and Electrical",IF(AND(B845&gt;=80,C845&gt;=75,D845&gt;=75,E845&gt;=75,F845&gt;=75,G845&gt;=80),"Electronics and Communication",IF(AND(B845&gt;=75,C845&gt;=70,D845&gt;=70,E845&gt;=75,F845&gt;=75,G845&gt;=75),"Construction and Design",IF(AND(B845&gt;=75,C845&gt;=75,D845&gt;=75,E845&gt;=80,F845&gt;=75,G845&gt;=75),"Hospitality and Event Management",IF(AND(B845&gt;=80,C845&gt;=85,D845&gt;=85,E845&gt;=85,F845&gt;=80,G845&gt;=80),"Life Sciences and Environment",IF(AND(B845&gt;=75,C845&gt;=75,D845&gt;=75,E845&gt;=75,F845&gt;=75,G845&gt;=75),"Arts and Media",IF(AND(B845&gt;=75,C845&gt;=75,D845&gt;=75,E845&gt;=75,F845&gt;=75,G845&gt;=75),"Physical Education and Wellness",IF(AND(B845&gt;=75,C845&gt;=80,D845&gt;=80,E845&gt;=75,F845&gt;=75,G845&gt;=80),"Finance, Business, and Marketing",”Not Qualified”))))))))),IF(H845="ITI",IF(AND(B845&gt;=75,C845&gt;=65,D845&gt;=65,E845&gt;=70,F845&gt;=70,G845&gt;=75),"Computer Science and Information Technology",IF(AND(B845&gt;=70,C845&gt;=65,D845&gt;=65,E845&gt;=65,F845&gt;=70,G845&gt;=70),"Mechanical and Electrical",IF(AND(B845&gt;=70,C845&gt;=65,D845&gt;=65,E845&gt;=65,F845&gt;=65,G845&gt;=70),"Electronics and Communication",IF(AND(B845&gt;=65,C845&gt;=60,D845&gt;=60,E845&gt;=65,F845&gt;=65,G845&gt;=65),"Construction and Design",IF(AND(B845&gt;=65,C845&gt;=65,D845&gt;=65,E845&gt;=70,F845&gt;=65,G845&gt;=65),"Hospitality and Event Management",IF(AND(B845&gt;=70,C845&gt;=75,D845&gt;=75,E845&gt;=75,F845&gt;=70,G845&gt;=70),"Life Sciences and Environment",IF(AND(B845&gt;=65,C845&gt;=65,D845&gt;=65,E845&gt;=65,F845&gt;=65,G845&gt;=65),"Arts and Media",IF(AND(B845&gt;=65,C845&gt;=65,D845&gt;=65,E845&gt;=65,F845&gt;=65,G845&gt;=65),"Physical Education and Wellness",IF(AND(B845&gt;=65,C845&gt;=70,D845&gt;=70,E845&gt;=65,F845&gt;=65,G845&gt;=70),"Finance, Business, and Marketing",”Not Qualified”))))))))),IF(H845="VOCATIONAL OR SKILL TRAINING",IF(AND(B845&gt;=55, C845&gt;=45, D845&gt;=45, E845&gt;=50, F845&gt;=50, G845&gt;=55), "Computer Science and Information Technology",IF(AND(B845&gt;=50, C845&gt;=45, D845&gt;=45, E845&gt;=45, F845&gt;=50, G845&gt;=50), "Mechanical and Electrical",IF(AND(B845&gt;=50, C845&gt;=45, D845&gt;=45, E845&gt;=45, F845&gt;=45, G845&gt;=50), "Electronics and Communication",IF(AND(B845&gt;=45, C845&gt;=50, D845&gt;=50, E845&gt;=45, F845&gt;=45, G845&gt;=45), "Construction and Design",IF(AND(B845&gt;=45, C845&gt;=45, D845&gt;=45, E845&gt;=50, F845&gt;=45, G845&gt;=45), "Hospitality and Event Management",IF(AND(B845&gt;=50, C845&gt;=55, D845&gt;=55, E845&gt;=55, F845&gt;=50, G845&gt;=50), "Life Sciences and Environment",IF(AND(B845&gt;=45, C845&gt;=45, D845&gt;=45, E845&gt;=45, F845&gt;=45, G845&gt;=45), "Arts and Media",IF(AND(B845&gt;=45, C845&gt;=45, D845&gt;=45, E845&gt;=45, F845&gt;=45, G845&gt;=45), "Physical Education and Wellness",IF(AND(B845&gt;=45, C845&gt;=50, D845&gt;=50, E845&gt;=45, F845&gt;=45, G845&gt;=50), "Finance, Business, and Marketing", "Culinary Studies and Cooking"))))))))),"Failed")))</f>
        <v>Culinary Studies and Cooking</v>
      </c>
      <c r="J845" s="1"/>
      <c r="K845" s="1"/>
      <c r="L845" s="1"/>
      <c r="M845" s="1"/>
      <c r="N845" s="1"/>
    </row>
    <row r="846" spans="1:14" x14ac:dyDescent="0.25">
      <c r="A846" s="1">
        <v>845</v>
      </c>
      <c r="B846" s="1">
        <v>65</v>
      </c>
      <c r="C846" s="1">
        <v>54</v>
      </c>
      <c r="D846" s="1">
        <v>65</v>
      </c>
      <c r="E846" s="1">
        <v>47</v>
      </c>
      <c r="F846" s="1">
        <v>65</v>
      </c>
      <c r="G846" s="1">
        <v>53</v>
      </c>
      <c r="H846" s="1" t="str">
        <f t="shared" si="14"/>
        <v>VOCATIONAL OR SKILL TRAINING</v>
      </c>
      <c r="I846" s="1" t="str" cm="1">
        <f t="array" ref="I846">IF(H846="DIPLOMA",IF(AND(B846&gt;=85,C846&gt;=80,D846&gt;=75,E846&gt;=75,F846&gt;=80,G846&gt;=85),"Computer Science and Information Technology",IF(AND(B846&gt;=80,C846&gt;=75,D846&gt;=75,E846&gt;=75,F846&gt;=80,G846&gt;=80),"Mechanical and Electrical",IF(AND(B846&gt;=80,C846&gt;=75,D846&gt;=75,E846&gt;=75,F846&gt;=75,G846&gt;=80),"Electronics and Communication",IF(AND(B846&gt;=75,C846&gt;=70,D846&gt;=70,E846&gt;=75,F846&gt;=75,G846&gt;=75),"Construction and Design",IF(AND(B846&gt;=75,C846&gt;=75,D846&gt;=75,E846&gt;=80,F846&gt;=75,G846&gt;=75),"Hospitality and Event Management",IF(AND(B846&gt;=80,C846&gt;=85,D846&gt;=85,E846&gt;=85,F846&gt;=80,G846&gt;=80),"Life Sciences and Environment",IF(AND(B846&gt;=75,C846&gt;=75,D846&gt;=75,E846&gt;=75,F846&gt;=75,G846&gt;=75),"Arts and Media",IF(AND(B846&gt;=75,C846&gt;=75,D846&gt;=75,E846&gt;=75,F846&gt;=75,G846&gt;=75),"Physical Education and Wellness",IF(AND(B846&gt;=75,C846&gt;=80,D846&gt;=80,E846&gt;=75,F846&gt;=75,G846&gt;=80),"Finance, Business, and Marketing",”Not Qualified”))))))))),IF(H846="ITI",IF(AND(B846&gt;=75,C846&gt;=65,D846&gt;=65,E846&gt;=70,F846&gt;=70,G846&gt;=75),"Computer Science and Information Technology",IF(AND(B846&gt;=70,C846&gt;=65,D846&gt;=65,E846&gt;=65,F846&gt;=70,G846&gt;=70),"Mechanical and Electrical",IF(AND(B846&gt;=70,C846&gt;=65,D846&gt;=65,E846&gt;=65,F846&gt;=65,G846&gt;=70),"Electronics and Communication",IF(AND(B846&gt;=65,C846&gt;=60,D846&gt;=60,E846&gt;=65,F846&gt;=65,G846&gt;=65),"Construction and Design",IF(AND(B846&gt;=65,C846&gt;=65,D846&gt;=65,E846&gt;=70,F846&gt;=65,G846&gt;=65),"Hospitality and Event Management",IF(AND(B846&gt;=70,C846&gt;=75,D846&gt;=75,E846&gt;=75,F846&gt;=70,G846&gt;=70),"Life Sciences and Environment",IF(AND(B846&gt;=65,C846&gt;=65,D846&gt;=65,E846&gt;=65,F846&gt;=65,G846&gt;=65),"Arts and Media",IF(AND(B846&gt;=65,C846&gt;=65,D846&gt;=65,E846&gt;=65,F846&gt;=65,G846&gt;=65),"Physical Education and Wellness",IF(AND(B846&gt;=65,C846&gt;=70,D846&gt;=70,E846&gt;=65,F846&gt;=65,G846&gt;=70),"Finance, Business, and Marketing",”Not Qualified”))))))))),IF(H846="VOCATIONAL OR SKILL TRAINING",IF(AND(B846&gt;=55, C846&gt;=45, D846&gt;=45, E846&gt;=50, F846&gt;=50, G846&gt;=55), "Computer Science and Information Technology",IF(AND(B846&gt;=50, C846&gt;=45, D846&gt;=45, E846&gt;=45, F846&gt;=50, G846&gt;=50), "Mechanical and Electrical",IF(AND(B846&gt;=50, C846&gt;=45, D846&gt;=45, E846&gt;=45, F846&gt;=45, G846&gt;=50), "Electronics and Communication",IF(AND(B846&gt;=45, C846&gt;=50, D846&gt;=50, E846&gt;=45, F846&gt;=45, G846&gt;=45), "Construction and Design",IF(AND(B846&gt;=45, C846&gt;=45, D846&gt;=45, E846&gt;=50, F846&gt;=45, G846&gt;=45), "Hospitality and Event Management",IF(AND(B846&gt;=50, C846&gt;=55, D846&gt;=55, E846&gt;=55, F846&gt;=50, G846&gt;=50), "Life Sciences and Environment",IF(AND(B846&gt;=45, C846&gt;=45, D846&gt;=45, E846&gt;=45, F846&gt;=45, G846&gt;=45), "Arts and Media",IF(AND(B846&gt;=45, C846&gt;=45, D846&gt;=45, E846&gt;=45, F846&gt;=45, G846&gt;=45), "Physical Education and Wellness",IF(AND(B846&gt;=45, C846&gt;=50, D846&gt;=50, E846&gt;=45, F846&gt;=45, G846&gt;=50), "Finance, Business, and Marketing", "Culinary Studies and Cooking"))))))))),"Failed")))</f>
        <v>Mechanical and Electrical</v>
      </c>
      <c r="J846" s="1"/>
      <c r="K846" s="1"/>
      <c r="L846" s="1"/>
      <c r="M846" s="1"/>
      <c r="N846" s="1"/>
    </row>
    <row r="847" spans="1:14" x14ac:dyDescent="0.25">
      <c r="A847" s="1">
        <v>846</v>
      </c>
      <c r="B847" s="1">
        <v>47</v>
      </c>
      <c r="C847" s="1">
        <v>44</v>
      </c>
      <c r="D847" s="1">
        <v>53</v>
      </c>
      <c r="E847" s="1">
        <v>63</v>
      </c>
      <c r="F847" s="1">
        <v>40</v>
      </c>
      <c r="G847" s="1">
        <v>55</v>
      </c>
      <c r="H847" s="1" t="str">
        <f t="shared" si="14"/>
        <v>VOCATIONAL OR SKILL TRAINING</v>
      </c>
      <c r="I847" s="1" t="str" cm="1">
        <f t="array" ref="I847">IF(H847="DIPLOMA",IF(AND(B847&gt;=85,C847&gt;=80,D847&gt;=75,E847&gt;=75,F847&gt;=80,G847&gt;=85),"Computer Science and Information Technology",IF(AND(B847&gt;=80,C847&gt;=75,D847&gt;=75,E847&gt;=75,F847&gt;=80,G847&gt;=80),"Mechanical and Electrical",IF(AND(B847&gt;=80,C847&gt;=75,D847&gt;=75,E847&gt;=75,F847&gt;=75,G847&gt;=80),"Electronics and Communication",IF(AND(B847&gt;=75,C847&gt;=70,D847&gt;=70,E847&gt;=75,F847&gt;=75,G847&gt;=75),"Construction and Design",IF(AND(B847&gt;=75,C847&gt;=75,D847&gt;=75,E847&gt;=80,F847&gt;=75,G847&gt;=75),"Hospitality and Event Management",IF(AND(B847&gt;=80,C847&gt;=85,D847&gt;=85,E847&gt;=85,F847&gt;=80,G847&gt;=80),"Life Sciences and Environment",IF(AND(B847&gt;=75,C847&gt;=75,D847&gt;=75,E847&gt;=75,F847&gt;=75,G847&gt;=75),"Arts and Media",IF(AND(B847&gt;=75,C847&gt;=75,D847&gt;=75,E847&gt;=75,F847&gt;=75,G847&gt;=75),"Physical Education and Wellness",IF(AND(B847&gt;=75,C847&gt;=80,D847&gt;=80,E847&gt;=75,F847&gt;=75,G847&gt;=80),"Finance, Business, and Marketing",”Not Qualified”))))))))),IF(H847="ITI",IF(AND(B847&gt;=75,C847&gt;=65,D847&gt;=65,E847&gt;=70,F847&gt;=70,G847&gt;=75),"Computer Science and Information Technology",IF(AND(B847&gt;=70,C847&gt;=65,D847&gt;=65,E847&gt;=65,F847&gt;=70,G847&gt;=70),"Mechanical and Electrical",IF(AND(B847&gt;=70,C847&gt;=65,D847&gt;=65,E847&gt;=65,F847&gt;=65,G847&gt;=70),"Electronics and Communication",IF(AND(B847&gt;=65,C847&gt;=60,D847&gt;=60,E847&gt;=65,F847&gt;=65,G847&gt;=65),"Construction and Design",IF(AND(B847&gt;=65,C847&gt;=65,D847&gt;=65,E847&gt;=70,F847&gt;=65,G847&gt;=65),"Hospitality and Event Management",IF(AND(B847&gt;=70,C847&gt;=75,D847&gt;=75,E847&gt;=75,F847&gt;=70,G847&gt;=70),"Life Sciences and Environment",IF(AND(B847&gt;=65,C847&gt;=65,D847&gt;=65,E847&gt;=65,F847&gt;=65,G847&gt;=65),"Arts and Media",IF(AND(B847&gt;=65,C847&gt;=65,D847&gt;=65,E847&gt;=65,F847&gt;=65,G847&gt;=65),"Physical Education and Wellness",IF(AND(B847&gt;=65,C847&gt;=70,D847&gt;=70,E847&gt;=65,F847&gt;=65,G847&gt;=70),"Finance, Business, and Marketing",”Not Qualified”))))))))),IF(H847="VOCATIONAL OR SKILL TRAINING",IF(AND(B847&gt;=55, C847&gt;=45, D847&gt;=45, E847&gt;=50, F847&gt;=50, G847&gt;=55), "Computer Science and Information Technology",IF(AND(B847&gt;=50, C847&gt;=45, D847&gt;=45, E847&gt;=45, F847&gt;=50, G847&gt;=50), "Mechanical and Electrical",IF(AND(B847&gt;=50, C847&gt;=45, D847&gt;=45, E847&gt;=45, F847&gt;=45, G847&gt;=50), "Electronics and Communication",IF(AND(B847&gt;=45, C847&gt;=50, D847&gt;=50, E847&gt;=45, F847&gt;=45, G847&gt;=45), "Construction and Design",IF(AND(B847&gt;=45, C847&gt;=45, D847&gt;=45, E847&gt;=50, F847&gt;=45, G847&gt;=45), "Hospitality and Event Management",IF(AND(B847&gt;=50, C847&gt;=55, D847&gt;=55, E847&gt;=55, F847&gt;=50, G847&gt;=50), "Life Sciences and Environment",IF(AND(B847&gt;=45, C847&gt;=45, D847&gt;=45, E847&gt;=45, F847&gt;=45, G847&gt;=45), "Arts and Media",IF(AND(B847&gt;=45, C847&gt;=45, D847&gt;=45, E847&gt;=45, F847&gt;=45, G847&gt;=45), "Physical Education and Wellness",IF(AND(B847&gt;=45, C847&gt;=50, D847&gt;=50, E847&gt;=45, F847&gt;=45, G847&gt;=50), "Finance, Business, and Marketing", "Culinary Studies and Cooking"))))))))),"Failed")))</f>
        <v>Culinary Studies and Cooking</v>
      </c>
      <c r="J847" s="1"/>
      <c r="K847" s="1"/>
      <c r="L847" s="1"/>
      <c r="M847" s="1"/>
      <c r="N847" s="1"/>
    </row>
    <row r="848" spans="1:14" x14ac:dyDescent="0.25">
      <c r="A848" s="1">
        <v>847</v>
      </c>
      <c r="B848" s="1">
        <v>71</v>
      </c>
      <c r="C848" s="1">
        <v>84</v>
      </c>
      <c r="D848" s="1">
        <v>75</v>
      </c>
      <c r="E848" s="1">
        <v>82</v>
      </c>
      <c r="F848" s="1">
        <v>84</v>
      </c>
      <c r="G848" s="1">
        <v>85</v>
      </c>
      <c r="H848" s="1" t="str">
        <f t="shared" si="14"/>
        <v>ITI</v>
      </c>
      <c r="I848" s="1" t="str" cm="1">
        <f t="array" ref="I848">IF(H848="DIPLOMA",IF(AND(B848&gt;=85,C848&gt;=80,D848&gt;=75,E848&gt;=75,F848&gt;=80,G848&gt;=85),"Computer Science and Information Technology",IF(AND(B848&gt;=80,C848&gt;=75,D848&gt;=75,E848&gt;=75,F848&gt;=80,G848&gt;=80),"Mechanical and Electrical",IF(AND(B848&gt;=80,C848&gt;=75,D848&gt;=75,E848&gt;=75,F848&gt;=75,G848&gt;=80),"Electronics and Communication",IF(AND(B848&gt;=75,C848&gt;=70,D848&gt;=70,E848&gt;=75,F848&gt;=75,G848&gt;=75),"Construction and Design",IF(AND(B848&gt;=75,C848&gt;=75,D848&gt;=75,E848&gt;=80,F848&gt;=75,G848&gt;=75),"Hospitality and Event Management",IF(AND(B848&gt;=80,C848&gt;=85,D848&gt;=85,E848&gt;=85,F848&gt;=80,G848&gt;=80),"Life Sciences and Environment",IF(AND(B848&gt;=75,C848&gt;=75,D848&gt;=75,E848&gt;=75,F848&gt;=75,G848&gt;=75),"Arts and Media",IF(AND(B848&gt;=75,C848&gt;=75,D848&gt;=75,E848&gt;=75,F848&gt;=75,G848&gt;=75),"Physical Education and Wellness",IF(AND(B848&gt;=75,C848&gt;=80,D848&gt;=80,E848&gt;=75,F848&gt;=75,G848&gt;=80),"Finance, Business, and Marketing",”Not Qualified”))))))))),IF(H848="ITI",IF(AND(B848&gt;=75,C848&gt;=65,D848&gt;=65,E848&gt;=70,F848&gt;=70,G848&gt;=75),"Computer Science and Information Technology",IF(AND(B848&gt;=70,C848&gt;=65,D848&gt;=65,E848&gt;=65,F848&gt;=70,G848&gt;=70),"Mechanical and Electrical",IF(AND(B848&gt;=70,C848&gt;=65,D848&gt;=65,E848&gt;=65,F848&gt;=65,G848&gt;=70),"Electronics and Communication",IF(AND(B848&gt;=65,C848&gt;=60,D848&gt;=60,E848&gt;=65,F848&gt;=65,G848&gt;=65),"Construction and Design",IF(AND(B848&gt;=65,C848&gt;=65,D848&gt;=65,E848&gt;=70,F848&gt;=65,G848&gt;=65),"Hospitality and Event Management",IF(AND(B848&gt;=70,C848&gt;=75,D848&gt;=75,E848&gt;=75,F848&gt;=70,G848&gt;=70),"Life Sciences and Environment",IF(AND(B848&gt;=65,C848&gt;=65,D848&gt;=65,E848&gt;=65,F848&gt;=65,G848&gt;=65),"Arts and Media",IF(AND(B848&gt;=65,C848&gt;=65,D848&gt;=65,E848&gt;=65,F848&gt;=65,G848&gt;=65),"Physical Education and Wellness",IF(AND(B848&gt;=65,C848&gt;=70,D848&gt;=70,E848&gt;=65,F848&gt;=65,G848&gt;=70),"Finance, Business, and Marketing",”Not Qualified”))))))))),IF(H848="VOCATIONAL OR SKILL TRAINING",IF(AND(B848&gt;=55, C848&gt;=45, D848&gt;=45, E848&gt;=50, F848&gt;=50, G848&gt;=55), "Computer Science and Information Technology",IF(AND(B848&gt;=50, C848&gt;=45, D848&gt;=45, E848&gt;=45, F848&gt;=50, G848&gt;=50), "Mechanical and Electrical",IF(AND(B848&gt;=50, C848&gt;=45, D848&gt;=45, E848&gt;=45, F848&gt;=45, G848&gt;=50), "Electronics and Communication",IF(AND(B848&gt;=45, C848&gt;=50, D848&gt;=50, E848&gt;=45, F848&gt;=45, G848&gt;=45), "Construction and Design",IF(AND(B848&gt;=45, C848&gt;=45, D848&gt;=45, E848&gt;=50, F848&gt;=45, G848&gt;=45), "Hospitality and Event Management",IF(AND(B848&gt;=50, C848&gt;=55, D848&gt;=55, E848&gt;=55, F848&gt;=50, G848&gt;=50), "Life Sciences and Environment",IF(AND(B848&gt;=45, C848&gt;=45, D848&gt;=45, E848&gt;=45, F848&gt;=45, G848&gt;=45), "Arts and Media",IF(AND(B848&gt;=45, C848&gt;=45, D848&gt;=45, E848&gt;=45, F848&gt;=45, G848&gt;=45), "Physical Education and Wellness",IF(AND(B848&gt;=45, C848&gt;=50, D848&gt;=50, E848&gt;=45, F848&gt;=45, G848&gt;=50), "Finance, Business, and Marketing", "Culinary Studies and Cooking"))))))))),"Failed")))</f>
        <v>Mechanical and Electrical</v>
      </c>
      <c r="J848" s="1"/>
      <c r="K848" s="1"/>
      <c r="L848" s="1"/>
      <c r="M848" s="1"/>
      <c r="N848" s="1"/>
    </row>
    <row r="849" spans="1:14" x14ac:dyDescent="0.25">
      <c r="A849" s="1">
        <v>848</v>
      </c>
      <c r="B849" s="1">
        <v>41</v>
      </c>
      <c r="C849" s="1">
        <v>52</v>
      </c>
      <c r="D849" s="1">
        <v>47</v>
      </c>
      <c r="E849" s="1">
        <v>55</v>
      </c>
      <c r="F849" s="1">
        <v>42</v>
      </c>
      <c r="G849" s="1">
        <v>63</v>
      </c>
      <c r="H849" s="1" t="str">
        <f t="shared" si="14"/>
        <v>VOCATIONAL OR SKILL TRAINING</v>
      </c>
      <c r="I849" s="1" t="str" cm="1">
        <f t="array" ref="I849">IF(H849="DIPLOMA",IF(AND(B849&gt;=85,C849&gt;=80,D849&gt;=75,E849&gt;=75,F849&gt;=80,G849&gt;=85),"Computer Science and Information Technology",IF(AND(B849&gt;=80,C849&gt;=75,D849&gt;=75,E849&gt;=75,F849&gt;=80,G849&gt;=80),"Mechanical and Electrical",IF(AND(B849&gt;=80,C849&gt;=75,D849&gt;=75,E849&gt;=75,F849&gt;=75,G849&gt;=80),"Electronics and Communication",IF(AND(B849&gt;=75,C849&gt;=70,D849&gt;=70,E849&gt;=75,F849&gt;=75,G849&gt;=75),"Construction and Design",IF(AND(B849&gt;=75,C849&gt;=75,D849&gt;=75,E849&gt;=80,F849&gt;=75,G849&gt;=75),"Hospitality and Event Management",IF(AND(B849&gt;=80,C849&gt;=85,D849&gt;=85,E849&gt;=85,F849&gt;=80,G849&gt;=80),"Life Sciences and Environment",IF(AND(B849&gt;=75,C849&gt;=75,D849&gt;=75,E849&gt;=75,F849&gt;=75,G849&gt;=75),"Arts and Media",IF(AND(B849&gt;=75,C849&gt;=75,D849&gt;=75,E849&gt;=75,F849&gt;=75,G849&gt;=75),"Physical Education and Wellness",IF(AND(B849&gt;=75,C849&gt;=80,D849&gt;=80,E849&gt;=75,F849&gt;=75,G849&gt;=80),"Finance, Business, and Marketing",”Not Qualified”))))))))),IF(H849="ITI",IF(AND(B849&gt;=75,C849&gt;=65,D849&gt;=65,E849&gt;=70,F849&gt;=70,G849&gt;=75),"Computer Science and Information Technology",IF(AND(B849&gt;=70,C849&gt;=65,D849&gt;=65,E849&gt;=65,F849&gt;=70,G849&gt;=70),"Mechanical and Electrical",IF(AND(B849&gt;=70,C849&gt;=65,D849&gt;=65,E849&gt;=65,F849&gt;=65,G849&gt;=70),"Electronics and Communication",IF(AND(B849&gt;=65,C849&gt;=60,D849&gt;=60,E849&gt;=65,F849&gt;=65,G849&gt;=65),"Construction and Design",IF(AND(B849&gt;=65,C849&gt;=65,D849&gt;=65,E849&gt;=70,F849&gt;=65,G849&gt;=65),"Hospitality and Event Management",IF(AND(B849&gt;=70,C849&gt;=75,D849&gt;=75,E849&gt;=75,F849&gt;=70,G849&gt;=70),"Life Sciences and Environment",IF(AND(B849&gt;=65,C849&gt;=65,D849&gt;=65,E849&gt;=65,F849&gt;=65,G849&gt;=65),"Arts and Media",IF(AND(B849&gt;=65,C849&gt;=65,D849&gt;=65,E849&gt;=65,F849&gt;=65,G849&gt;=65),"Physical Education and Wellness",IF(AND(B849&gt;=65,C849&gt;=70,D849&gt;=70,E849&gt;=65,F849&gt;=65,G849&gt;=70),"Finance, Business, and Marketing",”Not Qualified”))))))))),IF(H849="VOCATIONAL OR SKILL TRAINING",IF(AND(B849&gt;=55, C849&gt;=45, D849&gt;=45, E849&gt;=50, F849&gt;=50, G849&gt;=55), "Computer Science and Information Technology",IF(AND(B849&gt;=50, C849&gt;=45, D849&gt;=45, E849&gt;=45, F849&gt;=50, G849&gt;=50), "Mechanical and Electrical",IF(AND(B849&gt;=50, C849&gt;=45, D849&gt;=45, E849&gt;=45, F849&gt;=45, G849&gt;=50), "Electronics and Communication",IF(AND(B849&gt;=45, C849&gt;=50, D849&gt;=50, E849&gt;=45, F849&gt;=45, G849&gt;=45), "Construction and Design",IF(AND(B849&gt;=45, C849&gt;=45, D849&gt;=45, E849&gt;=50, F849&gt;=45, G849&gt;=45), "Hospitality and Event Management",IF(AND(B849&gt;=50, C849&gt;=55, D849&gt;=55, E849&gt;=55, F849&gt;=50, G849&gt;=50), "Life Sciences and Environment",IF(AND(B849&gt;=45, C849&gt;=45, D849&gt;=45, E849&gt;=45, F849&gt;=45, G849&gt;=45), "Arts and Media",IF(AND(B849&gt;=45, C849&gt;=45, D849&gt;=45, E849&gt;=45, F849&gt;=45, G849&gt;=45), "Physical Education and Wellness",IF(AND(B849&gt;=45, C849&gt;=50, D849&gt;=50, E849&gt;=45, F849&gt;=45, G849&gt;=50), "Finance, Business, and Marketing", "Culinary Studies and Cooking"))))))))),"Failed")))</f>
        <v>Culinary Studies and Cooking</v>
      </c>
      <c r="J849" s="1"/>
      <c r="K849" s="1"/>
      <c r="L849" s="1"/>
      <c r="M849" s="1"/>
      <c r="N849" s="1"/>
    </row>
    <row r="850" spans="1:14" x14ac:dyDescent="0.25">
      <c r="A850" s="1">
        <v>849</v>
      </c>
      <c r="B850" s="1">
        <v>81</v>
      </c>
      <c r="C850" s="1">
        <v>85</v>
      </c>
      <c r="D850" s="1">
        <v>87</v>
      </c>
      <c r="E850" s="1">
        <v>94</v>
      </c>
      <c r="F850" s="1">
        <v>94</v>
      </c>
      <c r="G850" s="1">
        <v>92</v>
      </c>
      <c r="H850" s="1" t="str">
        <f t="shared" si="14"/>
        <v>DIPLOMA</v>
      </c>
      <c r="I850" s="1" t="str" cm="1">
        <f t="array" ref="I850">IF(H850="DIPLOMA",IF(AND(B850&gt;=85,C850&gt;=80,D850&gt;=75,E850&gt;=75,F850&gt;=80,G850&gt;=85),"Computer Science and Information Technology",IF(AND(B850&gt;=80,C850&gt;=75,D850&gt;=75,E850&gt;=75,F850&gt;=80,G850&gt;=80),"Mechanical and Electrical",IF(AND(B850&gt;=80,C850&gt;=75,D850&gt;=75,E850&gt;=75,F850&gt;=75,G850&gt;=80),"Electronics and Communication",IF(AND(B850&gt;=75,C850&gt;=70,D850&gt;=70,E850&gt;=75,F850&gt;=75,G850&gt;=75),"Construction and Design",IF(AND(B850&gt;=75,C850&gt;=75,D850&gt;=75,E850&gt;=80,F850&gt;=75,G850&gt;=75),"Hospitality and Event Management",IF(AND(B850&gt;=80,C850&gt;=85,D850&gt;=85,E850&gt;=85,F850&gt;=80,G850&gt;=80),"Life Sciences and Environment",IF(AND(B850&gt;=75,C850&gt;=75,D850&gt;=75,E850&gt;=75,F850&gt;=75,G850&gt;=75),"Arts and Media",IF(AND(B850&gt;=75,C850&gt;=75,D850&gt;=75,E850&gt;=75,F850&gt;=75,G850&gt;=75),"Physical Education and Wellness",IF(AND(B850&gt;=75,C850&gt;=80,D850&gt;=80,E850&gt;=75,F850&gt;=75,G850&gt;=80),"Finance, Business, and Marketing",”Not Qualified”))))))))),IF(H850="ITI",IF(AND(B850&gt;=75,C850&gt;=65,D850&gt;=65,E850&gt;=70,F850&gt;=70,G850&gt;=75),"Computer Science and Information Technology",IF(AND(B850&gt;=70,C850&gt;=65,D850&gt;=65,E850&gt;=65,F850&gt;=70,G850&gt;=70),"Mechanical and Electrical",IF(AND(B850&gt;=70,C850&gt;=65,D850&gt;=65,E850&gt;=65,F850&gt;=65,G850&gt;=70),"Electronics and Communication",IF(AND(B850&gt;=65,C850&gt;=60,D850&gt;=60,E850&gt;=65,F850&gt;=65,G850&gt;=65),"Construction and Design",IF(AND(B850&gt;=65,C850&gt;=65,D850&gt;=65,E850&gt;=70,F850&gt;=65,G850&gt;=65),"Hospitality and Event Management",IF(AND(B850&gt;=70,C850&gt;=75,D850&gt;=75,E850&gt;=75,F850&gt;=70,G850&gt;=70),"Life Sciences and Environment",IF(AND(B850&gt;=65,C850&gt;=65,D850&gt;=65,E850&gt;=65,F850&gt;=65,G850&gt;=65),"Arts and Media",IF(AND(B850&gt;=65,C850&gt;=65,D850&gt;=65,E850&gt;=65,F850&gt;=65,G850&gt;=65),"Physical Education and Wellness",IF(AND(B850&gt;=65,C850&gt;=70,D850&gt;=70,E850&gt;=65,F850&gt;=65,G850&gt;=70),"Finance, Business, and Marketing",”Not Qualified”))))))))),IF(H850="VOCATIONAL OR SKILL TRAINING",IF(AND(B850&gt;=55, C850&gt;=45, D850&gt;=45, E850&gt;=50, F850&gt;=50, G850&gt;=55), "Computer Science and Information Technology",IF(AND(B850&gt;=50, C850&gt;=45, D850&gt;=45, E850&gt;=45, F850&gt;=50, G850&gt;=50), "Mechanical and Electrical",IF(AND(B850&gt;=50, C850&gt;=45, D850&gt;=45, E850&gt;=45, F850&gt;=45, G850&gt;=50), "Electronics and Communication",IF(AND(B850&gt;=45, C850&gt;=50, D850&gt;=50, E850&gt;=45, F850&gt;=45, G850&gt;=45), "Construction and Design",IF(AND(B850&gt;=45, C850&gt;=45, D850&gt;=45, E850&gt;=50, F850&gt;=45, G850&gt;=45), "Hospitality and Event Management",IF(AND(B850&gt;=50, C850&gt;=55, D850&gt;=55, E850&gt;=55, F850&gt;=50, G850&gt;=50), "Life Sciences and Environment",IF(AND(B850&gt;=45, C850&gt;=45, D850&gt;=45, E850&gt;=45, F850&gt;=45, G850&gt;=45), "Arts and Media",IF(AND(B850&gt;=45, C850&gt;=45, D850&gt;=45, E850&gt;=45, F850&gt;=45, G850&gt;=45), "Physical Education and Wellness",IF(AND(B850&gt;=45, C850&gt;=50, D850&gt;=50, E850&gt;=45, F850&gt;=45, G850&gt;=50), "Finance, Business, and Marketing", "Culinary Studies and Cooking"))))))))),"Failed")))</f>
        <v>Mechanical and Electrical</v>
      </c>
      <c r="J850" s="1"/>
      <c r="K850" s="1"/>
      <c r="L850" s="1"/>
      <c r="M850" s="1"/>
      <c r="N850" s="1"/>
    </row>
    <row r="851" spans="1:14" x14ac:dyDescent="0.25">
      <c r="A851" s="1">
        <v>850</v>
      </c>
      <c r="B851" s="1">
        <v>56</v>
      </c>
      <c r="C851" s="1">
        <v>40</v>
      </c>
      <c r="D851" s="1">
        <v>56</v>
      </c>
      <c r="E851" s="1">
        <v>50</v>
      </c>
      <c r="F851" s="1">
        <v>60</v>
      </c>
      <c r="G851" s="1">
        <v>43</v>
      </c>
      <c r="H851" s="1" t="str">
        <f t="shared" si="14"/>
        <v>VOCATIONAL OR SKILL TRAINING</v>
      </c>
      <c r="I851" s="1" t="str" cm="1">
        <f t="array" ref="I851">IF(H851="DIPLOMA",IF(AND(B851&gt;=85,C851&gt;=80,D851&gt;=75,E851&gt;=75,F851&gt;=80,G851&gt;=85),"Computer Science and Information Technology",IF(AND(B851&gt;=80,C851&gt;=75,D851&gt;=75,E851&gt;=75,F851&gt;=80,G851&gt;=80),"Mechanical and Electrical",IF(AND(B851&gt;=80,C851&gt;=75,D851&gt;=75,E851&gt;=75,F851&gt;=75,G851&gt;=80),"Electronics and Communication",IF(AND(B851&gt;=75,C851&gt;=70,D851&gt;=70,E851&gt;=75,F851&gt;=75,G851&gt;=75),"Construction and Design",IF(AND(B851&gt;=75,C851&gt;=75,D851&gt;=75,E851&gt;=80,F851&gt;=75,G851&gt;=75),"Hospitality and Event Management",IF(AND(B851&gt;=80,C851&gt;=85,D851&gt;=85,E851&gt;=85,F851&gt;=80,G851&gt;=80),"Life Sciences and Environment",IF(AND(B851&gt;=75,C851&gt;=75,D851&gt;=75,E851&gt;=75,F851&gt;=75,G851&gt;=75),"Arts and Media",IF(AND(B851&gt;=75,C851&gt;=75,D851&gt;=75,E851&gt;=75,F851&gt;=75,G851&gt;=75),"Physical Education and Wellness",IF(AND(B851&gt;=75,C851&gt;=80,D851&gt;=80,E851&gt;=75,F851&gt;=75,G851&gt;=80),"Finance, Business, and Marketing",”Not Qualified”))))))))),IF(H851="ITI",IF(AND(B851&gt;=75,C851&gt;=65,D851&gt;=65,E851&gt;=70,F851&gt;=70,G851&gt;=75),"Computer Science and Information Technology",IF(AND(B851&gt;=70,C851&gt;=65,D851&gt;=65,E851&gt;=65,F851&gt;=70,G851&gt;=70),"Mechanical and Electrical",IF(AND(B851&gt;=70,C851&gt;=65,D851&gt;=65,E851&gt;=65,F851&gt;=65,G851&gt;=70),"Electronics and Communication",IF(AND(B851&gt;=65,C851&gt;=60,D851&gt;=60,E851&gt;=65,F851&gt;=65,G851&gt;=65),"Construction and Design",IF(AND(B851&gt;=65,C851&gt;=65,D851&gt;=65,E851&gt;=70,F851&gt;=65,G851&gt;=65),"Hospitality and Event Management",IF(AND(B851&gt;=70,C851&gt;=75,D851&gt;=75,E851&gt;=75,F851&gt;=70,G851&gt;=70),"Life Sciences and Environment",IF(AND(B851&gt;=65,C851&gt;=65,D851&gt;=65,E851&gt;=65,F851&gt;=65,G851&gt;=65),"Arts and Media",IF(AND(B851&gt;=65,C851&gt;=65,D851&gt;=65,E851&gt;=65,F851&gt;=65,G851&gt;=65),"Physical Education and Wellness",IF(AND(B851&gt;=65,C851&gt;=70,D851&gt;=70,E851&gt;=65,F851&gt;=65,G851&gt;=70),"Finance, Business, and Marketing",”Not Qualified”))))))))),IF(H851="VOCATIONAL OR SKILL TRAINING",IF(AND(B851&gt;=55, C851&gt;=45, D851&gt;=45, E851&gt;=50, F851&gt;=50, G851&gt;=55), "Computer Science and Information Technology",IF(AND(B851&gt;=50, C851&gt;=45, D851&gt;=45, E851&gt;=45, F851&gt;=50, G851&gt;=50), "Mechanical and Electrical",IF(AND(B851&gt;=50, C851&gt;=45, D851&gt;=45, E851&gt;=45, F851&gt;=45, G851&gt;=50), "Electronics and Communication",IF(AND(B851&gt;=45, C851&gt;=50, D851&gt;=50, E851&gt;=45, F851&gt;=45, G851&gt;=45), "Construction and Design",IF(AND(B851&gt;=45, C851&gt;=45, D851&gt;=45, E851&gt;=50, F851&gt;=45, G851&gt;=45), "Hospitality and Event Management",IF(AND(B851&gt;=50, C851&gt;=55, D851&gt;=55, E851&gt;=55, F851&gt;=50, G851&gt;=50), "Life Sciences and Environment",IF(AND(B851&gt;=45, C851&gt;=45, D851&gt;=45, E851&gt;=45, F851&gt;=45, G851&gt;=45), "Arts and Media",IF(AND(B851&gt;=45, C851&gt;=45, D851&gt;=45, E851&gt;=45, F851&gt;=45, G851&gt;=45), "Physical Education and Wellness",IF(AND(B851&gt;=45, C851&gt;=50, D851&gt;=50, E851&gt;=45, F851&gt;=45, G851&gt;=50), "Finance, Business, and Marketing", "Culinary Studies and Cooking"))))))))),"Failed")))</f>
        <v>Culinary Studies and Cooking</v>
      </c>
      <c r="J851" s="1"/>
      <c r="K851" s="1"/>
      <c r="L851" s="1"/>
      <c r="M851" s="1"/>
      <c r="N851" s="1"/>
    </row>
    <row r="852" spans="1:14" x14ac:dyDescent="0.25">
      <c r="A852" s="1">
        <v>851</v>
      </c>
      <c r="B852" s="1">
        <v>82</v>
      </c>
      <c r="C852" s="1">
        <v>80</v>
      </c>
      <c r="D852" s="1">
        <v>72</v>
      </c>
      <c r="E852" s="1">
        <v>74</v>
      </c>
      <c r="F852" s="1">
        <v>73</v>
      </c>
      <c r="G852" s="1">
        <v>76</v>
      </c>
      <c r="H852" s="1" t="str">
        <f t="shared" si="14"/>
        <v>ITI</v>
      </c>
      <c r="I852" s="1" t="str" cm="1">
        <f t="array" ref="I852">IF(H852="DIPLOMA",IF(AND(B852&gt;=85,C852&gt;=80,D852&gt;=75,E852&gt;=75,F852&gt;=80,G852&gt;=85),"Computer Science and Information Technology",IF(AND(B852&gt;=80,C852&gt;=75,D852&gt;=75,E852&gt;=75,F852&gt;=80,G852&gt;=80),"Mechanical and Electrical",IF(AND(B852&gt;=80,C852&gt;=75,D852&gt;=75,E852&gt;=75,F852&gt;=75,G852&gt;=80),"Electronics and Communication",IF(AND(B852&gt;=75,C852&gt;=70,D852&gt;=70,E852&gt;=75,F852&gt;=75,G852&gt;=75),"Construction and Design",IF(AND(B852&gt;=75,C852&gt;=75,D852&gt;=75,E852&gt;=80,F852&gt;=75,G852&gt;=75),"Hospitality and Event Management",IF(AND(B852&gt;=80,C852&gt;=85,D852&gt;=85,E852&gt;=85,F852&gt;=80,G852&gt;=80),"Life Sciences and Environment",IF(AND(B852&gt;=75,C852&gt;=75,D852&gt;=75,E852&gt;=75,F852&gt;=75,G852&gt;=75),"Arts and Media",IF(AND(B852&gt;=75,C852&gt;=75,D852&gt;=75,E852&gt;=75,F852&gt;=75,G852&gt;=75),"Physical Education and Wellness",IF(AND(B852&gt;=75,C852&gt;=80,D852&gt;=80,E852&gt;=75,F852&gt;=75,G852&gt;=80),"Finance, Business, and Marketing",”Not Qualified”))))))))),IF(H852="ITI",IF(AND(B852&gt;=75,C852&gt;=65,D852&gt;=65,E852&gt;=70,F852&gt;=70,G852&gt;=75),"Computer Science and Information Technology",IF(AND(B852&gt;=70,C852&gt;=65,D852&gt;=65,E852&gt;=65,F852&gt;=70,G852&gt;=70),"Mechanical and Electrical",IF(AND(B852&gt;=70,C852&gt;=65,D852&gt;=65,E852&gt;=65,F852&gt;=65,G852&gt;=70),"Electronics and Communication",IF(AND(B852&gt;=65,C852&gt;=60,D852&gt;=60,E852&gt;=65,F852&gt;=65,G852&gt;=65),"Construction and Design",IF(AND(B852&gt;=65,C852&gt;=65,D852&gt;=65,E852&gt;=70,F852&gt;=65,G852&gt;=65),"Hospitality and Event Management",IF(AND(B852&gt;=70,C852&gt;=75,D852&gt;=75,E852&gt;=75,F852&gt;=70,G852&gt;=70),"Life Sciences and Environment",IF(AND(B852&gt;=65,C852&gt;=65,D852&gt;=65,E852&gt;=65,F852&gt;=65,G852&gt;=65),"Arts and Media",IF(AND(B852&gt;=65,C852&gt;=65,D852&gt;=65,E852&gt;=65,F852&gt;=65,G852&gt;=65),"Physical Education and Wellness",IF(AND(B852&gt;=65,C852&gt;=70,D852&gt;=70,E852&gt;=65,F852&gt;=65,G852&gt;=70),"Finance, Business, and Marketing",”Not Qualified”))))))))),IF(H852="VOCATIONAL OR SKILL TRAINING",IF(AND(B852&gt;=55, C852&gt;=45, D852&gt;=45, E852&gt;=50, F852&gt;=50, G852&gt;=55), "Computer Science and Information Technology",IF(AND(B852&gt;=50, C852&gt;=45, D852&gt;=45, E852&gt;=45, F852&gt;=50, G852&gt;=50), "Mechanical and Electrical",IF(AND(B852&gt;=50, C852&gt;=45, D852&gt;=45, E852&gt;=45, F852&gt;=45, G852&gt;=50), "Electronics and Communication",IF(AND(B852&gt;=45, C852&gt;=50, D852&gt;=50, E852&gt;=45, F852&gt;=45, G852&gt;=45), "Construction and Design",IF(AND(B852&gt;=45, C852&gt;=45, D852&gt;=45, E852&gt;=50, F852&gt;=45, G852&gt;=45), "Hospitality and Event Management",IF(AND(B852&gt;=50, C852&gt;=55, D852&gt;=55, E852&gt;=55, F852&gt;=50, G852&gt;=50), "Life Sciences and Environment",IF(AND(B852&gt;=45, C852&gt;=45, D852&gt;=45, E852&gt;=45, F852&gt;=45, G852&gt;=45), "Arts and Media",IF(AND(B852&gt;=45, C852&gt;=45, D852&gt;=45, E852&gt;=45, F852&gt;=45, G852&gt;=45), "Physical Education and Wellness",IF(AND(B852&gt;=45, C852&gt;=50, D852&gt;=50, E852&gt;=45, F852&gt;=45, G852&gt;=50), "Finance, Business, and Marketing", "Culinary Studies and Cooking"))))))))),"Failed")))</f>
        <v>Computer Science and Information Technology</v>
      </c>
      <c r="J852" s="1"/>
      <c r="K852" s="1"/>
      <c r="L852" s="1"/>
      <c r="M852" s="1"/>
      <c r="N852" s="1"/>
    </row>
    <row r="853" spans="1:14" x14ac:dyDescent="0.25">
      <c r="A853" s="1">
        <v>852</v>
      </c>
      <c r="B853" s="1">
        <v>52</v>
      </c>
      <c r="C853" s="1">
        <v>41</v>
      </c>
      <c r="D853" s="1">
        <v>59</v>
      </c>
      <c r="E853" s="1">
        <v>53</v>
      </c>
      <c r="F853" s="1">
        <v>44</v>
      </c>
      <c r="G853" s="1">
        <v>53</v>
      </c>
      <c r="H853" s="1" t="str">
        <f t="shared" si="14"/>
        <v>VOCATIONAL OR SKILL TRAINING</v>
      </c>
      <c r="I853" s="1" t="str" cm="1">
        <f t="array" ref="I853">IF(H853="DIPLOMA",IF(AND(B853&gt;=85,C853&gt;=80,D853&gt;=75,E853&gt;=75,F853&gt;=80,G853&gt;=85),"Computer Science and Information Technology",IF(AND(B853&gt;=80,C853&gt;=75,D853&gt;=75,E853&gt;=75,F853&gt;=80,G853&gt;=80),"Mechanical and Electrical",IF(AND(B853&gt;=80,C853&gt;=75,D853&gt;=75,E853&gt;=75,F853&gt;=75,G853&gt;=80),"Electronics and Communication",IF(AND(B853&gt;=75,C853&gt;=70,D853&gt;=70,E853&gt;=75,F853&gt;=75,G853&gt;=75),"Construction and Design",IF(AND(B853&gt;=75,C853&gt;=75,D853&gt;=75,E853&gt;=80,F853&gt;=75,G853&gt;=75),"Hospitality and Event Management",IF(AND(B853&gt;=80,C853&gt;=85,D853&gt;=85,E853&gt;=85,F853&gt;=80,G853&gt;=80),"Life Sciences and Environment",IF(AND(B853&gt;=75,C853&gt;=75,D853&gt;=75,E853&gt;=75,F853&gt;=75,G853&gt;=75),"Arts and Media",IF(AND(B853&gt;=75,C853&gt;=75,D853&gt;=75,E853&gt;=75,F853&gt;=75,G853&gt;=75),"Physical Education and Wellness",IF(AND(B853&gt;=75,C853&gt;=80,D853&gt;=80,E853&gt;=75,F853&gt;=75,G853&gt;=80),"Finance, Business, and Marketing",”Not Qualified”))))))))),IF(H853="ITI",IF(AND(B853&gt;=75,C853&gt;=65,D853&gt;=65,E853&gt;=70,F853&gt;=70,G853&gt;=75),"Computer Science and Information Technology",IF(AND(B853&gt;=70,C853&gt;=65,D853&gt;=65,E853&gt;=65,F853&gt;=70,G853&gt;=70),"Mechanical and Electrical",IF(AND(B853&gt;=70,C853&gt;=65,D853&gt;=65,E853&gt;=65,F853&gt;=65,G853&gt;=70),"Electronics and Communication",IF(AND(B853&gt;=65,C853&gt;=60,D853&gt;=60,E853&gt;=65,F853&gt;=65,G853&gt;=65),"Construction and Design",IF(AND(B853&gt;=65,C853&gt;=65,D853&gt;=65,E853&gt;=70,F853&gt;=65,G853&gt;=65),"Hospitality and Event Management",IF(AND(B853&gt;=70,C853&gt;=75,D853&gt;=75,E853&gt;=75,F853&gt;=70,G853&gt;=70),"Life Sciences and Environment",IF(AND(B853&gt;=65,C853&gt;=65,D853&gt;=65,E853&gt;=65,F853&gt;=65,G853&gt;=65),"Arts and Media",IF(AND(B853&gt;=65,C853&gt;=65,D853&gt;=65,E853&gt;=65,F853&gt;=65,G853&gt;=65),"Physical Education and Wellness",IF(AND(B853&gt;=65,C853&gt;=70,D853&gt;=70,E853&gt;=65,F853&gt;=65,G853&gt;=70),"Finance, Business, and Marketing",”Not Qualified”))))))))),IF(H853="VOCATIONAL OR SKILL TRAINING",IF(AND(B853&gt;=55, C853&gt;=45, D853&gt;=45, E853&gt;=50, F853&gt;=50, G853&gt;=55), "Computer Science and Information Technology",IF(AND(B853&gt;=50, C853&gt;=45, D853&gt;=45, E853&gt;=45, F853&gt;=50, G853&gt;=50), "Mechanical and Electrical",IF(AND(B853&gt;=50, C853&gt;=45, D853&gt;=45, E853&gt;=45, F853&gt;=45, G853&gt;=50), "Electronics and Communication",IF(AND(B853&gt;=45, C853&gt;=50, D853&gt;=50, E853&gt;=45, F853&gt;=45, G853&gt;=45), "Construction and Design",IF(AND(B853&gt;=45, C853&gt;=45, D853&gt;=45, E853&gt;=50, F853&gt;=45, G853&gt;=45), "Hospitality and Event Management",IF(AND(B853&gt;=50, C853&gt;=55, D853&gt;=55, E853&gt;=55, F853&gt;=50, G853&gt;=50), "Life Sciences and Environment",IF(AND(B853&gt;=45, C853&gt;=45, D853&gt;=45, E853&gt;=45, F853&gt;=45, G853&gt;=45), "Arts and Media",IF(AND(B853&gt;=45, C853&gt;=45, D853&gt;=45, E853&gt;=45, F853&gt;=45, G853&gt;=45), "Physical Education and Wellness",IF(AND(B853&gt;=45, C853&gt;=50, D853&gt;=50, E853&gt;=45, F853&gt;=45, G853&gt;=50), "Finance, Business, and Marketing", "Culinary Studies and Cooking"))))))))),"Failed")))</f>
        <v>Culinary Studies and Cooking</v>
      </c>
      <c r="J853" s="1"/>
      <c r="K853" s="1"/>
      <c r="L853" s="1"/>
      <c r="M853" s="1"/>
      <c r="N853" s="1"/>
    </row>
    <row r="854" spans="1:14" x14ac:dyDescent="0.25">
      <c r="A854" s="1">
        <v>853</v>
      </c>
      <c r="B854" s="1">
        <v>80</v>
      </c>
      <c r="C854" s="1">
        <v>73</v>
      </c>
      <c r="D854" s="1">
        <v>71</v>
      </c>
      <c r="E854" s="1">
        <v>84</v>
      </c>
      <c r="F854" s="1">
        <v>79</v>
      </c>
      <c r="G854" s="1">
        <v>77</v>
      </c>
      <c r="H854" s="1" t="str">
        <f t="shared" si="14"/>
        <v>ITI</v>
      </c>
      <c r="I854" s="1" t="str" cm="1">
        <f t="array" ref="I854">IF(H854="DIPLOMA",IF(AND(B854&gt;=85,C854&gt;=80,D854&gt;=75,E854&gt;=75,F854&gt;=80,G854&gt;=85),"Computer Science and Information Technology",IF(AND(B854&gt;=80,C854&gt;=75,D854&gt;=75,E854&gt;=75,F854&gt;=80,G854&gt;=80),"Mechanical and Electrical",IF(AND(B854&gt;=80,C854&gt;=75,D854&gt;=75,E854&gt;=75,F854&gt;=75,G854&gt;=80),"Electronics and Communication",IF(AND(B854&gt;=75,C854&gt;=70,D854&gt;=70,E854&gt;=75,F854&gt;=75,G854&gt;=75),"Construction and Design",IF(AND(B854&gt;=75,C854&gt;=75,D854&gt;=75,E854&gt;=80,F854&gt;=75,G854&gt;=75),"Hospitality and Event Management",IF(AND(B854&gt;=80,C854&gt;=85,D854&gt;=85,E854&gt;=85,F854&gt;=80,G854&gt;=80),"Life Sciences and Environment",IF(AND(B854&gt;=75,C854&gt;=75,D854&gt;=75,E854&gt;=75,F854&gt;=75,G854&gt;=75),"Arts and Media",IF(AND(B854&gt;=75,C854&gt;=75,D854&gt;=75,E854&gt;=75,F854&gt;=75,G854&gt;=75),"Physical Education and Wellness",IF(AND(B854&gt;=75,C854&gt;=80,D854&gt;=80,E854&gt;=75,F854&gt;=75,G854&gt;=80),"Finance, Business, and Marketing",”Not Qualified”))))))))),IF(H854="ITI",IF(AND(B854&gt;=75,C854&gt;=65,D854&gt;=65,E854&gt;=70,F854&gt;=70,G854&gt;=75),"Computer Science and Information Technology",IF(AND(B854&gt;=70,C854&gt;=65,D854&gt;=65,E854&gt;=65,F854&gt;=70,G854&gt;=70),"Mechanical and Electrical",IF(AND(B854&gt;=70,C854&gt;=65,D854&gt;=65,E854&gt;=65,F854&gt;=65,G854&gt;=70),"Electronics and Communication",IF(AND(B854&gt;=65,C854&gt;=60,D854&gt;=60,E854&gt;=65,F854&gt;=65,G854&gt;=65),"Construction and Design",IF(AND(B854&gt;=65,C854&gt;=65,D854&gt;=65,E854&gt;=70,F854&gt;=65,G854&gt;=65),"Hospitality and Event Management",IF(AND(B854&gt;=70,C854&gt;=75,D854&gt;=75,E854&gt;=75,F854&gt;=70,G854&gt;=70),"Life Sciences and Environment",IF(AND(B854&gt;=65,C854&gt;=65,D854&gt;=65,E854&gt;=65,F854&gt;=65,G854&gt;=65),"Arts and Media",IF(AND(B854&gt;=65,C854&gt;=65,D854&gt;=65,E854&gt;=65,F854&gt;=65,G854&gt;=65),"Physical Education and Wellness",IF(AND(B854&gt;=65,C854&gt;=70,D854&gt;=70,E854&gt;=65,F854&gt;=65,G854&gt;=70),"Finance, Business, and Marketing",”Not Qualified”))))))))),IF(H854="VOCATIONAL OR SKILL TRAINING",IF(AND(B854&gt;=55, C854&gt;=45, D854&gt;=45, E854&gt;=50, F854&gt;=50, G854&gt;=55), "Computer Science and Information Technology",IF(AND(B854&gt;=50, C854&gt;=45, D854&gt;=45, E854&gt;=45, F854&gt;=50, G854&gt;=50), "Mechanical and Electrical",IF(AND(B854&gt;=50, C854&gt;=45, D854&gt;=45, E854&gt;=45, F854&gt;=45, G854&gt;=50), "Electronics and Communication",IF(AND(B854&gt;=45, C854&gt;=50, D854&gt;=50, E854&gt;=45, F854&gt;=45, G854&gt;=45), "Construction and Design",IF(AND(B854&gt;=45, C854&gt;=45, D854&gt;=45, E854&gt;=50, F854&gt;=45, G854&gt;=45), "Hospitality and Event Management",IF(AND(B854&gt;=50, C854&gt;=55, D854&gt;=55, E854&gt;=55, F854&gt;=50, G854&gt;=50), "Life Sciences and Environment",IF(AND(B854&gt;=45, C854&gt;=45, D854&gt;=45, E854&gt;=45, F854&gt;=45, G854&gt;=45), "Arts and Media",IF(AND(B854&gt;=45, C854&gt;=45, D854&gt;=45, E854&gt;=45, F854&gt;=45, G854&gt;=45), "Physical Education and Wellness",IF(AND(B854&gt;=45, C854&gt;=50, D854&gt;=50, E854&gt;=45, F854&gt;=45, G854&gt;=50), "Finance, Business, and Marketing", "Culinary Studies and Cooking"))))))))),"Failed")))</f>
        <v>Computer Science and Information Technology</v>
      </c>
      <c r="J854" s="1"/>
      <c r="K854" s="1"/>
      <c r="L854" s="1"/>
      <c r="M854" s="1"/>
      <c r="N854" s="1"/>
    </row>
    <row r="855" spans="1:14" x14ac:dyDescent="0.25">
      <c r="A855" s="1">
        <v>854</v>
      </c>
      <c r="B855" s="1">
        <v>41</v>
      </c>
      <c r="C855" s="1">
        <v>41</v>
      </c>
      <c r="D855" s="1">
        <v>45</v>
      </c>
      <c r="E855" s="1">
        <v>49</v>
      </c>
      <c r="F855" s="1">
        <v>43</v>
      </c>
      <c r="G855" s="1">
        <v>63</v>
      </c>
      <c r="H855" s="1" t="str">
        <f t="shared" si="14"/>
        <v>VOCATIONAL OR SKILL TRAINING</v>
      </c>
      <c r="I855" s="1" t="str" cm="1">
        <f t="array" ref="I855">IF(H855="DIPLOMA",IF(AND(B855&gt;=85,C855&gt;=80,D855&gt;=75,E855&gt;=75,F855&gt;=80,G855&gt;=85),"Computer Science and Information Technology",IF(AND(B855&gt;=80,C855&gt;=75,D855&gt;=75,E855&gt;=75,F855&gt;=80,G855&gt;=80),"Mechanical and Electrical",IF(AND(B855&gt;=80,C855&gt;=75,D855&gt;=75,E855&gt;=75,F855&gt;=75,G855&gt;=80),"Electronics and Communication",IF(AND(B855&gt;=75,C855&gt;=70,D855&gt;=70,E855&gt;=75,F855&gt;=75,G855&gt;=75),"Construction and Design",IF(AND(B855&gt;=75,C855&gt;=75,D855&gt;=75,E855&gt;=80,F855&gt;=75,G855&gt;=75),"Hospitality and Event Management",IF(AND(B855&gt;=80,C855&gt;=85,D855&gt;=85,E855&gt;=85,F855&gt;=80,G855&gt;=80),"Life Sciences and Environment",IF(AND(B855&gt;=75,C855&gt;=75,D855&gt;=75,E855&gt;=75,F855&gt;=75,G855&gt;=75),"Arts and Media",IF(AND(B855&gt;=75,C855&gt;=75,D855&gt;=75,E855&gt;=75,F855&gt;=75,G855&gt;=75),"Physical Education and Wellness",IF(AND(B855&gt;=75,C855&gt;=80,D855&gt;=80,E855&gt;=75,F855&gt;=75,G855&gt;=80),"Finance, Business, and Marketing",”Not Qualified”))))))))),IF(H855="ITI",IF(AND(B855&gt;=75,C855&gt;=65,D855&gt;=65,E855&gt;=70,F855&gt;=70,G855&gt;=75),"Computer Science and Information Technology",IF(AND(B855&gt;=70,C855&gt;=65,D855&gt;=65,E855&gt;=65,F855&gt;=70,G855&gt;=70),"Mechanical and Electrical",IF(AND(B855&gt;=70,C855&gt;=65,D855&gt;=65,E855&gt;=65,F855&gt;=65,G855&gt;=70),"Electronics and Communication",IF(AND(B855&gt;=65,C855&gt;=60,D855&gt;=60,E855&gt;=65,F855&gt;=65,G855&gt;=65),"Construction and Design",IF(AND(B855&gt;=65,C855&gt;=65,D855&gt;=65,E855&gt;=70,F855&gt;=65,G855&gt;=65),"Hospitality and Event Management",IF(AND(B855&gt;=70,C855&gt;=75,D855&gt;=75,E855&gt;=75,F855&gt;=70,G855&gt;=70),"Life Sciences and Environment",IF(AND(B855&gt;=65,C855&gt;=65,D855&gt;=65,E855&gt;=65,F855&gt;=65,G855&gt;=65),"Arts and Media",IF(AND(B855&gt;=65,C855&gt;=65,D855&gt;=65,E855&gt;=65,F855&gt;=65,G855&gt;=65),"Physical Education and Wellness",IF(AND(B855&gt;=65,C855&gt;=70,D855&gt;=70,E855&gt;=65,F855&gt;=65,G855&gt;=70),"Finance, Business, and Marketing",”Not Qualified”))))))))),IF(H855="VOCATIONAL OR SKILL TRAINING",IF(AND(B855&gt;=55, C855&gt;=45, D855&gt;=45, E855&gt;=50, F855&gt;=50, G855&gt;=55), "Computer Science and Information Technology",IF(AND(B855&gt;=50, C855&gt;=45, D855&gt;=45, E855&gt;=45, F855&gt;=50, G855&gt;=50), "Mechanical and Electrical",IF(AND(B855&gt;=50, C855&gt;=45, D855&gt;=45, E855&gt;=45, F855&gt;=45, G855&gt;=50), "Electronics and Communication",IF(AND(B855&gt;=45, C855&gt;=50, D855&gt;=50, E855&gt;=45, F855&gt;=45, G855&gt;=45), "Construction and Design",IF(AND(B855&gt;=45, C855&gt;=45, D855&gt;=45, E855&gt;=50, F855&gt;=45, G855&gt;=45), "Hospitality and Event Management",IF(AND(B855&gt;=50, C855&gt;=55, D855&gt;=55, E855&gt;=55, F855&gt;=50, G855&gt;=50), "Life Sciences and Environment",IF(AND(B855&gt;=45, C855&gt;=45, D855&gt;=45, E855&gt;=45, F855&gt;=45, G855&gt;=45), "Arts and Media",IF(AND(B855&gt;=45, C855&gt;=45, D855&gt;=45, E855&gt;=45, F855&gt;=45, G855&gt;=45), "Physical Education and Wellness",IF(AND(B855&gt;=45, C855&gt;=50, D855&gt;=50, E855&gt;=45, F855&gt;=45, G855&gt;=50), "Finance, Business, and Marketing", "Culinary Studies and Cooking"))))))))),"Failed")))</f>
        <v>Culinary Studies and Cooking</v>
      </c>
      <c r="J855" s="1"/>
      <c r="K855" s="1"/>
      <c r="L855" s="1"/>
      <c r="M855" s="1"/>
      <c r="N855" s="1"/>
    </row>
    <row r="856" spans="1:14" x14ac:dyDescent="0.25">
      <c r="A856" s="1">
        <v>855</v>
      </c>
      <c r="B856" s="1">
        <v>48</v>
      </c>
      <c r="C856" s="1">
        <v>63</v>
      </c>
      <c r="D856" s="1">
        <v>55</v>
      </c>
      <c r="E856" s="1">
        <v>65</v>
      </c>
      <c r="F856" s="1">
        <v>59</v>
      </c>
      <c r="G856" s="1">
        <v>63</v>
      </c>
      <c r="H856" s="1" t="str">
        <f t="shared" si="14"/>
        <v>VOCATIONAL OR SKILL TRAINING</v>
      </c>
      <c r="I856" s="1" t="str" cm="1">
        <f t="array" ref="I856">IF(H856="DIPLOMA",IF(AND(B856&gt;=85,C856&gt;=80,D856&gt;=75,E856&gt;=75,F856&gt;=80,G856&gt;=85),"Computer Science and Information Technology",IF(AND(B856&gt;=80,C856&gt;=75,D856&gt;=75,E856&gt;=75,F856&gt;=80,G856&gt;=80),"Mechanical and Electrical",IF(AND(B856&gt;=80,C856&gt;=75,D856&gt;=75,E856&gt;=75,F856&gt;=75,G856&gt;=80),"Electronics and Communication",IF(AND(B856&gt;=75,C856&gt;=70,D856&gt;=70,E856&gt;=75,F856&gt;=75,G856&gt;=75),"Construction and Design",IF(AND(B856&gt;=75,C856&gt;=75,D856&gt;=75,E856&gt;=80,F856&gt;=75,G856&gt;=75),"Hospitality and Event Management",IF(AND(B856&gt;=80,C856&gt;=85,D856&gt;=85,E856&gt;=85,F856&gt;=80,G856&gt;=80),"Life Sciences and Environment",IF(AND(B856&gt;=75,C856&gt;=75,D856&gt;=75,E856&gt;=75,F856&gt;=75,G856&gt;=75),"Arts and Media",IF(AND(B856&gt;=75,C856&gt;=75,D856&gt;=75,E856&gt;=75,F856&gt;=75,G856&gt;=75),"Physical Education and Wellness",IF(AND(B856&gt;=75,C856&gt;=80,D856&gt;=80,E856&gt;=75,F856&gt;=75,G856&gt;=80),"Finance, Business, and Marketing",”Not Qualified”))))))))),IF(H856="ITI",IF(AND(B856&gt;=75,C856&gt;=65,D856&gt;=65,E856&gt;=70,F856&gt;=70,G856&gt;=75),"Computer Science and Information Technology",IF(AND(B856&gt;=70,C856&gt;=65,D856&gt;=65,E856&gt;=65,F856&gt;=70,G856&gt;=70),"Mechanical and Electrical",IF(AND(B856&gt;=70,C856&gt;=65,D856&gt;=65,E856&gt;=65,F856&gt;=65,G856&gt;=70),"Electronics and Communication",IF(AND(B856&gt;=65,C856&gt;=60,D856&gt;=60,E856&gt;=65,F856&gt;=65,G856&gt;=65),"Construction and Design",IF(AND(B856&gt;=65,C856&gt;=65,D856&gt;=65,E856&gt;=70,F856&gt;=65,G856&gt;=65),"Hospitality and Event Management",IF(AND(B856&gt;=70,C856&gt;=75,D856&gt;=75,E856&gt;=75,F856&gt;=70,G856&gt;=70),"Life Sciences and Environment",IF(AND(B856&gt;=65,C856&gt;=65,D856&gt;=65,E856&gt;=65,F856&gt;=65,G856&gt;=65),"Arts and Media",IF(AND(B856&gt;=65,C856&gt;=65,D856&gt;=65,E856&gt;=65,F856&gt;=65,G856&gt;=65),"Physical Education and Wellness",IF(AND(B856&gt;=65,C856&gt;=70,D856&gt;=70,E856&gt;=65,F856&gt;=65,G856&gt;=70),"Finance, Business, and Marketing",”Not Qualified”))))))))),IF(H856="VOCATIONAL OR SKILL TRAINING",IF(AND(B856&gt;=55, C856&gt;=45, D856&gt;=45, E856&gt;=50, F856&gt;=50, G856&gt;=55), "Computer Science and Information Technology",IF(AND(B856&gt;=50, C856&gt;=45, D856&gt;=45, E856&gt;=45, F856&gt;=50, G856&gt;=50), "Mechanical and Electrical",IF(AND(B856&gt;=50, C856&gt;=45, D856&gt;=45, E856&gt;=45, F856&gt;=45, G856&gt;=50), "Electronics and Communication",IF(AND(B856&gt;=45, C856&gt;=50, D856&gt;=50, E856&gt;=45, F856&gt;=45, G856&gt;=45), "Construction and Design",IF(AND(B856&gt;=45, C856&gt;=45, D856&gt;=45, E856&gt;=50, F856&gt;=45, G856&gt;=45), "Hospitality and Event Management",IF(AND(B856&gt;=50, C856&gt;=55, D856&gt;=55, E856&gt;=55, F856&gt;=50, G856&gt;=50), "Life Sciences and Environment",IF(AND(B856&gt;=45, C856&gt;=45, D856&gt;=45, E856&gt;=45, F856&gt;=45, G856&gt;=45), "Arts and Media",IF(AND(B856&gt;=45, C856&gt;=45, D856&gt;=45, E856&gt;=45, F856&gt;=45, G856&gt;=45), "Physical Education and Wellness",IF(AND(B856&gt;=45, C856&gt;=50, D856&gt;=50, E856&gt;=45, F856&gt;=45, G856&gt;=50), "Finance, Business, and Marketing", "Culinary Studies and Cooking"))))))))),"Failed")))</f>
        <v>Construction and Design</v>
      </c>
      <c r="J856" s="1"/>
      <c r="K856" s="1"/>
      <c r="L856" s="1"/>
      <c r="M856" s="1"/>
      <c r="N856" s="1"/>
    </row>
    <row r="857" spans="1:14" x14ac:dyDescent="0.25">
      <c r="A857" s="1">
        <v>856</v>
      </c>
      <c r="B857" s="1">
        <v>78</v>
      </c>
      <c r="C857" s="1">
        <v>72</v>
      </c>
      <c r="D857" s="1">
        <v>71</v>
      </c>
      <c r="E857" s="1">
        <v>66</v>
      </c>
      <c r="F857" s="1">
        <v>73</v>
      </c>
      <c r="G857" s="1">
        <v>78</v>
      </c>
      <c r="H857" s="1" t="str">
        <f t="shared" si="14"/>
        <v>ITI</v>
      </c>
      <c r="I857" s="1" t="str" cm="1">
        <f t="array" ref="I857">IF(H857="DIPLOMA",IF(AND(B857&gt;=85,C857&gt;=80,D857&gt;=75,E857&gt;=75,F857&gt;=80,G857&gt;=85),"Computer Science and Information Technology",IF(AND(B857&gt;=80,C857&gt;=75,D857&gt;=75,E857&gt;=75,F857&gt;=80,G857&gt;=80),"Mechanical and Electrical",IF(AND(B857&gt;=80,C857&gt;=75,D857&gt;=75,E857&gt;=75,F857&gt;=75,G857&gt;=80),"Electronics and Communication",IF(AND(B857&gt;=75,C857&gt;=70,D857&gt;=70,E857&gt;=75,F857&gt;=75,G857&gt;=75),"Construction and Design",IF(AND(B857&gt;=75,C857&gt;=75,D857&gt;=75,E857&gt;=80,F857&gt;=75,G857&gt;=75),"Hospitality and Event Management",IF(AND(B857&gt;=80,C857&gt;=85,D857&gt;=85,E857&gt;=85,F857&gt;=80,G857&gt;=80),"Life Sciences and Environment",IF(AND(B857&gt;=75,C857&gt;=75,D857&gt;=75,E857&gt;=75,F857&gt;=75,G857&gt;=75),"Arts and Media",IF(AND(B857&gt;=75,C857&gt;=75,D857&gt;=75,E857&gt;=75,F857&gt;=75,G857&gt;=75),"Physical Education and Wellness",IF(AND(B857&gt;=75,C857&gt;=80,D857&gt;=80,E857&gt;=75,F857&gt;=75,G857&gt;=80),"Finance, Business, and Marketing",”Not Qualified”))))))))),IF(H857="ITI",IF(AND(B857&gt;=75,C857&gt;=65,D857&gt;=65,E857&gt;=70,F857&gt;=70,G857&gt;=75),"Computer Science and Information Technology",IF(AND(B857&gt;=70,C857&gt;=65,D857&gt;=65,E857&gt;=65,F857&gt;=70,G857&gt;=70),"Mechanical and Electrical",IF(AND(B857&gt;=70,C857&gt;=65,D857&gt;=65,E857&gt;=65,F857&gt;=65,G857&gt;=70),"Electronics and Communication",IF(AND(B857&gt;=65,C857&gt;=60,D857&gt;=60,E857&gt;=65,F857&gt;=65,G857&gt;=65),"Construction and Design",IF(AND(B857&gt;=65,C857&gt;=65,D857&gt;=65,E857&gt;=70,F857&gt;=65,G857&gt;=65),"Hospitality and Event Management",IF(AND(B857&gt;=70,C857&gt;=75,D857&gt;=75,E857&gt;=75,F857&gt;=70,G857&gt;=70),"Life Sciences and Environment",IF(AND(B857&gt;=65,C857&gt;=65,D857&gt;=65,E857&gt;=65,F857&gt;=65,G857&gt;=65),"Arts and Media",IF(AND(B857&gt;=65,C857&gt;=65,D857&gt;=65,E857&gt;=65,F857&gt;=65,G857&gt;=65),"Physical Education and Wellness",IF(AND(B857&gt;=65,C857&gt;=70,D857&gt;=70,E857&gt;=65,F857&gt;=65,G857&gt;=70),"Finance, Business, and Marketing",”Not Qualified”))))))))),IF(H857="VOCATIONAL OR SKILL TRAINING",IF(AND(B857&gt;=55, C857&gt;=45, D857&gt;=45, E857&gt;=50, F857&gt;=50, G857&gt;=55), "Computer Science and Information Technology",IF(AND(B857&gt;=50, C857&gt;=45, D857&gt;=45, E857&gt;=45, F857&gt;=50, G857&gt;=50), "Mechanical and Electrical",IF(AND(B857&gt;=50, C857&gt;=45, D857&gt;=45, E857&gt;=45, F857&gt;=45, G857&gt;=50), "Electronics and Communication",IF(AND(B857&gt;=45, C857&gt;=50, D857&gt;=50, E857&gt;=45, F857&gt;=45, G857&gt;=45), "Construction and Design",IF(AND(B857&gt;=45, C857&gt;=45, D857&gt;=45, E857&gt;=50, F857&gt;=45, G857&gt;=45), "Hospitality and Event Management",IF(AND(B857&gt;=50, C857&gt;=55, D857&gt;=55, E857&gt;=55, F857&gt;=50, G857&gt;=50), "Life Sciences and Environment",IF(AND(B857&gt;=45, C857&gt;=45, D857&gt;=45, E857&gt;=45, F857&gt;=45, G857&gt;=45), "Arts and Media",IF(AND(B857&gt;=45, C857&gt;=45, D857&gt;=45, E857&gt;=45, F857&gt;=45, G857&gt;=45), "Physical Education and Wellness",IF(AND(B857&gt;=45, C857&gt;=50, D857&gt;=50, E857&gt;=45, F857&gt;=45, G857&gt;=50), "Finance, Business, and Marketing", "Culinary Studies and Cooking"))))))))),"Failed")))</f>
        <v>Mechanical and Electrical</v>
      </c>
      <c r="J857" s="1"/>
      <c r="K857" s="1"/>
      <c r="L857" s="1"/>
      <c r="M857" s="1"/>
      <c r="N857" s="1"/>
    </row>
    <row r="858" spans="1:14" x14ac:dyDescent="0.25">
      <c r="A858" s="1">
        <v>857</v>
      </c>
      <c r="B858" s="1">
        <v>50</v>
      </c>
      <c r="C858" s="1">
        <v>51</v>
      </c>
      <c r="D858" s="1">
        <v>48</v>
      </c>
      <c r="E858" s="1">
        <v>56</v>
      </c>
      <c r="F858" s="1">
        <v>62</v>
      </c>
      <c r="G858" s="1">
        <v>41</v>
      </c>
      <c r="H858" s="1" t="str">
        <f t="shared" si="14"/>
        <v>VOCATIONAL OR SKILL TRAINING</v>
      </c>
      <c r="I858" s="1" t="str" cm="1">
        <f t="array" ref="I858">IF(H858="DIPLOMA",IF(AND(B858&gt;=85,C858&gt;=80,D858&gt;=75,E858&gt;=75,F858&gt;=80,G858&gt;=85),"Computer Science and Information Technology",IF(AND(B858&gt;=80,C858&gt;=75,D858&gt;=75,E858&gt;=75,F858&gt;=80,G858&gt;=80),"Mechanical and Electrical",IF(AND(B858&gt;=80,C858&gt;=75,D858&gt;=75,E858&gt;=75,F858&gt;=75,G858&gt;=80),"Electronics and Communication",IF(AND(B858&gt;=75,C858&gt;=70,D858&gt;=70,E858&gt;=75,F858&gt;=75,G858&gt;=75),"Construction and Design",IF(AND(B858&gt;=75,C858&gt;=75,D858&gt;=75,E858&gt;=80,F858&gt;=75,G858&gt;=75),"Hospitality and Event Management",IF(AND(B858&gt;=80,C858&gt;=85,D858&gt;=85,E858&gt;=85,F858&gt;=80,G858&gt;=80),"Life Sciences and Environment",IF(AND(B858&gt;=75,C858&gt;=75,D858&gt;=75,E858&gt;=75,F858&gt;=75,G858&gt;=75),"Arts and Media",IF(AND(B858&gt;=75,C858&gt;=75,D858&gt;=75,E858&gt;=75,F858&gt;=75,G858&gt;=75),"Physical Education and Wellness",IF(AND(B858&gt;=75,C858&gt;=80,D858&gt;=80,E858&gt;=75,F858&gt;=75,G858&gt;=80),"Finance, Business, and Marketing",”Not Qualified”))))))))),IF(H858="ITI",IF(AND(B858&gt;=75,C858&gt;=65,D858&gt;=65,E858&gt;=70,F858&gt;=70,G858&gt;=75),"Computer Science and Information Technology",IF(AND(B858&gt;=70,C858&gt;=65,D858&gt;=65,E858&gt;=65,F858&gt;=70,G858&gt;=70),"Mechanical and Electrical",IF(AND(B858&gt;=70,C858&gt;=65,D858&gt;=65,E858&gt;=65,F858&gt;=65,G858&gt;=70),"Electronics and Communication",IF(AND(B858&gt;=65,C858&gt;=60,D858&gt;=60,E858&gt;=65,F858&gt;=65,G858&gt;=65),"Construction and Design",IF(AND(B858&gt;=65,C858&gt;=65,D858&gt;=65,E858&gt;=70,F858&gt;=65,G858&gt;=65),"Hospitality and Event Management",IF(AND(B858&gt;=70,C858&gt;=75,D858&gt;=75,E858&gt;=75,F858&gt;=70,G858&gt;=70),"Life Sciences and Environment",IF(AND(B858&gt;=65,C858&gt;=65,D858&gt;=65,E858&gt;=65,F858&gt;=65,G858&gt;=65),"Arts and Media",IF(AND(B858&gt;=65,C858&gt;=65,D858&gt;=65,E858&gt;=65,F858&gt;=65,G858&gt;=65),"Physical Education and Wellness",IF(AND(B858&gt;=65,C858&gt;=70,D858&gt;=70,E858&gt;=65,F858&gt;=65,G858&gt;=70),"Finance, Business, and Marketing",”Not Qualified”))))))))),IF(H858="VOCATIONAL OR SKILL TRAINING",IF(AND(B858&gt;=55, C858&gt;=45, D858&gt;=45, E858&gt;=50, F858&gt;=50, G858&gt;=55), "Computer Science and Information Technology",IF(AND(B858&gt;=50, C858&gt;=45, D858&gt;=45, E858&gt;=45, F858&gt;=50, G858&gt;=50), "Mechanical and Electrical",IF(AND(B858&gt;=50, C858&gt;=45, D858&gt;=45, E858&gt;=45, F858&gt;=45, G858&gt;=50), "Electronics and Communication",IF(AND(B858&gt;=45, C858&gt;=50, D858&gt;=50, E858&gt;=45, F858&gt;=45, G858&gt;=45), "Construction and Design",IF(AND(B858&gt;=45, C858&gt;=45, D858&gt;=45, E858&gt;=50, F858&gt;=45, G858&gt;=45), "Hospitality and Event Management",IF(AND(B858&gt;=50, C858&gt;=55, D858&gt;=55, E858&gt;=55, F858&gt;=50, G858&gt;=50), "Life Sciences and Environment",IF(AND(B858&gt;=45, C858&gt;=45, D858&gt;=45, E858&gt;=45, F858&gt;=45, G858&gt;=45), "Arts and Media",IF(AND(B858&gt;=45, C858&gt;=45, D858&gt;=45, E858&gt;=45, F858&gt;=45, G858&gt;=45), "Physical Education and Wellness",IF(AND(B858&gt;=45, C858&gt;=50, D858&gt;=50, E858&gt;=45, F858&gt;=45, G858&gt;=50), "Finance, Business, and Marketing", "Culinary Studies and Cooking"))))))))),"Failed")))</f>
        <v>Culinary Studies and Cooking</v>
      </c>
      <c r="J858" s="1"/>
      <c r="K858" s="1"/>
      <c r="L858" s="1"/>
      <c r="M858" s="1"/>
      <c r="N858" s="1"/>
    </row>
    <row r="859" spans="1:14" x14ac:dyDescent="0.25">
      <c r="A859" s="1">
        <v>858</v>
      </c>
      <c r="B859" s="1">
        <v>91</v>
      </c>
      <c r="C859" s="1">
        <v>86</v>
      </c>
      <c r="D859" s="1">
        <v>85</v>
      </c>
      <c r="E859" s="1">
        <v>80</v>
      </c>
      <c r="F859" s="1">
        <v>86</v>
      </c>
      <c r="G859" s="1">
        <v>84</v>
      </c>
      <c r="H859" s="1" t="str">
        <f t="shared" si="14"/>
        <v>DIPLOMA</v>
      </c>
      <c r="I859" s="1" t="str" cm="1">
        <f t="array" ref="I859">IF(H859="DIPLOMA",IF(AND(B859&gt;=85,C859&gt;=80,D859&gt;=75,E859&gt;=75,F859&gt;=80,G859&gt;=85),"Computer Science and Information Technology",IF(AND(B859&gt;=80,C859&gt;=75,D859&gt;=75,E859&gt;=75,F859&gt;=80,G859&gt;=80),"Mechanical and Electrical",IF(AND(B859&gt;=80,C859&gt;=75,D859&gt;=75,E859&gt;=75,F859&gt;=75,G859&gt;=80),"Electronics and Communication",IF(AND(B859&gt;=75,C859&gt;=70,D859&gt;=70,E859&gt;=75,F859&gt;=75,G859&gt;=75),"Construction and Design",IF(AND(B859&gt;=75,C859&gt;=75,D859&gt;=75,E859&gt;=80,F859&gt;=75,G859&gt;=75),"Hospitality and Event Management",IF(AND(B859&gt;=80,C859&gt;=85,D859&gt;=85,E859&gt;=85,F859&gt;=80,G859&gt;=80),"Life Sciences and Environment",IF(AND(B859&gt;=75,C859&gt;=75,D859&gt;=75,E859&gt;=75,F859&gt;=75,G859&gt;=75),"Arts and Media",IF(AND(B859&gt;=75,C859&gt;=75,D859&gt;=75,E859&gt;=75,F859&gt;=75,G859&gt;=75),"Physical Education and Wellness",IF(AND(B859&gt;=75,C859&gt;=80,D859&gt;=80,E859&gt;=75,F859&gt;=75,G859&gt;=80),"Finance, Business, and Marketing",”Not Qualified”))))))))),IF(H859="ITI",IF(AND(B859&gt;=75,C859&gt;=65,D859&gt;=65,E859&gt;=70,F859&gt;=70,G859&gt;=75),"Computer Science and Information Technology",IF(AND(B859&gt;=70,C859&gt;=65,D859&gt;=65,E859&gt;=65,F859&gt;=70,G859&gt;=70),"Mechanical and Electrical",IF(AND(B859&gt;=70,C859&gt;=65,D859&gt;=65,E859&gt;=65,F859&gt;=65,G859&gt;=70),"Electronics and Communication",IF(AND(B859&gt;=65,C859&gt;=60,D859&gt;=60,E859&gt;=65,F859&gt;=65,G859&gt;=65),"Construction and Design",IF(AND(B859&gt;=65,C859&gt;=65,D859&gt;=65,E859&gt;=70,F859&gt;=65,G859&gt;=65),"Hospitality and Event Management",IF(AND(B859&gt;=70,C859&gt;=75,D859&gt;=75,E859&gt;=75,F859&gt;=70,G859&gt;=70),"Life Sciences and Environment",IF(AND(B859&gt;=65,C859&gt;=65,D859&gt;=65,E859&gt;=65,F859&gt;=65,G859&gt;=65),"Arts and Media",IF(AND(B859&gt;=65,C859&gt;=65,D859&gt;=65,E859&gt;=65,F859&gt;=65,G859&gt;=65),"Physical Education and Wellness",IF(AND(B859&gt;=65,C859&gt;=70,D859&gt;=70,E859&gt;=65,F859&gt;=65,G859&gt;=70),"Finance, Business, and Marketing",”Not Qualified”))))))))),IF(H859="VOCATIONAL OR SKILL TRAINING",IF(AND(B859&gt;=55, C859&gt;=45, D859&gt;=45, E859&gt;=50, F859&gt;=50, G859&gt;=55), "Computer Science and Information Technology",IF(AND(B859&gt;=50, C859&gt;=45, D859&gt;=45, E859&gt;=45, F859&gt;=50, G859&gt;=50), "Mechanical and Electrical",IF(AND(B859&gt;=50, C859&gt;=45, D859&gt;=45, E859&gt;=45, F859&gt;=45, G859&gt;=50), "Electronics and Communication",IF(AND(B859&gt;=45, C859&gt;=50, D859&gt;=50, E859&gt;=45, F859&gt;=45, G859&gt;=45), "Construction and Design",IF(AND(B859&gt;=45, C859&gt;=45, D859&gt;=45, E859&gt;=50, F859&gt;=45, G859&gt;=45), "Hospitality and Event Management",IF(AND(B859&gt;=50, C859&gt;=55, D859&gt;=55, E859&gt;=55, F859&gt;=50, G859&gt;=50), "Life Sciences and Environment",IF(AND(B859&gt;=45, C859&gt;=45, D859&gt;=45, E859&gt;=45, F859&gt;=45, G859&gt;=45), "Arts and Media",IF(AND(B859&gt;=45, C859&gt;=45, D859&gt;=45, E859&gt;=45, F859&gt;=45, G859&gt;=45), "Physical Education and Wellness",IF(AND(B859&gt;=45, C859&gt;=50, D859&gt;=50, E859&gt;=45, F859&gt;=45, G859&gt;=50), "Finance, Business, and Marketing", "Culinary Studies and Cooking"))))))))),"Failed")))</f>
        <v>Mechanical and Electrical</v>
      </c>
      <c r="J859" s="1"/>
      <c r="K859" s="1"/>
      <c r="L859" s="1"/>
      <c r="M859" s="1"/>
      <c r="N859" s="1"/>
    </row>
    <row r="860" spans="1:14" x14ac:dyDescent="0.25">
      <c r="A860" s="1">
        <v>859</v>
      </c>
      <c r="B860" s="1">
        <v>65</v>
      </c>
      <c r="C860" s="1">
        <v>85</v>
      </c>
      <c r="D860" s="1">
        <v>82</v>
      </c>
      <c r="E860" s="1">
        <v>72</v>
      </c>
      <c r="F860" s="1">
        <v>85</v>
      </c>
      <c r="G860" s="1">
        <v>68</v>
      </c>
      <c r="H860" s="1" t="str">
        <f t="shared" si="14"/>
        <v>ITI</v>
      </c>
      <c r="I860" s="1" t="str" cm="1">
        <f t="array" ref="I860">IF(H860="DIPLOMA",IF(AND(B860&gt;=85,C860&gt;=80,D860&gt;=75,E860&gt;=75,F860&gt;=80,G860&gt;=85),"Computer Science and Information Technology",IF(AND(B860&gt;=80,C860&gt;=75,D860&gt;=75,E860&gt;=75,F860&gt;=80,G860&gt;=80),"Mechanical and Electrical",IF(AND(B860&gt;=80,C860&gt;=75,D860&gt;=75,E860&gt;=75,F860&gt;=75,G860&gt;=80),"Electronics and Communication",IF(AND(B860&gt;=75,C860&gt;=70,D860&gt;=70,E860&gt;=75,F860&gt;=75,G860&gt;=75),"Construction and Design",IF(AND(B860&gt;=75,C860&gt;=75,D860&gt;=75,E860&gt;=80,F860&gt;=75,G860&gt;=75),"Hospitality and Event Management",IF(AND(B860&gt;=80,C860&gt;=85,D860&gt;=85,E860&gt;=85,F860&gt;=80,G860&gt;=80),"Life Sciences and Environment",IF(AND(B860&gt;=75,C860&gt;=75,D860&gt;=75,E860&gt;=75,F860&gt;=75,G860&gt;=75),"Arts and Media",IF(AND(B860&gt;=75,C860&gt;=75,D860&gt;=75,E860&gt;=75,F860&gt;=75,G860&gt;=75),"Physical Education and Wellness",IF(AND(B860&gt;=75,C860&gt;=80,D860&gt;=80,E860&gt;=75,F860&gt;=75,G860&gt;=80),"Finance, Business, and Marketing",”Not Qualified”))))))))),IF(H860="ITI",IF(AND(B860&gt;=75,C860&gt;=65,D860&gt;=65,E860&gt;=70,F860&gt;=70,G860&gt;=75),"Computer Science and Information Technology",IF(AND(B860&gt;=70,C860&gt;=65,D860&gt;=65,E860&gt;=65,F860&gt;=70,G860&gt;=70),"Mechanical and Electrical",IF(AND(B860&gt;=70,C860&gt;=65,D860&gt;=65,E860&gt;=65,F860&gt;=65,G860&gt;=70),"Electronics and Communication",IF(AND(B860&gt;=65,C860&gt;=60,D860&gt;=60,E860&gt;=65,F860&gt;=65,G860&gt;=65),"Construction and Design",IF(AND(B860&gt;=65,C860&gt;=65,D860&gt;=65,E860&gt;=70,F860&gt;=65,G860&gt;=65),"Hospitality and Event Management",IF(AND(B860&gt;=70,C860&gt;=75,D860&gt;=75,E860&gt;=75,F860&gt;=70,G860&gt;=70),"Life Sciences and Environment",IF(AND(B860&gt;=65,C860&gt;=65,D860&gt;=65,E860&gt;=65,F860&gt;=65,G860&gt;=65),"Arts and Media",IF(AND(B860&gt;=65,C860&gt;=65,D860&gt;=65,E860&gt;=65,F860&gt;=65,G860&gt;=65),"Physical Education and Wellness",IF(AND(B860&gt;=65,C860&gt;=70,D860&gt;=70,E860&gt;=65,F860&gt;=65,G860&gt;=70),"Finance, Business, and Marketing",”Not Qualified”))))))))),IF(H860="VOCATIONAL OR SKILL TRAINING",IF(AND(B860&gt;=55, C860&gt;=45, D860&gt;=45, E860&gt;=50, F860&gt;=50, G860&gt;=55), "Computer Science and Information Technology",IF(AND(B860&gt;=50, C860&gt;=45, D860&gt;=45, E860&gt;=45, F860&gt;=50, G860&gt;=50), "Mechanical and Electrical",IF(AND(B860&gt;=50, C860&gt;=45, D860&gt;=45, E860&gt;=45, F860&gt;=45, G860&gt;=50), "Electronics and Communication",IF(AND(B860&gt;=45, C860&gt;=50, D860&gt;=50, E860&gt;=45, F860&gt;=45, G860&gt;=45), "Construction and Design",IF(AND(B860&gt;=45, C860&gt;=45, D860&gt;=45, E860&gt;=50, F860&gt;=45, G860&gt;=45), "Hospitality and Event Management",IF(AND(B860&gt;=50, C860&gt;=55, D860&gt;=55, E860&gt;=55, F860&gt;=50, G860&gt;=50), "Life Sciences and Environment",IF(AND(B860&gt;=45, C860&gt;=45, D860&gt;=45, E860&gt;=45, F860&gt;=45, G860&gt;=45), "Arts and Media",IF(AND(B860&gt;=45, C860&gt;=45, D860&gt;=45, E860&gt;=45, F860&gt;=45, G860&gt;=45), "Physical Education and Wellness",IF(AND(B860&gt;=45, C860&gt;=50, D860&gt;=50, E860&gt;=45, F860&gt;=45, G860&gt;=50), "Finance, Business, and Marketing", "Culinary Studies and Cooking"))))))))),"Failed")))</f>
        <v>Construction and Design</v>
      </c>
      <c r="J860" s="1"/>
      <c r="K860" s="1"/>
      <c r="L860" s="1"/>
      <c r="M860" s="1"/>
      <c r="N860" s="1"/>
    </row>
    <row r="861" spans="1:14" x14ac:dyDescent="0.25">
      <c r="A861" s="1">
        <v>860</v>
      </c>
      <c r="B861" s="1">
        <v>81</v>
      </c>
      <c r="C861" s="1">
        <v>82</v>
      </c>
      <c r="D861" s="1">
        <v>71</v>
      </c>
      <c r="E861" s="1">
        <v>74</v>
      </c>
      <c r="F861" s="1">
        <v>67</v>
      </c>
      <c r="G861" s="1">
        <v>77</v>
      </c>
      <c r="H861" s="1" t="str">
        <f t="shared" si="14"/>
        <v>ITI</v>
      </c>
      <c r="I861" s="1" t="str" cm="1">
        <f t="array" ref="I861">IF(H861="DIPLOMA",IF(AND(B861&gt;=85,C861&gt;=80,D861&gt;=75,E861&gt;=75,F861&gt;=80,G861&gt;=85),"Computer Science and Information Technology",IF(AND(B861&gt;=80,C861&gt;=75,D861&gt;=75,E861&gt;=75,F861&gt;=80,G861&gt;=80),"Mechanical and Electrical",IF(AND(B861&gt;=80,C861&gt;=75,D861&gt;=75,E861&gt;=75,F861&gt;=75,G861&gt;=80),"Electronics and Communication",IF(AND(B861&gt;=75,C861&gt;=70,D861&gt;=70,E861&gt;=75,F861&gt;=75,G861&gt;=75),"Construction and Design",IF(AND(B861&gt;=75,C861&gt;=75,D861&gt;=75,E861&gt;=80,F861&gt;=75,G861&gt;=75),"Hospitality and Event Management",IF(AND(B861&gt;=80,C861&gt;=85,D861&gt;=85,E861&gt;=85,F861&gt;=80,G861&gt;=80),"Life Sciences and Environment",IF(AND(B861&gt;=75,C861&gt;=75,D861&gt;=75,E861&gt;=75,F861&gt;=75,G861&gt;=75),"Arts and Media",IF(AND(B861&gt;=75,C861&gt;=75,D861&gt;=75,E861&gt;=75,F861&gt;=75,G861&gt;=75),"Physical Education and Wellness",IF(AND(B861&gt;=75,C861&gt;=80,D861&gt;=80,E861&gt;=75,F861&gt;=75,G861&gt;=80),"Finance, Business, and Marketing",”Not Qualified”))))))))),IF(H861="ITI",IF(AND(B861&gt;=75,C861&gt;=65,D861&gt;=65,E861&gt;=70,F861&gt;=70,G861&gt;=75),"Computer Science and Information Technology",IF(AND(B861&gt;=70,C861&gt;=65,D861&gt;=65,E861&gt;=65,F861&gt;=70,G861&gt;=70),"Mechanical and Electrical",IF(AND(B861&gt;=70,C861&gt;=65,D861&gt;=65,E861&gt;=65,F861&gt;=65,G861&gt;=70),"Electronics and Communication",IF(AND(B861&gt;=65,C861&gt;=60,D861&gt;=60,E861&gt;=65,F861&gt;=65,G861&gt;=65),"Construction and Design",IF(AND(B861&gt;=65,C861&gt;=65,D861&gt;=65,E861&gt;=70,F861&gt;=65,G861&gt;=65),"Hospitality and Event Management",IF(AND(B861&gt;=70,C861&gt;=75,D861&gt;=75,E861&gt;=75,F861&gt;=70,G861&gt;=70),"Life Sciences and Environment",IF(AND(B861&gt;=65,C861&gt;=65,D861&gt;=65,E861&gt;=65,F861&gt;=65,G861&gt;=65),"Arts and Media",IF(AND(B861&gt;=65,C861&gt;=65,D861&gt;=65,E861&gt;=65,F861&gt;=65,G861&gt;=65),"Physical Education and Wellness",IF(AND(B861&gt;=65,C861&gt;=70,D861&gt;=70,E861&gt;=65,F861&gt;=65,G861&gt;=70),"Finance, Business, and Marketing",”Not Qualified”))))))))),IF(H861="VOCATIONAL OR SKILL TRAINING",IF(AND(B861&gt;=55, C861&gt;=45, D861&gt;=45, E861&gt;=50, F861&gt;=50, G861&gt;=55), "Computer Science and Information Technology",IF(AND(B861&gt;=50, C861&gt;=45, D861&gt;=45, E861&gt;=45, F861&gt;=50, G861&gt;=50), "Mechanical and Electrical",IF(AND(B861&gt;=50, C861&gt;=45, D861&gt;=45, E861&gt;=45, F861&gt;=45, G861&gt;=50), "Electronics and Communication",IF(AND(B861&gt;=45, C861&gt;=50, D861&gt;=50, E861&gt;=45, F861&gt;=45, G861&gt;=45), "Construction and Design",IF(AND(B861&gt;=45, C861&gt;=45, D861&gt;=45, E861&gt;=50, F861&gt;=45, G861&gt;=45), "Hospitality and Event Management",IF(AND(B861&gt;=50, C861&gt;=55, D861&gt;=55, E861&gt;=55, F861&gt;=50, G861&gt;=50), "Life Sciences and Environment",IF(AND(B861&gt;=45, C861&gt;=45, D861&gt;=45, E861&gt;=45, F861&gt;=45, G861&gt;=45), "Arts and Media",IF(AND(B861&gt;=45, C861&gt;=45, D861&gt;=45, E861&gt;=45, F861&gt;=45, G861&gt;=45), "Physical Education and Wellness",IF(AND(B861&gt;=45, C861&gt;=50, D861&gt;=50, E861&gt;=45, F861&gt;=45, G861&gt;=50), "Finance, Business, and Marketing", "Culinary Studies and Cooking"))))))))),"Failed")))</f>
        <v>Electronics and Communication</v>
      </c>
      <c r="J861" s="1"/>
      <c r="K861" s="1"/>
      <c r="L861" s="1"/>
      <c r="M861" s="1"/>
      <c r="N861" s="1"/>
    </row>
    <row r="862" spans="1:14" x14ac:dyDescent="0.25">
      <c r="A862" s="1">
        <v>861</v>
      </c>
      <c r="B862" s="1">
        <v>55</v>
      </c>
      <c r="C862" s="1">
        <v>41</v>
      </c>
      <c r="D862" s="1">
        <v>65</v>
      </c>
      <c r="E862" s="1">
        <v>50</v>
      </c>
      <c r="F862" s="1">
        <v>43</v>
      </c>
      <c r="G862" s="1">
        <v>56</v>
      </c>
      <c r="H862" s="1" t="str">
        <f t="shared" si="14"/>
        <v>VOCATIONAL OR SKILL TRAINING</v>
      </c>
      <c r="I862" s="1" t="str" cm="1">
        <f t="array" ref="I862">IF(H862="DIPLOMA",IF(AND(B862&gt;=85,C862&gt;=80,D862&gt;=75,E862&gt;=75,F862&gt;=80,G862&gt;=85),"Computer Science and Information Technology",IF(AND(B862&gt;=80,C862&gt;=75,D862&gt;=75,E862&gt;=75,F862&gt;=80,G862&gt;=80),"Mechanical and Electrical",IF(AND(B862&gt;=80,C862&gt;=75,D862&gt;=75,E862&gt;=75,F862&gt;=75,G862&gt;=80),"Electronics and Communication",IF(AND(B862&gt;=75,C862&gt;=70,D862&gt;=70,E862&gt;=75,F862&gt;=75,G862&gt;=75),"Construction and Design",IF(AND(B862&gt;=75,C862&gt;=75,D862&gt;=75,E862&gt;=80,F862&gt;=75,G862&gt;=75),"Hospitality and Event Management",IF(AND(B862&gt;=80,C862&gt;=85,D862&gt;=85,E862&gt;=85,F862&gt;=80,G862&gt;=80),"Life Sciences and Environment",IF(AND(B862&gt;=75,C862&gt;=75,D862&gt;=75,E862&gt;=75,F862&gt;=75,G862&gt;=75),"Arts and Media",IF(AND(B862&gt;=75,C862&gt;=75,D862&gt;=75,E862&gt;=75,F862&gt;=75,G862&gt;=75),"Physical Education and Wellness",IF(AND(B862&gt;=75,C862&gt;=80,D862&gt;=80,E862&gt;=75,F862&gt;=75,G862&gt;=80),"Finance, Business, and Marketing",”Not Qualified”))))))))),IF(H862="ITI",IF(AND(B862&gt;=75,C862&gt;=65,D862&gt;=65,E862&gt;=70,F862&gt;=70,G862&gt;=75),"Computer Science and Information Technology",IF(AND(B862&gt;=70,C862&gt;=65,D862&gt;=65,E862&gt;=65,F862&gt;=70,G862&gt;=70),"Mechanical and Electrical",IF(AND(B862&gt;=70,C862&gt;=65,D862&gt;=65,E862&gt;=65,F862&gt;=65,G862&gt;=70),"Electronics and Communication",IF(AND(B862&gt;=65,C862&gt;=60,D862&gt;=60,E862&gt;=65,F862&gt;=65,G862&gt;=65),"Construction and Design",IF(AND(B862&gt;=65,C862&gt;=65,D862&gt;=65,E862&gt;=70,F862&gt;=65,G862&gt;=65),"Hospitality and Event Management",IF(AND(B862&gt;=70,C862&gt;=75,D862&gt;=75,E862&gt;=75,F862&gt;=70,G862&gt;=70),"Life Sciences and Environment",IF(AND(B862&gt;=65,C862&gt;=65,D862&gt;=65,E862&gt;=65,F862&gt;=65,G862&gt;=65),"Arts and Media",IF(AND(B862&gt;=65,C862&gt;=65,D862&gt;=65,E862&gt;=65,F862&gt;=65,G862&gt;=65),"Physical Education and Wellness",IF(AND(B862&gt;=65,C862&gt;=70,D862&gt;=70,E862&gt;=65,F862&gt;=65,G862&gt;=70),"Finance, Business, and Marketing",”Not Qualified”))))))))),IF(H862="VOCATIONAL OR SKILL TRAINING",IF(AND(B862&gt;=55, C862&gt;=45, D862&gt;=45, E862&gt;=50, F862&gt;=50, G862&gt;=55), "Computer Science and Information Technology",IF(AND(B862&gt;=50, C862&gt;=45, D862&gt;=45, E862&gt;=45, F862&gt;=50, G862&gt;=50), "Mechanical and Electrical",IF(AND(B862&gt;=50, C862&gt;=45, D862&gt;=45, E862&gt;=45, F862&gt;=45, G862&gt;=50), "Electronics and Communication",IF(AND(B862&gt;=45, C862&gt;=50, D862&gt;=50, E862&gt;=45, F862&gt;=45, G862&gt;=45), "Construction and Design",IF(AND(B862&gt;=45, C862&gt;=45, D862&gt;=45, E862&gt;=50, F862&gt;=45, G862&gt;=45), "Hospitality and Event Management",IF(AND(B862&gt;=50, C862&gt;=55, D862&gt;=55, E862&gt;=55, F862&gt;=50, G862&gt;=50), "Life Sciences and Environment",IF(AND(B862&gt;=45, C862&gt;=45, D862&gt;=45, E862&gt;=45, F862&gt;=45, G862&gt;=45), "Arts and Media",IF(AND(B862&gt;=45, C862&gt;=45, D862&gt;=45, E862&gt;=45, F862&gt;=45, G862&gt;=45), "Physical Education and Wellness",IF(AND(B862&gt;=45, C862&gt;=50, D862&gt;=50, E862&gt;=45, F862&gt;=45, G862&gt;=50), "Finance, Business, and Marketing", "Culinary Studies and Cooking"))))))))),"Failed")))</f>
        <v>Culinary Studies and Cooking</v>
      </c>
      <c r="J862" s="1"/>
      <c r="K862" s="1"/>
      <c r="L862" s="1"/>
      <c r="M862" s="1"/>
      <c r="N862" s="1"/>
    </row>
    <row r="863" spans="1:14" x14ac:dyDescent="0.25">
      <c r="A863" s="1">
        <v>862</v>
      </c>
      <c r="B863" s="1">
        <v>88</v>
      </c>
      <c r="C863" s="1">
        <v>90</v>
      </c>
      <c r="D863" s="1">
        <v>82</v>
      </c>
      <c r="E863" s="1">
        <v>95</v>
      </c>
      <c r="F863" s="1">
        <v>89</v>
      </c>
      <c r="G863" s="1">
        <v>89</v>
      </c>
      <c r="H863" s="1" t="str">
        <f t="shared" si="14"/>
        <v>DIPLOMA</v>
      </c>
      <c r="I863" s="1" t="str" cm="1">
        <f t="array" ref="I863">IF(H863="DIPLOMA",IF(AND(B863&gt;=85,C863&gt;=80,D863&gt;=75,E863&gt;=75,F863&gt;=80,G863&gt;=85),"Computer Science and Information Technology",IF(AND(B863&gt;=80,C863&gt;=75,D863&gt;=75,E863&gt;=75,F863&gt;=80,G863&gt;=80),"Mechanical and Electrical",IF(AND(B863&gt;=80,C863&gt;=75,D863&gt;=75,E863&gt;=75,F863&gt;=75,G863&gt;=80),"Electronics and Communication",IF(AND(B863&gt;=75,C863&gt;=70,D863&gt;=70,E863&gt;=75,F863&gt;=75,G863&gt;=75),"Construction and Design",IF(AND(B863&gt;=75,C863&gt;=75,D863&gt;=75,E863&gt;=80,F863&gt;=75,G863&gt;=75),"Hospitality and Event Management",IF(AND(B863&gt;=80,C863&gt;=85,D863&gt;=85,E863&gt;=85,F863&gt;=80,G863&gt;=80),"Life Sciences and Environment",IF(AND(B863&gt;=75,C863&gt;=75,D863&gt;=75,E863&gt;=75,F863&gt;=75,G863&gt;=75),"Arts and Media",IF(AND(B863&gt;=75,C863&gt;=75,D863&gt;=75,E863&gt;=75,F863&gt;=75,G863&gt;=75),"Physical Education and Wellness",IF(AND(B863&gt;=75,C863&gt;=80,D863&gt;=80,E863&gt;=75,F863&gt;=75,G863&gt;=80),"Finance, Business, and Marketing",”Not Qualified”))))))))),IF(H863="ITI",IF(AND(B863&gt;=75,C863&gt;=65,D863&gt;=65,E863&gt;=70,F863&gt;=70,G863&gt;=75),"Computer Science and Information Technology",IF(AND(B863&gt;=70,C863&gt;=65,D863&gt;=65,E863&gt;=65,F863&gt;=70,G863&gt;=70),"Mechanical and Electrical",IF(AND(B863&gt;=70,C863&gt;=65,D863&gt;=65,E863&gt;=65,F863&gt;=65,G863&gt;=70),"Electronics and Communication",IF(AND(B863&gt;=65,C863&gt;=60,D863&gt;=60,E863&gt;=65,F863&gt;=65,G863&gt;=65),"Construction and Design",IF(AND(B863&gt;=65,C863&gt;=65,D863&gt;=65,E863&gt;=70,F863&gt;=65,G863&gt;=65),"Hospitality and Event Management",IF(AND(B863&gt;=70,C863&gt;=75,D863&gt;=75,E863&gt;=75,F863&gt;=70,G863&gt;=70),"Life Sciences and Environment",IF(AND(B863&gt;=65,C863&gt;=65,D863&gt;=65,E863&gt;=65,F863&gt;=65,G863&gt;=65),"Arts and Media",IF(AND(B863&gt;=65,C863&gt;=65,D863&gt;=65,E863&gt;=65,F863&gt;=65,G863&gt;=65),"Physical Education and Wellness",IF(AND(B863&gt;=65,C863&gt;=70,D863&gt;=70,E863&gt;=65,F863&gt;=65,G863&gt;=70),"Finance, Business, and Marketing",”Not Qualified”))))))))),IF(H863="VOCATIONAL OR SKILL TRAINING",IF(AND(B863&gt;=55, C863&gt;=45, D863&gt;=45, E863&gt;=50, F863&gt;=50, G863&gt;=55), "Computer Science and Information Technology",IF(AND(B863&gt;=50, C863&gt;=45, D863&gt;=45, E863&gt;=45, F863&gt;=50, G863&gt;=50), "Mechanical and Electrical",IF(AND(B863&gt;=50, C863&gt;=45, D863&gt;=45, E863&gt;=45, F863&gt;=45, G863&gt;=50), "Electronics and Communication",IF(AND(B863&gt;=45, C863&gt;=50, D863&gt;=50, E863&gt;=45, F863&gt;=45, G863&gt;=45), "Construction and Design",IF(AND(B863&gt;=45, C863&gt;=45, D863&gt;=45, E863&gt;=50, F863&gt;=45, G863&gt;=45), "Hospitality and Event Management",IF(AND(B863&gt;=50, C863&gt;=55, D863&gt;=55, E863&gt;=55, F863&gt;=50, G863&gt;=50), "Life Sciences and Environment",IF(AND(B863&gt;=45, C863&gt;=45, D863&gt;=45, E863&gt;=45, F863&gt;=45, G863&gt;=45), "Arts and Media",IF(AND(B863&gt;=45, C863&gt;=45, D863&gt;=45, E863&gt;=45, F863&gt;=45, G863&gt;=45), "Physical Education and Wellness",IF(AND(B863&gt;=45, C863&gt;=50, D863&gt;=50, E863&gt;=45, F863&gt;=45, G863&gt;=50), "Finance, Business, and Marketing", "Culinary Studies and Cooking"))))))))),"Failed")))</f>
        <v>Computer Science and Information Technology</v>
      </c>
      <c r="J863" s="1"/>
      <c r="K863" s="1"/>
      <c r="L863" s="1"/>
      <c r="M863" s="1"/>
      <c r="N863" s="1"/>
    </row>
    <row r="864" spans="1:14" x14ac:dyDescent="0.25">
      <c r="A864" s="1">
        <v>863</v>
      </c>
      <c r="B864" s="1">
        <v>62</v>
      </c>
      <c r="C864" s="1">
        <v>59</v>
      </c>
      <c r="D864" s="1">
        <v>63</v>
      </c>
      <c r="E864" s="1">
        <v>50</v>
      </c>
      <c r="F864" s="1">
        <v>48</v>
      </c>
      <c r="G864" s="1">
        <v>62</v>
      </c>
      <c r="H864" s="1" t="str">
        <f t="shared" si="14"/>
        <v>VOCATIONAL OR SKILL TRAINING</v>
      </c>
      <c r="I864" s="1" t="str" cm="1">
        <f t="array" ref="I864">IF(H864="DIPLOMA",IF(AND(B864&gt;=85,C864&gt;=80,D864&gt;=75,E864&gt;=75,F864&gt;=80,G864&gt;=85),"Computer Science and Information Technology",IF(AND(B864&gt;=80,C864&gt;=75,D864&gt;=75,E864&gt;=75,F864&gt;=80,G864&gt;=80),"Mechanical and Electrical",IF(AND(B864&gt;=80,C864&gt;=75,D864&gt;=75,E864&gt;=75,F864&gt;=75,G864&gt;=80),"Electronics and Communication",IF(AND(B864&gt;=75,C864&gt;=70,D864&gt;=70,E864&gt;=75,F864&gt;=75,G864&gt;=75),"Construction and Design",IF(AND(B864&gt;=75,C864&gt;=75,D864&gt;=75,E864&gt;=80,F864&gt;=75,G864&gt;=75),"Hospitality and Event Management",IF(AND(B864&gt;=80,C864&gt;=85,D864&gt;=85,E864&gt;=85,F864&gt;=80,G864&gt;=80),"Life Sciences and Environment",IF(AND(B864&gt;=75,C864&gt;=75,D864&gt;=75,E864&gt;=75,F864&gt;=75,G864&gt;=75),"Arts and Media",IF(AND(B864&gt;=75,C864&gt;=75,D864&gt;=75,E864&gt;=75,F864&gt;=75,G864&gt;=75),"Physical Education and Wellness",IF(AND(B864&gt;=75,C864&gt;=80,D864&gt;=80,E864&gt;=75,F864&gt;=75,G864&gt;=80),"Finance, Business, and Marketing",”Not Qualified”))))))))),IF(H864="ITI",IF(AND(B864&gt;=75,C864&gt;=65,D864&gt;=65,E864&gt;=70,F864&gt;=70,G864&gt;=75),"Computer Science and Information Technology",IF(AND(B864&gt;=70,C864&gt;=65,D864&gt;=65,E864&gt;=65,F864&gt;=70,G864&gt;=70),"Mechanical and Electrical",IF(AND(B864&gt;=70,C864&gt;=65,D864&gt;=65,E864&gt;=65,F864&gt;=65,G864&gt;=70),"Electronics and Communication",IF(AND(B864&gt;=65,C864&gt;=60,D864&gt;=60,E864&gt;=65,F864&gt;=65,G864&gt;=65),"Construction and Design",IF(AND(B864&gt;=65,C864&gt;=65,D864&gt;=65,E864&gt;=70,F864&gt;=65,G864&gt;=65),"Hospitality and Event Management",IF(AND(B864&gt;=70,C864&gt;=75,D864&gt;=75,E864&gt;=75,F864&gt;=70,G864&gt;=70),"Life Sciences and Environment",IF(AND(B864&gt;=65,C864&gt;=65,D864&gt;=65,E864&gt;=65,F864&gt;=65,G864&gt;=65),"Arts and Media",IF(AND(B864&gt;=65,C864&gt;=65,D864&gt;=65,E864&gt;=65,F864&gt;=65,G864&gt;=65),"Physical Education and Wellness",IF(AND(B864&gt;=65,C864&gt;=70,D864&gt;=70,E864&gt;=65,F864&gt;=65,G864&gt;=70),"Finance, Business, and Marketing",”Not Qualified”))))))))),IF(H864="VOCATIONAL OR SKILL TRAINING",IF(AND(B864&gt;=55, C864&gt;=45, D864&gt;=45, E864&gt;=50, F864&gt;=50, G864&gt;=55), "Computer Science and Information Technology",IF(AND(B864&gt;=50, C864&gt;=45, D864&gt;=45, E864&gt;=45, F864&gt;=50, G864&gt;=50), "Mechanical and Electrical",IF(AND(B864&gt;=50, C864&gt;=45, D864&gt;=45, E864&gt;=45, F864&gt;=45, G864&gt;=50), "Electronics and Communication",IF(AND(B864&gt;=45, C864&gt;=50, D864&gt;=50, E864&gt;=45, F864&gt;=45, G864&gt;=45), "Construction and Design",IF(AND(B864&gt;=45, C864&gt;=45, D864&gt;=45, E864&gt;=50, F864&gt;=45, G864&gt;=45), "Hospitality and Event Management",IF(AND(B864&gt;=50, C864&gt;=55, D864&gt;=55, E864&gt;=55, F864&gt;=50, G864&gt;=50), "Life Sciences and Environment",IF(AND(B864&gt;=45, C864&gt;=45, D864&gt;=45, E864&gt;=45, F864&gt;=45, G864&gt;=45), "Arts and Media",IF(AND(B864&gt;=45, C864&gt;=45, D864&gt;=45, E864&gt;=45, F864&gt;=45, G864&gt;=45), "Physical Education and Wellness",IF(AND(B864&gt;=45, C864&gt;=50, D864&gt;=50, E864&gt;=45, F864&gt;=45, G864&gt;=50), "Finance, Business, and Marketing", "Culinary Studies and Cooking"))))))))),"Failed")))</f>
        <v>Electronics and Communication</v>
      </c>
      <c r="J864" s="1"/>
      <c r="K864" s="1"/>
      <c r="L864" s="1"/>
      <c r="M864" s="1"/>
      <c r="N864" s="1"/>
    </row>
    <row r="865" spans="1:14" x14ac:dyDescent="0.25">
      <c r="A865" s="1">
        <v>864</v>
      </c>
      <c r="B865" s="1">
        <v>81</v>
      </c>
      <c r="C865" s="1">
        <v>83</v>
      </c>
      <c r="D865" s="1">
        <v>92</v>
      </c>
      <c r="E865" s="1">
        <v>84</v>
      </c>
      <c r="F865" s="1">
        <v>90</v>
      </c>
      <c r="G865" s="1">
        <v>85</v>
      </c>
      <c r="H865" s="1" t="str">
        <f t="shared" si="14"/>
        <v>DIPLOMA</v>
      </c>
      <c r="I865" s="1" t="str" cm="1">
        <f t="array" ref="I865">IF(H865="DIPLOMA",IF(AND(B865&gt;=85,C865&gt;=80,D865&gt;=75,E865&gt;=75,F865&gt;=80,G865&gt;=85),"Computer Science and Information Technology",IF(AND(B865&gt;=80,C865&gt;=75,D865&gt;=75,E865&gt;=75,F865&gt;=80,G865&gt;=80),"Mechanical and Electrical",IF(AND(B865&gt;=80,C865&gt;=75,D865&gt;=75,E865&gt;=75,F865&gt;=75,G865&gt;=80),"Electronics and Communication",IF(AND(B865&gt;=75,C865&gt;=70,D865&gt;=70,E865&gt;=75,F865&gt;=75,G865&gt;=75),"Construction and Design",IF(AND(B865&gt;=75,C865&gt;=75,D865&gt;=75,E865&gt;=80,F865&gt;=75,G865&gt;=75),"Hospitality and Event Management",IF(AND(B865&gt;=80,C865&gt;=85,D865&gt;=85,E865&gt;=85,F865&gt;=80,G865&gt;=80),"Life Sciences and Environment",IF(AND(B865&gt;=75,C865&gt;=75,D865&gt;=75,E865&gt;=75,F865&gt;=75,G865&gt;=75),"Arts and Media",IF(AND(B865&gt;=75,C865&gt;=75,D865&gt;=75,E865&gt;=75,F865&gt;=75,G865&gt;=75),"Physical Education and Wellness",IF(AND(B865&gt;=75,C865&gt;=80,D865&gt;=80,E865&gt;=75,F865&gt;=75,G865&gt;=80),"Finance, Business, and Marketing",”Not Qualified”))))))))),IF(H865="ITI",IF(AND(B865&gt;=75,C865&gt;=65,D865&gt;=65,E865&gt;=70,F865&gt;=70,G865&gt;=75),"Computer Science and Information Technology",IF(AND(B865&gt;=70,C865&gt;=65,D865&gt;=65,E865&gt;=65,F865&gt;=70,G865&gt;=70),"Mechanical and Electrical",IF(AND(B865&gt;=70,C865&gt;=65,D865&gt;=65,E865&gt;=65,F865&gt;=65,G865&gt;=70),"Electronics and Communication",IF(AND(B865&gt;=65,C865&gt;=60,D865&gt;=60,E865&gt;=65,F865&gt;=65,G865&gt;=65),"Construction and Design",IF(AND(B865&gt;=65,C865&gt;=65,D865&gt;=65,E865&gt;=70,F865&gt;=65,G865&gt;=65),"Hospitality and Event Management",IF(AND(B865&gt;=70,C865&gt;=75,D865&gt;=75,E865&gt;=75,F865&gt;=70,G865&gt;=70),"Life Sciences and Environment",IF(AND(B865&gt;=65,C865&gt;=65,D865&gt;=65,E865&gt;=65,F865&gt;=65,G865&gt;=65),"Arts and Media",IF(AND(B865&gt;=65,C865&gt;=65,D865&gt;=65,E865&gt;=65,F865&gt;=65,G865&gt;=65),"Physical Education and Wellness",IF(AND(B865&gt;=65,C865&gt;=70,D865&gt;=70,E865&gt;=65,F865&gt;=65,G865&gt;=70),"Finance, Business, and Marketing",”Not Qualified”))))))))),IF(H865="VOCATIONAL OR SKILL TRAINING",IF(AND(B865&gt;=55, C865&gt;=45, D865&gt;=45, E865&gt;=50, F865&gt;=50, G865&gt;=55), "Computer Science and Information Technology",IF(AND(B865&gt;=50, C865&gt;=45, D865&gt;=45, E865&gt;=45, F865&gt;=50, G865&gt;=50), "Mechanical and Electrical",IF(AND(B865&gt;=50, C865&gt;=45, D865&gt;=45, E865&gt;=45, F865&gt;=45, G865&gt;=50), "Electronics and Communication",IF(AND(B865&gt;=45, C865&gt;=50, D865&gt;=50, E865&gt;=45, F865&gt;=45, G865&gt;=45), "Construction and Design",IF(AND(B865&gt;=45, C865&gt;=45, D865&gt;=45, E865&gt;=50, F865&gt;=45, G865&gt;=45), "Hospitality and Event Management",IF(AND(B865&gt;=50, C865&gt;=55, D865&gt;=55, E865&gt;=55, F865&gt;=50, G865&gt;=50), "Life Sciences and Environment",IF(AND(B865&gt;=45, C865&gt;=45, D865&gt;=45, E865&gt;=45, F865&gt;=45, G865&gt;=45), "Arts and Media",IF(AND(B865&gt;=45, C865&gt;=45, D865&gt;=45, E865&gt;=45, F865&gt;=45, G865&gt;=45), "Physical Education and Wellness",IF(AND(B865&gt;=45, C865&gt;=50, D865&gt;=50, E865&gt;=45, F865&gt;=45, G865&gt;=50), "Finance, Business, and Marketing", "Culinary Studies and Cooking"))))))))),"Failed")))</f>
        <v>Mechanical and Electrical</v>
      </c>
      <c r="J865" s="1"/>
      <c r="K865" s="1"/>
      <c r="L865" s="1"/>
      <c r="M865" s="1"/>
      <c r="N865" s="1"/>
    </row>
    <row r="866" spans="1:14" x14ac:dyDescent="0.25">
      <c r="A866" s="1">
        <v>865</v>
      </c>
      <c r="B866" s="1">
        <v>68</v>
      </c>
      <c r="C866" s="1">
        <v>77</v>
      </c>
      <c r="D866" s="1">
        <v>85</v>
      </c>
      <c r="E866" s="1">
        <v>68</v>
      </c>
      <c r="F866" s="1">
        <v>70</v>
      </c>
      <c r="G866" s="1">
        <v>73</v>
      </c>
      <c r="H866" s="1" t="str">
        <f t="shared" si="14"/>
        <v>ITI</v>
      </c>
      <c r="I866" s="1" t="str" cm="1">
        <f t="array" ref="I866">IF(H866="DIPLOMA",IF(AND(B866&gt;=85,C866&gt;=80,D866&gt;=75,E866&gt;=75,F866&gt;=80,G866&gt;=85),"Computer Science and Information Technology",IF(AND(B866&gt;=80,C866&gt;=75,D866&gt;=75,E866&gt;=75,F866&gt;=80,G866&gt;=80),"Mechanical and Electrical",IF(AND(B866&gt;=80,C866&gt;=75,D866&gt;=75,E866&gt;=75,F866&gt;=75,G866&gt;=80),"Electronics and Communication",IF(AND(B866&gt;=75,C866&gt;=70,D866&gt;=70,E866&gt;=75,F866&gt;=75,G866&gt;=75),"Construction and Design",IF(AND(B866&gt;=75,C866&gt;=75,D866&gt;=75,E866&gt;=80,F866&gt;=75,G866&gt;=75),"Hospitality and Event Management",IF(AND(B866&gt;=80,C866&gt;=85,D866&gt;=85,E866&gt;=85,F866&gt;=80,G866&gt;=80),"Life Sciences and Environment",IF(AND(B866&gt;=75,C866&gt;=75,D866&gt;=75,E866&gt;=75,F866&gt;=75,G866&gt;=75),"Arts and Media",IF(AND(B866&gt;=75,C866&gt;=75,D866&gt;=75,E866&gt;=75,F866&gt;=75,G866&gt;=75),"Physical Education and Wellness",IF(AND(B866&gt;=75,C866&gt;=80,D866&gt;=80,E866&gt;=75,F866&gt;=75,G866&gt;=80),"Finance, Business, and Marketing",”Not Qualified”))))))))),IF(H866="ITI",IF(AND(B866&gt;=75,C866&gt;=65,D866&gt;=65,E866&gt;=70,F866&gt;=70,G866&gt;=75),"Computer Science and Information Technology",IF(AND(B866&gt;=70,C866&gt;=65,D866&gt;=65,E866&gt;=65,F866&gt;=70,G866&gt;=70),"Mechanical and Electrical",IF(AND(B866&gt;=70,C866&gt;=65,D866&gt;=65,E866&gt;=65,F866&gt;=65,G866&gt;=70),"Electronics and Communication",IF(AND(B866&gt;=65,C866&gt;=60,D866&gt;=60,E866&gt;=65,F866&gt;=65,G866&gt;=65),"Construction and Design",IF(AND(B866&gt;=65,C866&gt;=65,D866&gt;=65,E866&gt;=70,F866&gt;=65,G866&gt;=65),"Hospitality and Event Management",IF(AND(B866&gt;=70,C866&gt;=75,D866&gt;=75,E866&gt;=75,F866&gt;=70,G866&gt;=70),"Life Sciences and Environment",IF(AND(B866&gt;=65,C866&gt;=65,D866&gt;=65,E866&gt;=65,F866&gt;=65,G866&gt;=65),"Arts and Media",IF(AND(B866&gt;=65,C866&gt;=65,D866&gt;=65,E866&gt;=65,F866&gt;=65,G866&gt;=65),"Physical Education and Wellness",IF(AND(B866&gt;=65,C866&gt;=70,D866&gt;=70,E866&gt;=65,F866&gt;=65,G866&gt;=70),"Finance, Business, and Marketing",”Not Qualified”))))))))),IF(H866="VOCATIONAL OR SKILL TRAINING",IF(AND(B866&gt;=55, C866&gt;=45, D866&gt;=45, E866&gt;=50, F866&gt;=50, G866&gt;=55), "Computer Science and Information Technology",IF(AND(B866&gt;=50, C866&gt;=45, D866&gt;=45, E866&gt;=45, F866&gt;=50, G866&gt;=50), "Mechanical and Electrical",IF(AND(B866&gt;=50, C866&gt;=45, D866&gt;=45, E866&gt;=45, F866&gt;=45, G866&gt;=50), "Electronics and Communication",IF(AND(B866&gt;=45, C866&gt;=50, D866&gt;=50, E866&gt;=45, F866&gt;=45, G866&gt;=45), "Construction and Design",IF(AND(B866&gt;=45, C866&gt;=45, D866&gt;=45, E866&gt;=50, F866&gt;=45, G866&gt;=45), "Hospitality and Event Management",IF(AND(B866&gt;=50, C866&gt;=55, D866&gt;=55, E866&gt;=55, F866&gt;=50, G866&gt;=50), "Life Sciences and Environment",IF(AND(B866&gt;=45, C866&gt;=45, D866&gt;=45, E866&gt;=45, F866&gt;=45, G866&gt;=45), "Arts and Media",IF(AND(B866&gt;=45, C866&gt;=45, D866&gt;=45, E866&gt;=45, F866&gt;=45, G866&gt;=45), "Physical Education and Wellness",IF(AND(B866&gt;=45, C866&gt;=50, D866&gt;=50, E866&gt;=45, F866&gt;=45, G866&gt;=50), "Finance, Business, and Marketing", "Culinary Studies and Cooking"))))))))),"Failed")))</f>
        <v>Construction and Design</v>
      </c>
      <c r="J866" s="1"/>
      <c r="K866" s="1"/>
      <c r="L866" s="1"/>
      <c r="M866" s="1"/>
      <c r="N866" s="1"/>
    </row>
    <row r="867" spans="1:14" x14ac:dyDescent="0.25">
      <c r="A867" s="1">
        <v>866</v>
      </c>
      <c r="B867" s="1">
        <v>41</v>
      </c>
      <c r="C867" s="1">
        <v>57</v>
      </c>
      <c r="D867" s="1">
        <v>46</v>
      </c>
      <c r="E867" s="1">
        <v>52</v>
      </c>
      <c r="F867" s="1">
        <v>64</v>
      </c>
      <c r="G867" s="1">
        <v>61</v>
      </c>
      <c r="H867" s="1" t="str">
        <f t="shared" si="14"/>
        <v>VOCATIONAL OR SKILL TRAINING</v>
      </c>
      <c r="I867" s="1" t="str" cm="1">
        <f t="array" ref="I867">IF(H867="DIPLOMA",IF(AND(B867&gt;=85,C867&gt;=80,D867&gt;=75,E867&gt;=75,F867&gt;=80,G867&gt;=85),"Computer Science and Information Technology",IF(AND(B867&gt;=80,C867&gt;=75,D867&gt;=75,E867&gt;=75,F867&gt;=80,G867&gt;=80),"Mechanical and Electrical",IF(AND(B867&gt;=80,C867&gt;=75,D867&gt;=75,E867&gt;=75,F867&gt;=75,G867&gt;=80),"Electronics and Communication",IF(AND(B867&gt;=75,C867&gt;=70,D867&gt;=70,E867&gt;=75,F867&gt;=75,G867&gt;=75),"Construction and Design",IF(AND(B867&gt;=75,C867&gt;=75,D867&gt;=75,E867&gt;=80,F867&gt;=75,G867&gt;=75),"Hospitality and Event Management",IF(AND(B867&gt;=80,C867&gt;=85,D867&gt;=85,E867&gt;=85,F867&gt;=80,G867&gt;=80),"Life Sciences and Environment",IF(AND(B867&gt;=75,C867&gt;=75,D867&gt;=75,E867&gt;=75,F867&gt;=75,G867&gt;=75),"Arts and Media",IF(AND(B867&gt;=75,C867&gt;=75,D867&gt;=75,E867&gt;=75,F867&gt;=75,G867&gt;=75),"Physical Education and Wellness",IF(AND(B867&gt;=75,C867&gt;=80,D867&gt;=80,E867&gt;=75,F867&gt;=75,G867&gt;=80),"Finance, Business, and Marketing",”Not Qualified”))))))))),IF(H867="ITI",IF(AND(B867&gt;=75,C867&gt;=65,D867&gt;=65,E867&gt;=70,F867&gt;=70,G867&gt;=75),"Computer Science and Information Technology",IF(AND(B867&gt;=70,C867&gt;=65,D867&gt;=65,E867&gt;=65,F867&gt;=70,G867&gt;=70),"Mechanical and Electrical",IF(AND(B867&gt;=70,C867&gt;=65,D867&gt;=65,E867&gt;=65,F867&gt;=65,G867&gt;=70),"Electronics and Communication",IF(AND(B867&gt;=65,C867&gt;=60,D867&gt;=60,E867&gt;=65,F867&gt;=65,G867&gt;=65),"Construction and Design",IF(AND(B867&gt;=65,C867&gt;=65,D867&gt;=65,E867&gt;=70,F867&gt;=65,G867&gt;=65),"Hospitality and Event Management",IF(AND(B867&gt;=70,C867&gt;=75,D867&gt;=75,E867&gt;=75,F867&gt;=70,G867&gt;=70),"Life Sciences and Environment",IF(AND(B867&gt;=65,C867&gt;=65,D867&gt;=65,E867&gt;=65,F867&gt;=65,G867&gt;=65),"Arts and Media",IF(AND(B867&gt;=65,C867&gt;=65,D867&gt;=65,E867&gt;=65,F867&gt;=65,G867&gt;=65),"Physical Education and Wellness",IF(AND(B867&gt;=65,C867&gt;=70,D867&gt;=70,E867&gt;=65,F867&gt;=65,G867&gt;=70),"Finance, Business, and Marketing",”Not Qualified”))))))))),IF(H867="VOCATIONAL OR SKILL TRAINING",IF(AND(B867&gt;=55, C867&gt;=45, D867&gt;=45, E867&gt;=50, F867&gt;=50, G867&gt;=55), "Computer Science and Information Technology",IF(AND(B867&gt;=50, C867&gt;=45, D867&gt;=45, E867&gt;=45, F867&gt;=50, G867&gt;=50), "Mechanical and Electrical",IF(AND(B867&gt;=50, C867&gt;=45, D867&gt;=45, E867&gt;=45, F867&gt;=45, G867&gt;=50), "Electronics and Communication",IF(AND(B867&gt;=45, C867&gt;=50, D867&gt;=50, E867&gt;=45, F867&gt;=45, G867&gt;=45), "Construction and Design",IF(AND(B867&gt;=45, C867&gt;=45, D867&gt;=45, E867&gt;=50, F867&gt;=45, G867&gt;=45), "Hospitality and Event Management",IF(AND(B867&gt;=50, C867&gt;=55, D867&gt;=55, E867&gt;=55, F867&gt;=50, G867&gt;=50), "Life Sciences and Environment",IF(AND(B867&gt;=45, C867&gt;=45, D867&gt;=45, E867&gt;=45, F867&gt;=45, G867&gt;=45), "Arts and Media",IF(AND(B867&gt;=45, C867&gt;=45, D867&gt;=45, E867&gt;=45, F867&gt;=45, G867&gt;=45), "Physical Education and Wellness",IF(AND(B867&gt;=45, C867&gt;=50, D867&gt;=50, E867&gt;=45, F867&gt;=45, G867&gt;=50), "Finance, Business, and Marketing", "Culinary Studies and Cooking"))))))))),"Failed")))</f>
        <v>Culinary Studies and Cooking</v>
      </c>
      <c r="J867" s="1"/>
      <c r="K867" s="1"/>
      <c r="L867" s="1"/>
      <c r="M867" s="1"/>
      <c r="N867" s="1"/>
    </row>
    <row r="868" spans="1:14" x14ac:dyDescent="0.25">
      <c r="A868" s="1">
        <v>867</v>
      </c>
      <c r="B868" s="1">
        <v>48</v>
      </c>
      <c r="C868" s="1">
        <v>54</v>
      </c>
      <c r="D868" s="1">
        <v>60</v>
      </c>
      <c r="E868" s="1">
        <v>50</v>
      </c>
      <c r="F868" s="1">
        <v>55</v>
      </c>
      <c r="G868" s="1">
        <v>56</v>
      </c>
      <c r="H868" s="1" t="str">
        <f t="shared" si="14"/>
        <v>VOCATIONAL OR SKILL TRAINING</v>
      </c>
      <c r="I868" s="1" t="str" cm="1">
        <f t="array" ref="I868">IF(H868="DIPLOMA",IF(AND(B868&gt;=85,C868&gt;=80,D868&gt;=75,E868&gt;=75,F868&gt;=80,G868&gt;=85),"Computer Science and Information Technology",IF(AND(B868&gt;=80,C868&gt;=75,D868&gt;=75,E868&gt;=75,F868&gt;=80,G868&gt;=80),"Mechanical and Electrical",IF(AND(B868&gt;=80,C868&gt;=75,D868&gt;=75,E868&gt;=75,F868&gt;=75,G868&gt;=80),"Electronics and Communication",IF(AND(B868&gt;=75,C868&gt;=70,D868&gt;=70,E868&gt;=75,F868&gt;=75,G868&gt;=75),"Construction and Design",IF(AND(B868&gt;=75,C868&gt;=75,D868&gt;=75,E868&gt;=80,F868&gt;=75,G868&gt;=75),"Hospitality and Event Management",IF(AND(B868&gt;=80,C868&gt;=85,D868&gt;=85,E868&gt;=85,F868&gt;=80,G868&gt;=80),"Life Sciences and Environment",IF(AND(B868&gt;=75,C868&gt;=75,D868&gt;=75,E868&gt;=75,F868&gt;=75,G868&gt;=75),"Arts and Media",IF(AND(B868&gt;=75,C868&gt;=75,D868&gt;=75,E868&gt;=75,F868&gt;=75,G868&gt;=75),"Physical Education and Wellness",IF(AND(B868&gt;=75,C868&gt;=80,D868&gt;=80,E868&gt;=75,F868&gt;=75,G868&gt;=80),"Finance, Business, and Marketing",”Not Qualified”))))))))),IF(H868="ITI",IF(AND(B868&gt;=75,C868&gt;=65,D868&gt;=65,E868&gt;=70,F868&gt;=70,G868&gt;=75),"Computer Science and Information Technology",IF(AND(B868&gt;=70,C868&gt;=65,D868&gt;=65,E868&gt;=65,F868&gt;=70,G868&gt;=70),"Mechanical and Electrical",IF(AND(B868&gt;=70,C868&gt;=65,D868&gt;=65,E868&gt;=65,F868&gt;=65,G868&gt;=70),"Electronics and Communication",IF(AND(B868&gt;=65,C868&gt;=60,D868&gt;=60,E868&gt;=65,F868&gt;=65,G868&gt;=65),"Construction and Design",IF(AND(B868&gt;=65,C868&gt;=65,D868&gt;=65,E868&gt;=70,F868&gt;=65,G868&gt;=65),"Hospitality and Event Management",IF(AND(B868&gt;=70,C868&gt;=75,D868&gt;=75,E868&gt;=75,F868&gt;=70,G868&gt;=70),"Life Sciences and Environment",IF(AND(B868&gt;=65,C868&gt;=65,D868&gt;=65,E868&gt;=65,F868&gt;=65,G868&gt;=65),"Arts and Media",IF(AND(B868&gt;=65,C868&gt;=65,D868&gt;=65,E868&gt;=65,F868&gt;=65,G868&gt;=65),"Physical Education and Wellness",IF(AND(B868&gt;=65,C868&gt;=70,D868&gt;=70,E868&gt;=65,F868&gt;=65,G868&gt;=70),"Finance, Business, and Marketing",”Not Qualified”))))))))),IF(H868="VOCATIONAL OR SKILL TRAINING",IF(AND(B868&gt;=55, C868&gt;=45, D868&gt;=45, E868&gt;=50, F868&gt;=50, G868&gt;=55), "Computer Science and Information Technology",IF(AND(B868&gt;=50, C868&gt;=45, D868&gt;=45, E868&gt;=45, F868&gt;=50, G868&gt;=50), "Mechanical and Electrical",IF(AND(B868&gt;=50, C868&gt;=45, D868&gt;=45, E868&gt;=45, F868&gt;=45, G868&gt;=50), "Electronics and Communication",IF(AND(B868&gt;=45, C868&gt;=50, D868&gt;=50, E868&gt;=45, F868&gt;=45, G868&gt;=45), "Construction and Design",IF(AND(B868&gt;=45, C868&gt;=45, D868&gt;=45, E868&gt;=50, F868&gt;=45, G868&gt;=45), "Hospitality and Event Management",IF(AND(B868&gt;=50, C868&gt;=55, D868&gt;=55, E868&gt;=55, F868&gt;=50, G868&gt;=50), "Life Sciences and Environment",IF(AND(B868&gt;=45, C868&gt;=45, D868&gt;=45, E868&gt;=45, F868&gt;=45, G868&gt;=45), "Arts and Media",IF(AND(B868&gt;=45, C868&gt;=45, D868&gt;=45, E868&gt;=45, F868&gt;=45, G868&gt;=45), "Physical Education and Wellness",IF(AND(B868&gt;=45, C868&gt;=50, D868&gt;=50, E868&gt;=45, F868&gt;=45, G868&gt;=50), "Finance, Business, and Marketing", "Culinary Studies and Cooking"))))))))),"Failed")))</f>
        <v>Construction and Design</v>
      </c>
      <c r="J868" s="1"/>
      <c r="K868" s="1"/>
      <c r="L868" s="1"/>
      <c r="M868" s="1"/>
      <c r="N868" s="1"/>
    </row>
    <row r="869" spans="1:14" x14ac:dyDescent="0.25">
      <c r="A869" s="1">
        <v>868</v>
      </c>
      <c r="B869" s="1">
        <v>62</v>
      </c>
      <c r="C869" s="1">
        <v>62</v>
      </c>
      <c r="D869" s="1">
        <v>59</v>
      </c>
      <c r="E869" s="1">
        <v>48</v>
      </c>
      <c r="F869" s="1">
        <v>51</v>
      </c>
      <c r="G869" s="1">
        <v>55</v>
      </c>
      <c r="H869" s="1" t="str">
        <f t="shared" si="14"/>
        <v>VOCATIONAL OR SKILL TRAINING</v>
      </c>
      <c r="I869" s="1" t="str" cm="1">
        <f t="array" ref="I869">IF(H869="DIPLOMA",IF(AND(B869&gt;=85,C869&gt;=80,D869&gt;=75,E869&gt;=75,F869&gt;=80,G869&gt;=85),"Computer Science and Information Technology",IF(AND(B869&gt;=80,C869&gt;=75,D869&gt;=75,E869&gt;=75,F869&gt;=80,G869&gt;=80),"Mechanical and Electrical",IF(AND(B869&gt;=80,C869&gt;=75,D869&gt;=75,E869&gt;=75,F869&gt;=75,G869&gt;=80),"Electronics and Communication",IF(AND(B869&gt;=75,C869&gt;=70,D869&gt;=70,E869&gt;=75,F869&gt;=75,G869&gt;=75),"Construction and Design",IF(AND(B869&gt;=75,C869&gt;=75,D869&gt;=75,E869&gt;=80,F869&gt;=75,G869&gt;=75),"Hospitality and Event Management",IF(AND(B869&gt;=80,C869&gt;=85,D869&gt;=85,E869&gt;=85,F869&gt;=80,G869&gt;=80),"Life Sciences and Environment",IF(AND(B869&gt;=75,C869&gt;=75,D869&gt;=75,E869&gt;=75,F869&gt;=75,G869&gt;=75),"Arts and Media",IF(AND(B869&gt;=75,C869&gt;=75,D869&gt;=75,E869&gt;=75,F869&gt;=75,G869&gt;=75),"Physical Education and Wellness",IF(AND(B869&gt;=75,C869&gt;=80,D869&gt;=80,E869&gt;=75,F869&gt;=75,G869&gt;=80),"Finance, Business, and Marketing",”Not Qualified”))))))))),IF(H869="ITI",IF(AND(B869&gt;=75,C869&gt;=65,D869&gt;=65,E869&gt;=70,F869&gt;=70,G869&gt;=75),"Computer Science and Information Technology",IF(AND(B869&gt;=70,C869&gt;=65,D869&gt;=65,E869&gt;=65,F869&gt;=70,G869&gt;=70),"Mechanical and Electrical",IF(AND(B869&gt;=70,C869&gt;=65,D869&gt;=65,E869&gt;=65,F869&gt;=65,G869&gt;=70),"Electronics and Communication",IF(AND(B869&gt;=65,C869&gt;=60,D869&gt;=60,E869&gt;=65,F869&gt;=65,G869&gt;=65),"Construction and Design",IF(AND(B869&gt;=65,C869&gt;=65,D869&gt;=65,E869&gt;=70,F869&gt;=65,G869&gt;=65),"Hospitality and Event Management",IF(AND(B869&gt;=70,C869&gt;=75,D869&gt;=75,E869&gt;=75,F869&gt;=70,G869&gt;=70),"Life Sciences and Environment",IF(AND(B869&gt;=65,C869&gt;=65,D869&gt;=65,E869&gt;=65,F869&gt;=65,G869&gt;=65),"Arts and Media",IF(AND(B869&gt;=65,C869&gt;=65,D869&gt;=65,E869&gt;=65,F869&gt;=65,G869&gt;=65),"Physical Education and Wellness",IF(AND(B869&gt;=65,C869&gt;=70,D869&gt;=70,E869&gt;=65,F869&gt;=65,G869&gt;=70),"Finance, Business, and Marketing",”Not Qualified”))))))))),IF(H869="VOCATIONAL OR SKILL TRAINING",IF(AND(B869&gt;=55, C869&gt;=45, D869&gt;=45, E869&gt;=50, F869&gt;=50, G869&gt;=55), "Computer Science and Information Technology",IF(AND(B869&gt;=50, C869&gt;=45, D869&gt;=45, E869&gt;=45, F869&gt;=50, G869&gt;=50), "Mechanical and Electrical",IF(AND(B869&gt;=50, C869&gt;=45, D869&gt;=45, E869&gt;=45, F869&gt;=45, G869&gt;=50), "Electronics and Communication",IF(AND(B869&gt;=45, C869&gt;=50, D869&gt;=50, E869&gt;=45, F869&gt;=45, G869&gt;=45), "Construction and Design",IF(AND(B869&gt;=45, C869&gt;=45, D869&gt;=45, E869&gt;=50, F869&gt;=45, G869&gt;=45), "Hospitality and Event Management",IF(AND(B869&gt;=50, C869&gt;=55, D869&gt;=55, E869&gt;=55, F869&gt;=50, G869&gt;=50), "Life Sciences and Environment",IF(AND(B869&gt;=45, C869&gt;=45, D869&gt;=45, E869&gt;=45, F869&gt;=45, G869&gt;=45), "Arts and Media",IF(AND(B869&gt;=45, C869&gt;=45, D869&gt;=45, E869&gt;=45, F869&gt;=45, G869&gt;=45), "Physical Education and Wellness",IF(AND(B869&gt;=45, C869&gt;=50, D869&gt;=50, E869&gt;=45, F869&gt;=45, G869&gt;=50), "Finance, Business, and Marketing", "Culinary Studies and Cooking"))))))))),"Failed")))</f>
        <v>Mechanical and Electrical</v>
      </c>
      <c r="J869" s="1"/>
      <c r="K869" s="1"/>
      <c r="L869" s="1"/>
      <c r="M869" s="1"/>
      <c r="N869" s="1"/>
    </row>
    <row r="870" spans="1:14" x14ac:dyDescent="0.25">
      <c r="A870" s="1">
        <v>869</v>
      </c>
      <c r="B870" s="1">
        <v>47</v>
      </c>
      <c r="C870" s="1">
        <v>43</v>
      </c>
      <c r="D870" s="1">
        <v>52</v>
      </c>
      <c r="E870" s="1">
        <v>59</v>
      </c>
      <c r="F870" s="1">
        <v>62</v>
      </c>
      <c r="G870" s="1">
        <v>53</v>
      </c>
      <c r="H870" s="1" t="str">
        <f t="shared" si="14"/>
        <v>VOCATIONAL OR SKILL TRAINING</v>
      </c>
      <c r="I870" s="1" t="str" cm="1">
        <f t="array" ref="I870">IF(H870="DIPLOMA",IF(AND(B870&gt;=85,C870&gt;=80,D870&gt;=75,E870&gt;=75,F870&gt;=80,G870&gt;=85),"Computer Science and Information Technology",IF(AND(B870&gt;=80,C870&gt;=75,D870&gt;=75,E870&gt;=75,F870&gt;=80,G870&gt;=80),"Mechanical and Electrical",IF(AND(B870&gt;=80,C870&gt;=75,D870&gt;=75,E870&gt;=75,F870&gt;=75,G870&gt;=80),"Electronics and Communication",IF(AND(B870&gt;=75,C870&gt;=70,D870&gt;=70,E870&gt;=75,F870&gt;=75,G870&gt;=75),"Construction and Design",IF(AND(B870&gt;=75,C870&gt;=75,D870&gt;=75,E870&gt;=80,F870&gt;=75,G870&gt;=75),"Hospitality and Event Management",IF(AND(B870&gt;=80,C870&gt;=85,D870&gt;=85,E870&gt;=85,F870&gt;=80,G870&gt;=80),"Life Sciences and Environment",IF(AND(B870&gt;=75,C870&gt;=75,D870&gt;=75,E870&gt;=75,F870&gt;=75,G870&gt;=75),"Arts and Media",IF(AND(B870&gt;=75,C870&gt;=75,D870&gt;=75,E870&gt;=75,F870&gt;=75,G870&gt;=75),"Physical Education and Wellness",IF(AND(B870&gt;=75,C870&gt;=80,D870&gt;=80,E870&gt;=75,F870&gt;=75,G870&gt;=80),"Finance, Business, and Marketing",”Not Qualified”))))))))),IF(H870="ITI",IF(AND(B870&gt;=75,C870&gt;=65,D870&gt;=65,E870&gt;=70,F870&gt;=70,G870&gt;=75),"Computer Science and Information Technology",IF(AND(B870&gt;=70,C870&gt;=65,D870&gt;=65,E870&gt;=65,F870&gt;=70,G870&gt;=70),"Mechanical and Electrical",IF(AND(B870&gt;=70,C870&gt;=65,D870&gt;=65,E870&gt;=65,F870&gt;=65,G870&gt;=70),"Electronics and Communication",IF(AND(B870&gt;=65,C870&gt;=60,D870&gt;=60,E870&gt;=65,F870&gt;=65,G870&gt;=65),"Construction and Design",IF(AND(B870&gt;=65,C870&gt;=65,D870&gt;=65,E870&gt;=70,F870&gt;=65,G870&gt;=65),"Hospitality and Event Management",IF(AND(B870&gt;=70,C870&gt;=75,D870&gt;=75,E870&gt;=75,F870&gt;=70,G870&gt;=70),"Life Sciences and Environment",IF(AND(B870&gt;=65,C870&gt;=65,D870&gt;=65,E870&gt;=65,F870&gt;=65,G870&gt;=65),"Arts and Media",IF(AND(B870&gt;=65,C870&gt;=65,D870&gt;=65,E870&gt;=65,F870&gt;=65,G870&gt;=65),"Physical Education and Wellness",IF(AND(B870&gt;=65,C870&gt;=70,D870&gt;=70,E870&gt;=65,F870&gt;=65,G870&gt;=70),"Finance, Business, and Marketing",”Not Qualified”))))))))),IF(H870="VOCATIONAL OR SKILL TRAINING",IF(AND(B870&gt;=55, C870&gt;=45, D870&gt;=45, E870&gt;=50, F870&gt;=50, G870&gt;=55), "Computer Science and Information Technology",IF(AND(B870&gt;=50, C870&gt;=45, D870&gt;=45, E870&gt;=45, F870&gt;=50, G870&gt;=50), "Mechanical and Electrical",IF(AND(B870&gt;=50, C870&gt;=45, D870&gt;=45, E870&gt;=45, F870&gt;=45, G870&gt;=50), "Electronics and Communication",IF(AND(B870&gt;=45, C870&gt;=50, D870&gt;=50, E870&gt;=45, F870&gt;=45, G870&gt;=45), "Construction and Design",IF(AND(B870&gt;=45, C870&gt;=45, D870&gt;=45, E870&gt;=50, F870&gt;=45, G870&gt;=45), "Hospitality and Event Management",IF(AND(B870&gt;=50, C870&gt;=55, D870&gt;=55, E870&gt;=55, F870&gt;=50, G870&gt;=50), "Life Sciences and Environment",IF(AND(B870&gt;=45, C870&gt;=45, D870&gt;=45, E870&gt;=45, F870&gt;=45, G870&gt;=45), "Arts and Media",IF(AND(B870&gt;=45, C870&gt;=45, D870&gt;=45, E870&gt;=45, F870&gt;=45, G870&gt;=45), "Physical Education and Wellness",IF(AND(B870&gt;=45, C870&gt;=50, D870&gt;=50, E870&gt;=45, F870&gt;=45, G870&gt;=50), "Finance, Business, and Marketing", "Culinary Studies and Cooking"))))))))),"Failed")))</f>
        <v>Culinary Studies and Cooking</v>
      </c>
      <c r="J870" s="1"/>
      <c r="K870" s="1"/>
      <c r="L870" s="1"/>
      <c r="M870" s="1"/>
      <c r="N870" s="1"/>
    </row>
    <row r="871" spans="1:14" x14ac:dyDescent="0.25">
      <c r="A871" s="1">
        <v>870</v>
      </c>
      <c r="B871" s="1">
        <v>83</v>
      </c>
      <c r="C871" s="1">
        <v>68</v>
      </c>
      <c r="D871" s="1">
        <v>77</v>
      </c>
      <c r="E871" s="1">
        <v>74</v>
      </c>
      <c r="F871" s="1">
        <v>83</v>
      </c>
      <c r="G871" s="1">
        <v>76</v>
      </c>
      <c r="H871" s="1" t="str">
        <f t="shared" si="14"/>
        <v>ITI</v>
      </c>
      <c r="I871" s="1" t="str" cm="1">
        <f t="array" ref="I871">IF(H871="DIPLOMA",IF(AND(B871&gt;=85,C871&gt;=80,D871&gt;=75,E871&gt;=75,F871&gt;=80,G871&gt;=85),"Computer Science and Information Technology",IF(AND(B871&gt;=80,C871&gt;=75,D871&gt;=75,E871&gt;=75,F871&gt;=80,G871&gt;=80),"Mechanical and Electrical",IF(AND(B871&gt;=80,C871&gt;=75,D871&gt;=75,E871&gt;=75,F871&gt;=75,G871&gt;=80),"Electronics and Communication",IF(AND(B871&gt;=75,C871&gt;=70,D871&gt;=70,E871&gt;=75,F871&gt;=75,G871&gt;=75),"Construction and Design",IF(AND(B871&gt;=75,C871&gt;=75,D871&gt;=75,E871&gt;=80,F871&gt;=75,G871&gt;=75),"Hospitality and Event Management",IF(AND(B871&gt;=80,C871&gt;=85,D871&gt;=85,E871&gt;=85,F871&gt;=80,G871&gt;=80),"Life Sciences and Environment",IF(AND(B871&gt;=75,C871&gt;=75,D871&gt;=75,E871&gt;=75,F871&gt;=75,G871&gt;=75),"Arts and Media",IF(AND(B871&gt;=75,C871&gt;=75,D871&gt;=75,E871&gt;=75,F871&gt;=75,G871&gt;=75),"Physical Education and Wellness",IF(AND(B871&gt;=75,C871&gt;=80,D871&gt;=80,E871&gt;=75,F871&gt;=75,G871&gt;=80),"Finance, Business, and Marketing",”Not Qualified”))))))))),IF(H871="ITI",IF(AND(B871&gt;=75,C871&gt;=65,D871&gt;=65,E871&gt;=70,F871&gt;=70,G871&gt;=75),"Computer Science and Information Technology",IF(AND(B871&gt;=70,C871&gt;=65,D871&gt;=65,E871&gt;=65,F871&gt;=70,G871&gt;=70),"Mechanical and Electrical",IF(AND(B871&gt;=70,C871&gt;=65,D871&gt;=65,E871&gt;=65,F871&gt;=65,G871&gt;=70),"Electronics and Communication",IF(AND(B871&gt;=65,C871&gt;=60,D871&gt;=60,E871&gt;=65,F871&gt;=65,G871&gt;=65),"Construction and Design",IF(AND(B871&gt;=65,C871&gt;=65,D871&gt;=65,E871&gt;=70,F871&gt;=65,G871&gt;=65),"Hospitality and Event Management",IF(AND(B871&gt;=70,C871&gt;=75,D871&gt;=75,E871&gt;=75,F871&gt;=70,G871&gt;=70),"Life Sciences and Environment",IF(AND(B871&gt;=65,C871&gt;=65,D871&gt;=65,E871&gt;=65,F871&gt;=65,G871&gt;=65),"Arts and Media",IF(AND(B871&gt;=65,C871&gt;=65,D871&gt;=65,E871&gt;=65,F871&gt;=65,G871&gt;=65),"Physical Education and Wellness",IF(AND(B871&gt;=65,C871&gt;=70,D871&gt;=70,E871&gt;=65,F871&gt;=65,G871&gt;=70),"Finance, Business, and Marketing",”Not Qualified”))))))))),IF(H871="VOCATIONAL OR SKILL TRAINING",IF(AND(B871&gt;=55, C871&gt;=45, D871&gt;=45, E871&gt;=50, F871&gt;=50, G871&gt;=55), "Computer Science and Information Technology",IF(AND(B871&gt;=50, C871&gt;=45, D871&gt;=45, E871&gt;=45, F871&gt;=50, G871&gt;=50), "Mechanical and Electrical",IF(AND(B871&gt;=50, C871&gt;=45, D871&gt;=45, E871&gt;=45, F871&gt;=45, G871&gt;=50), "Electronics and Communication",IF(AND(B871&gt;=45, C871&gt;=50, D871&gt;=50, E871&gt;=45, F871&gt;=45, G871&gt;=45), "Construction and Design",IF(AND(B871&gt;=45, C871&gt;=45, D871&gt;=45, E871&gt;=50, F871&gt;=45, G871&gt;=45), "Hospitality and Event Management",IF(AND(B871&gt;=50, C871&gt;=55, D871&gt;=55, E871&gt;=55, F871&gt;=50, G871&gt;=50), "Life Sciences and Environment",IF(AND(B871&gt;=45, C871&gt;=45, D871&gt;=45, E871&gt;=45, F871&gt;=45, G871&gt;=45), "Arts and Media",IF(AND(B871&gt;=45, C871&gt;=45, D871&gt;=45, E871&gt;=45, F871&gt;=45, G871&gt;=45), "Physical Education and Wellness",IF(AND(B871&gt;=45, C871&gt;=50, D871&gt;=50, E871&gt;=45, F871&gt;=45, G871&gt;=50), "Finance, Business, and Marketing", "Culinary Studies and Cooking"))))))))),"Failed")))</f>
        <v>Computer Science and Information Technology</v>
      </c>
      <c r="J871" s="1"/>
      <c r="K871" s="1"/>
      <c r="L871" s="1"/>
      <c r="M871" s="1"/>
      <c r="N871" s="1"/>
    </row>
    <row r="872" spans="1:14" x14ac:dyDescent="0.25">
      <c r="A872" s="1">
        <v>871</v>
      </c>
      <c r="B872" s="1">
        <v>65</v>
      </c>
      <c r="C872" s="1">
        <v>85</v>
      </c>
      <c r="D872" s="1">
        <v>65</v>
      </c>
      <c r="E872" s="1">
        <v>69</v>
      </c>
      <c r="F872" s="1">
        <v>66</v>
      </c>
      <c r="G872" s="1">
        <v>75</v>
      </c>
      <c r="H872" s="1" t="str">
        <f t="shared" si="14"/>
        <v>ITI</v>
      </c>
      <c r="I872" s="1" t="str" cm="1">
        <f t="array" ref="I872">IF(H872="DIPLOMA",IF(AND(B872&gt;=85,C872&gt;=80,D872&gt;=75,E872&gt;=75,F872&gt;=80,G872&gt;=85),"Computer Science and Information Technology",IF(AND(B872&gt;=80,C872&gt;=75,D872&gt;=75,E872&gt;=75,F872&gt;=80,G872&gt;=80),"Mechanical and Electrical",IF(AND(B872&gt;=80,C872&gt;=75,D872&gt;=75,E872&gt;=75,F872&gt;=75,G872&gt;=80),"Electronics and Communication",IF(AND(B872&gt;=75,C872&gt;=70,D872&gt;=70,E872&gt;=75,F872&gt;=75,G872&gt;=75),"Construction and Design",IF(AND(B872&gt;=75,C872&gt;=75,D872&gt;=75,E872&gt;=80,F872&gt;=75,G872&gt;=75),"Hospitality and Event Management",IF(AND(B872&gt;=80,C872&gt;=85,D872&gt;=85,E872&gt;=85,F872&gt;=80,G872&gt;=80),"Life Sciences and Environment",IF(AND(B872&gt;=75,C872&gt;=75,D872&gt;=75,E872&gt;=75,F872&gt;=75,G872&gt;=75),"Arts and Media",IF(AND(B872&gt;=75,C872&gt;=75,D872&gt;=75,E872&gt;=75,F872&gt;=75,G872&gt;=75),"Physical Education and Wellness",IF(AND(B872&gt;=75,C872&gt;=80,D872&gt;=80,E872&gt;=75,F872&gt;=75,G872&gt;=80),"Finance, Business, and Marketing",”Not Qualified”))))))))),IF(H872="ITI",IF(AND(B872&gt;=75,C872&gt;=65,D872&gt;=65,E872&gt;=70,F872&gt;=70,G872&gt;=75),"Computer Science and Information Technology",IF(AND(B872&gt;=70,C872&gt;=65,D872&gt;=65,E872&gt;=65,F872&gt;=70,G872&gt;=70),"Mechanical and Electrical",IF(AND(B872&gt;=70,C872&gt;=65,D872&gt;=65,E872&gt;=65,F872&gt;=65,G872&gt;=70),"Electronics and Communication",IF(AND(B872&gt;=65,C872&gt;=60,D872&gt;=60,E872&gt;=65,F872&gt;=65,G872&gt;=65),"Construction and Design",IF(AND(B872&gt;=65,C872&gt;=65,D872&gt;=65,E872&gt;=70,F872&gt;=65,G872&gt;=65),"Hospitality and Event Management",IF(AND(B872&gt;=70,C872&gt;=75,D872&gt;=75,E872&gt;=75,F872&gt;=70,G872&gt;=70),"Life Sciences and Environment",IF(AND(B872&gt;=65,C872&gt;=65,D872&gt;=65,E872&gt;=65,F872&gt;=65,G872&gt;=65),"Arts and Media",IF(AND(B872&gt;=65,C872&gt;=65,D872&gt;=65,E872&gt;=65,F872&gt;=65,G872&gt;=65),"Physical Education and Wellness",IF(AND(B872&gt;=65,C872&gt;=70,D872&gt;=70,E872&gt;=65,F872&gt;=65,G872&gt;=70),"Finance, Business, and Marketing",”Not Qualified”))))))))),IF(H872="VOCATIONAL OR SKILL TRAINING",IF(AND(B872&gt;=55, C872&gt;=45, D872&gt;=45, E872&gt;=50, F872&gt;=50, G872&gt;=55), "Computer Science and Information Technology",IF(AND(B872&gt;=50, C872&gt;=45, D872&gt;=45, E872&gt;=45, F872&gt;=50, G872&gt;=50), "Mechanical and Electrical",IF(AND(B872&gt;=50, C872&gt;=45, D872&gt;=45, E872&gt;=45, F872&gt;=45, G872&gt;=50), "Electronics and Communication",IF(AND(B872&gt;=45, C872&gt;=50, D872&gt;=50, E872&gt;=45, F872&gt;=45, G872&gt;=45), "Construction and Design",IF(AND(B872&gt;=45, C872&gt;=45, D872&gt;=45, E872&gt;=50, F872&gt;=45, G872&gt;=45), "Hospitality and Event Management",IF(AND(B872&gt;=50, C872&gt;=55, D872&gt;=55, E872&gt;=55, F872&gt;=50, G872&gt;=50), "Life Sciences and Environment",IF(AND(B872&gt;=45, C872&gt;=45, D872&gt;=45, E872&gt;=45, F872&gt;=45, G872&gt;=45), "Arts and Media",IF(AND(B872&gt;=45, C872&gt;=45, D872&gt;=45, E872&gt;=45, F872&gt;=45, G872&gt;=45), "Physical Education and Wellness",IF(AND(B872&gt;=45, C872&gt;=50, D872&gt;=50, E872&gt;=45, F872&gt;=45, G872&gt;=50), "Finance, Business, and Marketing", "Culinary Studies and Cooking"))))))))),"Failed")))</f>
        <v>Construction and Design</v>
      </c>
      <c r="J872" s="1"/>
      <c r="K872" s="1"/>
      <c r="L872" s="1"/>
      <c r="M872" s="1"/>
      <c r="N872" s="1"/>
    </row>
    <row r="873" spans="1:14" x14ac:dyDescent="0.25">
      <c r="A873" s="1">
        <v>872</v>
      </c>
      <c r="B873" s="1">
        <v>90</v>
      </c>
      <c r="C873" s="1">
        <v>81</v>
      </c>
      <c r="D873" s="1">
        <v>94</v>
      </c>
      <c r="E873" s="1">
        <v>81</v>
      </c>
      <c r="F873" s="1">
        <v>86</v>
      </c>
      <c r="G873" s="1">
        <v>89</v>
      </c>
      <c r="H873" s="1" t="str">
        <f t="shared" si="14"/>
        <v>DIPLOMA</v>
      </c>
      <c r="I873" s="1" t="str" cm="1">
        <f t="array" ref="I873">IF(H873="DIPLOMA",IF(AND(B873&gt;=85,C873&gt;=80,D873&gt;=75,E873&gt;=75,F873&gt;=80,G873&gt;=85),"Computer Science and Information Technology",IF(AND(B873&gt;=80,C873&gt;=75,D873&gt;=75,E873&gt;=75,F873&gt;=80,G873&gt;=80),"Mechanical and Electrical",IF(AND(B873&gt;=80,C873&gt;=75,D873&gt;=75,E873&gt;=75,F873&gt;=75,G873&gt;=80),"Electronics and Communication",IF(AND(B873&gt;=75,C873&gt;=70,D873&gt;=70,E873&gt;=75,F873&gt;=75,G873&gt;=75),"Construction and Design",IF(AND(B873&gt;=75,C873&gt;=75,D873&gt;=75,E873&gt;=80,F873&gt;=75,G873&gt;=75),"Hospitality and Event Management",IF(AND(B873&gt;=80,C873&gt;=85,D873&gt;=85,E873&gt;=85,F873&gt;=80,G873&gt;=80),"Life Sciences and Environment",IF(AND(B873&gt;=75,C873&gt;=75,D873&gt;=75,E873&gt;=75,F873&gt;=75,G873&gt;=75),"Arts and Media",IF(AND(B873&gt;=75,C873&gt;=75,D873&gt;=75,E873&gt;=75,F873&gt;=75,G873&gt;=75),"Physical Education and Wellness",IF(AND(B873&gt;=75,C873&gt;=80,D873&gt;=80,E873&gt;=75,F873&gt;=75,G873&gt;=80),"Finance, Business, and Marketing",”Not Qualified”))))))))),IF(H873="ITI",IF(AND(B873&gt;=75,C873&gt;=65,D873&gt;=65,E873&gt;=70,F873&gt;=70,G873&gt;=75),"Computer Science and Information Technology",IF(AND(B873&gt;=70,C873&gt;=65,D873&gt;=65,E873&gt;=65,F873&gt;=70,G873&gt;=70),"Mechanical and Electrical",IF(AND(B873&gt;=70,C873&gt;=65,D873&gt;=65,E873&gt;=65,F873&gt;=65,G873&gt;=70),"Electronics and Communication",IF(AND(B873&gt;=65,C873&gt;=60,D873&gt;=60,E873&gt;=65,F873&gt;=65,G873&gt;=65),"Construction and Design",IF(AND(B873&gt;=65,C873&gt;=65,D873&gt;=65,E873&gt;=70,F873&gt;=65,G873&gt;=65),"Hospitality and Event Management",IF(AND(B873&gt;=70,C873&gt;=75,D873&gt;=75,E873&gt;=75,F873&gt;=70,G873&gt;=70),"Life Sciences and Environment",IF(AND(B873&gt;=65,C873&gt;=65,D873&gt;=65,E873&gt;=65,F873&gt;=65,G873&gt;=65),"Arts and Media",IF(AND(B873&gt;=65,C873&gt;=65,D873&gt;=65,E873&gt;=65,F873&gt;=65,G873&gt;=65),"Physical Education and Wellness",IF(AND(B873&gt;=65,C873&gt;=70,D873&gt;=70,E873&gt;=65,F873&gt;=65,G873&gt;=70),"Finance, Business, and Marketing",”Not Qualified”))))))))),IF(H873="VOCATIONAL OR SKILL TRAINING",IF(AND(B873&gt;=55, C873&gt;=45, D873&gt;=45, E873&gt;=50, F873&gt;=50, G873&gt;=55), "Computer Science and Information Technology",IF(AND(B873&gt;=50, C873&gt;=45, D873&gt;=45, E873&gt;=45, F873&gt;=50, G873&gt;=50), "Mechanical and Electrical",IF(AND(B873&gt;=50, C873&gt;=45, D873&gt;=45, E873&gt;=45, F873&gt;=45, G873&gt;=50), "Electronics and Communication",IF(AND(B873&gt;=45, C873&gt;=50, D873&gt;=50, E873&gt;=45, F873&gt;=45, G873&gt;=45), "Construction and Design",IF(AND(B873&gt;=45, C873&gt;=45, D873&gt;=45, E873&gt;=50, F873&gt;=45, G873&gt;=45), "Hospitality and Event Management",IF(AND(B873&gt;=50, C873&gt;=55, D873&gt;=55, E873&gt;=55, F873&gt;=50, G873&gt;=50), "Life Sciences and Environment",IF(AND(B873&gt;=45, C873&gt;=45, D873&gt;=45, E873&gt;=45, F873&gt;=45, G873&gt;=45), "Arts and Media",IF(AND(B873&gt;=45, C873&gt;=45, D873&gt;=45, E873&gt;=45, F873&gt;=45, G873&gt;=45), "Physical Education and Wellness",IF(AND(B873&gt;=45, C873&gt;=50, D873&gt;=50, E873&gt;=45, F873&gt;=45, G873&gt;=50), "Finance, Business, and Marketing", "Culinary Studies and Cooking"))))))))),"Failed")))</f>
        <v>Computer Science and Information Technology</v>
      </c>
      <c r="J873" s="1"/>
      <c r="K873" s="1"/>
      <c r="L873" s="1"/>
      <c r="M873" s="1"/>
      <c r="N873" s="1"/>
    </row>
    <row r="874" spans="1:14" x14ac:dyDescent="0.25">
      <c r="A874" s="1">
        <v>873</v>
      </c>
      <c r="B874" s="1">
        <v>71</v>
      </c>
      <c r="C874" s="1">
        <v>76</v>
      </c>
      <c r="D874" s="1">
        <v>67</v>
      </c>
      <c r="E874" s="1">
        <v>80</v>
      </c>
      <c r="F874" s="1">
        <v>73</v>
      </c>
      <c r="G874" s="1">
        <v>84</v>
      </c>
      <c r="H874" s="1" t="str">
        <f t="shared" si="14"/>
        <v>ITI</v>
      </c>
      <c r="I874" s="1" t="str" cm="1">
        <f t="array" ref="I874">IF(H874="DIPLOMA",IF(AND(B874&gt;=85,C874&gt;=80,D874&gt;=75,E874&gt;=75,F874&gt;=80,G874&gt;=85),"Computer Science and Information Technology",IF(AND(B874&gt;=80,C874&gt;=75,D874&gt;=75,E874&gt;=75,F874&gt;=80,G874&gt;=80),"Mechanical and Electrical",IF(AND(B874&gt;=80,C874&gt;=75,D874&gt;=75,E874&gt;=75,F874&gt;=75,G874&gt;=80),"Electronics and Communication",IF(AND(B874&gt;=75,C874&gt;=70,D874&gt;=70,E874&gt;=75,F874&gt;=75,G874&gt;=75),"Construction and Design",IF(AND(B874&gt;=75,C874&gt;=75,D874&gt;=75,E874&gt;=80,F874&gt;=75,G874&gt;=75),"Hospitality and Event Management",IF(AND(B874&gt;=80,C874&gt;=85,D874&gt;=85,E874&gt;=85,F874&gt;=80,G874&gt;=80),"Life Sciences and Environment",IF(AND(B874&gt;=75,C874&gt;=75,D874&gt;=75,E874&gt;=75,F874&gt;=75,G874&gt;=75),"Arts and Media",IF(AND(B874&gt;=75,C874&gt;=75,D874&gt;=75,E874&gt;=75,F874&gt;=75,G874&gt;=75),"Physical Education and Wellness",IF(AND(B874&gt;=75,C874&gt;=80,D874&gt;=80,E874&gt;=75,F874&gt;=75,G874&gt;=80),"Finance, Business, and Marketing",”Not Qualified”))))))))),IF(H874="ITI",IF(AND(B874&gt;=75,C874&gt;=65,D874&gt;=65,E874&gt;=70,F874&gt;=70,G874&gt;=75),"Computer Science and Information Technology",IF(AND(B874&gt;=70,C874&gt;=65,D874&gt;=65,E874&gt;=65,F874&gt;=70,G874&gt;=70),"Mechanical and Electrical",IF(AND(B874&gt;=70,C874&gt;=65,D874&gt;=65,E874&gt;=65,F874&gt;=65,G874&gt;=70),"Electronics and Communication",IF(AND(B874&gt;=65,C874&gt;=60,D874&gt;=60,E874&gt;=65,F874&gt;=65,G874&gt;=65),"Construction and Design",IF(AND(B874&gt;=65,C874&gt;=65,D874&gt;=65,E874&gt;=70,F874&gt;=65,G874&gt;=65),"Hospitality and Event Management",IF(AND(B874&gt;=70,C874&gt;=75,D874&gt;=75,E874&gt;=75,F874&gt;=70,G874&gt;=70),"Life Sciences and Environment",IF(AND(B874&gt;=65,C874&gt;=65,D874&gt;=65,E874&gt;=65,F874&gt;=65,G874&gt;=65),"Arts and Media",IF(AND(B874&gt;=65,C874&gt;=65,D874&gt;=65,E874&gt;=65,F874&gt;=65,G874&gt;=65),"Physical Education and Wellness",IF(AND(B874&gt;=65,C874&gt;=70,D874&gt;=70,E874&gt;=65,F874&gt;=65,G874&gt;=70),"Finance, Business, and Marketing",”Not Qualified”))))))))),IF(H874="VOCATIONAL OR SKILL TRAINING",IF(AND(B874&gt;=55, C874&gt;=45, D874&gt;=45, E874&gt;=50, F874&gt;=50, G874&gt;=55), "Computer Science and Information Technology",IF(AND(B874&gt;=50, C874&gt;=45, D874&gt;=45, E874&gt;=45, F874&gt;=50, G874&gt;=50), "Mechanical and Electrical",IF(AND(B874&gt;=50, C874&gt;=45, D874&gt;=45, E874&gt;=45, F874&gt;=45, G874&gt;=50), "Electronics and Communication",IF(AND(B874&gt;=45, C874&gt;=50, D874&gt;=50, E874&gt;=45, F874&gt;=45, G874&gt;=45), "Construction and Design",IF(AND(B874&gt;=45, C874&gt;=45, D874&gt;=45, E874&gt;=50, F874&gt;=45, G874&gt;=45), "Hospitality and Event Management",IF(AND(B874&gt;=50, C874&gt;=55, D874&gt;=55, E874&gt;=55, F874&gt;=50, G874&gt;=50), "Life Sciences and Environment",IF(AND(B874&gt;=45, C874&gt;=45, D874&gt;=45, E874&gt;=45, F874&gt;=45, G874&gt;=45), "Arts and Media",IF(AND(B874&gt;=45, C874&gt;=45, D874&gt;=45, E874&gt;=45, F874&gt;=45, G874&gt;=45), "Physical Education and Wellness",IF(AND(B874&gt;=45, C874&gt;=50, D874&gt;=50, E874&gt;=45, F874&gt;=45, G874&gt;=50), "Finance, Business, and Marketing", "Culinary Studies and Cooking"))))))))),"Failed")))</f>
        <v>Mechanical and Electrical</v>
      </c>
      <c r="J874" s="1"/>
      <c r="K874" s="1"/>
      <c r="L874" s="1"/>
      <c r="M874" s="1"/>
      <c r="N874" s="1"/>
    </row>
    <row r="875" spans="1:14" x14ac:dyDescent="0.25">
      <c r="A875" s="1">
        <v>874</v>
      </c>
      <c r="B875" s="1">
        <v>83</v>
      </c>
      <c r="C875" s="1">
        <v>94</v>
      </c>
      <c r="D875" s="1">
        <v>89</v>
      </c>
      <c r="E875" s="1">
        <v>83</v>
      </c>
      <c r="F875" s="1">
        <v>91</v>
      </c>
      <c r="G875" s="1">
        <v>86</v>
      </c>
      <c r="H875" s="1" t="str">
        <f t="shared" si="14"/>
        <v>DIPLOMA</v>
      </c>
      <c r="I875" s="1" t="str" cm="1">
        <f t="array" ref="I875">IF(H875="DIPLOMA",IF(AND(B875&gt;=85,C875&gt;=80,D875&gt;=75,E875&gt;=75,F875&gt;=80,G875&gt;=85),"Computer Science and Information Technology",IF(AND(B875&gt;=80,C875&gt;=75,D875&gt;=75,E875&gt;=75,F875&gt;=80,G875&gt;=80),"Mechanical and Electrical",IF(AND(B875&gt;=80,C875&gt;=75,D875&gt;=75,E875&gt;=75,F875&gt;=75,G875&gt;=80),"Electronics and Communication",IF(AND(B875&gt;=75,C875&gt;=70,D875&gt;=70,E875&gt;=75,F875&gt;=75,G875&gt;=75),"Construction and Design",IF(AND(B875&gt;=75,C875&gt;=75,D875&gt;=75,E875&gt;=80,F875&gt;=75,G875&gt;=75),"Hospitality and Event Management",IF(AND(B875&gt;=80,C875&gt;=85,D875&gt;=85,E875&gt;=85,F875&gt;=80,G875&gt;=80),"Life Sciences and Environment",IF(AND(B875&gt;=75,C875&gt;=75,D875&gt;=75,E875&gt;=75,F875&gt;=75,G875&gt;=75),"Arts and Media",IF(AND(B875&gt;=75,C875&gt;=75,D875&gt;=75,E875&gt;=75,F875&gt;=75,G875&gt;=75),"Physical Education and Wellness",IF(AND(B875&gt;=75,C875&gt;=80,D875&gt;=80,E875&gt;=75,F875&gt;=75,G875&gt;=80),"Finance, Business, and Marketing",”Not Qualified”))))))))),IF(H875="ITI",IF(AND(B875&gt;=75,C875&gt;=65,D875&gt;=65,E875&gt;=70,F875&gt;=70,G875&gt;=75),"Computer Science and Information Technology",IF(AND(B875&gt;=70,C875&gt;=65,D875&gt;=65,E875&gt;=65,F875&gt;=70,G875&gt;=70),"Mechanical and Electrical",IF(AND(B875&gt;=70,C875&gt;=65,D875&gt;=65,E875&gt;=65,F875&gt;=65,G875&gt;=70),"Electronics and Communication",IF(AND(B875&gt;=65,C875&gt;=60,D875&gt;=60,E875&gt;=65,F875&gt;=65,G875&gt;=65),"Construction and Design",IF(AND(B875&gt;=65,C875&gt;=65,D875&gt;=65,E875&gt;=70,F875&gt;=65,G875&gt;=65),"Hospitality and Event Management",IF(AND(B875&gt;=70,C875&gt;=75,D875&gt;=75,E875&gt;=75,F875&gt;=70,G875&gt;=70),"Life Sciences and Environment",IF(AND(B875&gt;=65,C875&gt;=65,D875&gt;=65,E875&gt;=65,F875&gt;=65,G875&gt;=65),"Arts and Media",IF(AND(B875&gt;=65,C875&gt;=65,D875&gt;=65,E875&gt;=65,F875&gt;=65,G875&gt;=65),"Physical Education and Wellness",IF(AND(B875&gt;=65,C875&gt;=70,D875&gt;=70,E875&gt;=65,F875&gt;=65,G875&gt;=70),"Finance, Business, and Marketing",”Not Qualified”))))))))),IF(H875="VOCATIONAL OR SKILL TRAINING",IF(AND(B875&gt;=55, C875&gt;=45, D875&gt;=45, E875&gt;=50, F875&gt;=50, G875&gt;=55), "Computer Science and Information Technology",IF(AND(B875&gt;=50, C875&gt;=45, D875&gt;=45, E875&gt;=45, F875&gt;=50, G875&gt;=50), "Mechanical and Electrical",IF(AND(B875&gt;=50, C875&gt;=45, D875&gt;=45, E875&gt;=45, F875&gt;=45, G875&gt;=50), "Electronics and Communication",IF(AND(B875&gt;=45, C875&gt;=50, D875&gt;=50, E875&gt;=45, F875&gt;=45, G875&gt;=45), "Construction and Design",IF(AND(B875&gt;=45, C875&gt;=45, D875&gt;=45, E875&gt;=50, F875&gt;=45, G875&gt;=45), "Hospitality and Event Management",IF(AND(B875&gt;=50, C875&gt;=55, D875&gt;=55, E875&gt;=55, F875&gt;=50, G875&gt;=50), "Life Sciences and Environment",IF(AND(B875&gt;=45, C875&gt;=45, D875&gt;=45, E875&gt;=45, F875&gt;=45, G875&gt;=45), "Arts and Media",IF(AND(B875&gt;=45, C875&gt;=45, D875&gt;=45, E875&gt;=45, F875&gt;=45, G875&gt;=45), "Physical Education and Wellness",IF(AND(B875&gt;=45, C875&gt;=50, D875&gt;=50, E875&gt;=45, F875&gt;=45, G875&gt;=50), "Finance, Business, and Marketing", "Culinary Studies and Cooking"))))))))),"Failed")))</f>
        <v>Mechanical and Electrical</v>
      </c>
      <c r="J875" s="1"/>
      <c r="K875" s="1"/>
      <c r="L875" s="1"/>
      <c r="M875" s="1"/>
      <c r="N875" s="1"/>
    </row>
    <row r="876" spans="1:14" x14ac:dyDescent="0.25">
      <c r="A876" s="1">
        <v>875</v>
      </c>
      <c r="B876" s="1">
        <v>63</v>
      </c>
      <c r="C876" s="1">
        <v>49</v>
      </c>
      <c r="D876" s="1">
        <v>54</v>
      </c>
      <c r="E876" s="1">
        <v>59</v>
      </c>
      <c r="F876" s="1">
        <v>48</v>
      </c>
      <c r="G876" s="1">
        <v>51</v>
      </c>
      <c r="H876" s="1" t="str">
        <f t="shared" si="14"/>
        <v>VOCATIONAL OR SKILL TRAINING</v>
      </c>
      <c r="I876" s="1" t="str" cm="1">
        <f t="array" ref="I876">IF(H876="DIPLOMA",IF(AND(B876&gt;=85,C876&gt;=80,D876&gt;=75,E876&gt;=75,F876&gt;=80,G876&gt;=85),"Computer Science and Information Technology",IF(AND(B876&gt;=80,C876&gt;=75,D876&gt;=75,E876&gt;=75,F876&gt;=80,G876&gt;=80),"Mechanical and Electrical",IF(AND(B876&gt;=80,C876&gt;=75,D876&gt;=75,E876&gt;=75,F876&gt;=75,G876&gt;=80),"Electronics and Communication",IF(AND(B876&gt;=75,C876&gt;=70,D876&gt;=70,E876&gt;=75,F876&gt;=75,G876&gt;=75),"Construction and Design",IF(AND(B876&gt;=75,C876&gt;=75,D876&gt;=75,E876&gt;=80,F876&gt;=75,G876&gt;=75),"Hospitality and Event Management",IF(AND(B876&gt;=80,C876&gt;=85,D876&gt;=85,E876&gt;=85,F876&gt;=80,G876&gt;=80),"Life Sciences and Environment",IF(AND(B876&gt;=75,C876&gt;=75,D876&gt;=75,E876&gt;=75,F876&gt;=75,G876&gt;=75),"Arts and Media",IF(AND(B876&gt;=75,C876&gt;=75,D876&gt;=75,E876&gt;=75,F876&gt;=75,G876&gt;=75),"Physical Education and Wellness",IF(AND(B876&gt;=75,C876&gt;=80,D876&gt;=80,E876&gt;=75,F876&gt;=75,G876&gt;=80),"Finance, Business, and Marketing",”Not Qualified”))))))))),IF(H876="ITI",IF(AND(B876&gt;=75,C876&gt;=65,D876&gt;=65,E876&gt;=70,F876&gt;=70,G876&gt;=75),"Computer Science and Information Technology",IF(AND(B876&gt;=70,C876&gt;=65,D876&gt;=65,E876&gt;=65,F876&gt;=70,G876&gt;=70),"Mechanical and Electrical",IF(AND(B876&gt;=70,C876&gt;=65,D876&gt;=65,E876&gt;=65,F876&gt;=65,G876&gt;=70),"Electronics and Communication",IF(AND(B876&gt;=65,C876&gt;=60,D876&gt;=60,E876&gt;=65,F876&gt;=65,G876&gt;=65),"Construction and Design",IF(AND(B876&gt;=65,C876&gt;=65,D876&gt;=65,E876&gt;=70,F876&gt;=65,G876&gt;=65),"Hospitality and Event Management",IF(AND(B876&gt;=70,C876&gt;=75,D876&gt;=75,E876&gt;=75,F876&gt;=70,G876&gt;=70),"Life Sciences and Environment",IF(AND(B876&gt;=65,C876&gt;=65,D876&gt;=65,E876&gt;=65,F876&gt;=65,G876&gt;=65),"Arts and Media",IF(AND(B876&gt;=65,C876&gt;=65,D876&gt;=65,E876&gt;=65,F876&gt;=65,G876&gt;=65),"Physical Education and Wellness",IF(AND(B876&gt;=65,C876&gt;=70,D876&gt;=70,E876&gt;=65,F876&gt;=65,G876&gt;=70),"Finance, Business, and Marketing",”Not Qualified”))))))))),IF(H876="VOCATIONAL OR SKILL TRAINING",IF(AND(B876&gt;=55, C876&gt;=45, D876&gt;=45, E876&gt;=50, F876&gt;=50, G876&gt;=55), "Computer Science and Information Technology",IF(AND(B876&gt;=50, C876&gt;=45, D876&gt;=45, E876&gt;=45, F876&gt;=50, G876&gt;=50), "Mechanical and Electrical",IF(AND(B876&gt;=50, C876&gt;=45, D876&gt;=45, E876&gt;=45, F876&gt;=45, G876&gt;=50), "Electronics and Communication",IF(AND(B876&gt;=45, C876&gt;=50, D876&gt;=50, E876&gt;=45, F876&gt;=45, G876&gt;=45), "Construction and Design",IF(AND(B876&gt;=45, C876&gt;=45, D876&gt;=45, E876&gt;=50, F876&gt;=45, G876&gt;=45), "Hospitality and Event Management",IF(AND(B876&gt;=50, C876&gt;=55, D876&gt;=55, E876&gt;=55, F876&gt;=50, G876&gt;=50), "Life Sciences and Environment",IF(AND(B876&gt;=45, C876&gt;=45, D876&gt;=45, E876&gt;=45, F876&gt;=45, G876&gt;=45), "Arts and Media",IF(AND(B876&gt;=45, C876&gt;=45, D876&gt;=45, E876&gt;=45, F876&gt;=45, G876&gt;=45), "Physical Education and Wellness",IF(AND(B876&gt;=45, C876&gt;=50, D876&gt;=50, E876&gt;=45, F876&gt;=45, G876&gt;=50), "Finance, Business, and Marketing", "Culinary Studies and Cooking"))))))))),"Failed")))</f>
        <v>Electronics and Communication</v>
      </c>
      <c r="J876" s="1"/>
      <c r="K876" s="1"/>
      <c r="L876" s="1"/>
      <c r="M876" s="1"/>
      <c r="N876" s="1"/>
    </row>
    <row r="877" spans="1:14" x14ac:dyDescent="0.25">
      <c r="A877" s="1">
        <v>876</v>
      </c>
      <c r="B877" s="1">
        <v>88</v>
      </c>
      <c r="C877" s="1">
        <v>81</v>
      </c>
      <c r="D877" s="1">
        <v>92</v>
      </c>
      <c r="E877" s="1">
        <v>80</v>
      </c>
      <c r="F877" s="1">
        <v>82</v>
      </c>
      <c r="G877" s="1">
        <v>89</v>
      </c>
      <c r="H877" s="1" t="str">
        <f t="shared" si="14"/>
        <v>DIPLOMA</v>
      </c>
      <c r="I877" s="1" t="str" cm="1">
        <f t="array" ref="I877">IF(H877="DIPLOMA",IF(AND(B877&gt;=85,C877&gt;=80,D877&gt;=75,E877&gt;=75,F877&gt;=80,G877&gt;=85),"Computer Science and Information Technology",IF(AND(B877&gt;=80,C877&gt;=75,D877&gt;=75,E877&gt;=75,F877&gt;=80,G877&gt;=80),"Mechanical and Electrical",IF(AND(B877&gt;=80,C877&gt;=75,D877&gt;=75,E877&gt;=75,F877&gt;=75,G877&gt;=80),"Electronics and Communication",IF(AND(B877&gt;=75,C877&gt;=70,D877&gt;=70,E877&gt;=75,F877&gt;=75,G877&gt;=75),"Construction and Design",IF(AND(B877&gt;=75,C877&gt;=75,D877&gt;=75,E877&gt;=80,F877&gt;=75,G877&gt;=75),"Hospitality and Event Management",IF(AND(B877&gt;=80,C877&gt;=85,D877&gt;=85,E877&gt;=85,F877&gt;=80,G877&gt;=80),"Life Sciences and Environment",IF(AND(B877&gt;=75,C877&gt;=75,D877&gt;=75,E877&gt;=75,F877&gt;=75,G877&gt;=75),"Arts and Media",IF(AND(B877&gt;=75,C877&gt;=75,D877&gt;=75,E877&gt;=75,F877&gt;=75,G877&gt;=75),"Physical Education and Wellness",IF(AND(B877&gt;=75,C877&gt;=80,D877&gt;=80,E877&gt;=75,F877&gt;=75,G877&gt;=80),"Finance, Business, and Marketing",”Not Qualified”))))))))),IF(H877="ITI",IF(AND(B877&gt;=75,C877&gt;=65,D877&gt;=65,E877&gt;=70,F877&gt;=70,G877&gt;=75),"Computer Science and Information Technology",IF(AND(B877&gt;=70,C877&gt;=65,D877&gt;=65,E877&gt;=65,F877&gt;=70,G877&gt;=70),"Mechanical and Electrical",IF(AND(B877&gt;=70,C877&gt;=65,D877&gt;=65,E877&gt;=65,F877&gt;=65,G877&gt;=70),"Electronics and Communication",IF(AND(B877&gt;=65,C877&gt;=60,D877&gt;=60,E877&gt;=65,F877&gt;=65,G877&gt;=65),"Construction and Design",IF(AND(B877&gt;=65,C877&gt;=65,D877&gt;=65,E877&gt;=70,F877&gt;=65,G877&gt;=65),"Hospitality and Event Management",IF(AND(B877&gt;=70,C877&gt;=75,D877&gt;=75,E877&gt;=75,F877&gt;=70,G877&gt;=70),"Life Sciences and Environment",IF(AND(B877&gt;=65,C877&gt;=65,D877&gt;=65,E877&gt;=65,F877&gt;=65,G877&gt;=65),"Arts and Media",IF(AND(B877&gt;=65,C877&gt;=65,D877&gt;=65,E877&gt;=65,F877&gt;=65,G877&gt;=65),"Physical Education and Wellness",IF(AND(B877&gt;=65,C877&gt;=70,D877&gt;=70,E877&gt;=65,F877&gt;=65,G877&gt;=70),"Finance, Business, and Marketing",”Not Qualified”))))))))),IF(H877="VOCATIONAL OR SKILL TRAINING",IF(AND(B877&gt;=55, C877&gt;=45, D877&gt;=45, E877&gt;=50, F877&gt;=50, G877&gt;=55), "Computer Science and Information Technology",IF(AND(B877&gt;=50, C877&gt;=45, D877&gt;=45, E877&gt;=45, F877&gt;=50, G877&gt;=50), "Mechanical and Electrical",IF(AND(B877&gt;=50, C877&gt;=45, D877&gt;=45, E877&gt;=45, F877&gt;=45, G877&gt;=50), "Electronics and Communication",IF(AND(B877&gt;=45, C877&gt;=50, D877&gt;=50, E877&gt;=45, F877&gt;=45, G877&gt;=45), "Construction and Design",IF(AND(B877&gt;=45, C877&gt;=45, D877&gt;=45, E877&gt;=50, F877&gt;=45, G877&gt;=45), "Hospitality and Event Management",IF(AND(B877&gt;=50, C877&gt;=55, D877&gt;=55, E877&gt;=55, F877&gt;=50, G877&gt;=50), "Life Sciences and Environment",IF(AND(B877&gt;=45, C877&gt;=45, D877&gt;=45, E877&gt;=45, F877&gt;=45, G877&gt;=45), "Arts and Media",IF(AND(B877&gt;=45, C877&gt;=45, D877&gt;=45, E877&gt;=45, F877&gt;=45, G877&gt;=45), "Physical Education and Wellness",IF(AND(B877&gt;=45, C877&gt;=50, D877&gt;=50, E877&gt;=45, F877&gt;=45, G877&gt;=50), "Finance, Business, and Marketing", "Culinary Studies and Cooking"))))))))),"Failed")))</f>
        <v>Computer Science and Information Technology</v>
      </c>
      <c r="J877" s="1"/>
      <c r="K877" s="1"/>
      <c r="L877" s="1"/>
      <c r="M877" s="1"/>
      <c r="N877" s="1"/>
    </row>
    <row r="878" spans="1:14" x14ac:dyDescent="0.25">
      <c r="A878" s="1">
        <v>877</v>
      </c>
      <c r="B878" s="1">
        <v>46</v>
      </c>
      <c r="C878" s="1">
        <v>54</v>
      </c>
      <c r="D878" s="1">
        <v>45</v>
      </c>
      <c r="E878" s="1">
        <v>64</v>
      </c>
      <c r="F878" s="1">
        <v>43</v>
      </c>
      <c r="G878" s="1">
        <v>62</v>
      </c>
      <c r="H878" s="1" t="str">
        <f t="shared" si="14"/>
        <v>VOCATIONAL OR SKILL TRAINING</v>
      </c>
      <c r="I878" s="1" t="str" cm="1">
        <f t="array" ref="I878">IF(H878="DIPLOMA",IF(AND(B878&gt;=85,C878&gt;=80,D878&gt;=75,E878&gt;=75,F878&gt;=80,G878&gt;=85),"Computer Science and Information Technology",IF(AND(B878&gt;=80,C878&gt;=75,D878&gt;=75,E878&gt;=75,F878&gt;=80,G878&gt;=80),"Mechanical and Electrical",IF(AND(B878&gt;=80,C878&gt;=75,D878&gt;=75,E878&gt;=75,F878&gt;=75,G878&gt;=80),"Electronics and Communication",IF(AND(B878&gt;=75,C878&gt;=70,D878&gt;=70,E878&gt;=75,F878&gt;=75,G878&gt;=75),"Construction and Design",IF(AND(B878&gt;=75,C878&gt;=75,D878&gt;=75,E878&gt;=80,F878&gt;=75,G878&gt;=75),"Hospitality and Event Management",IF(AND(B878&gt;=80,C878&gt;=85,D878&gt;=85,E878&gt;=85,F878&gt;=80,G878&gt;=80),"Life Sciences and Environment",IF(AND(B878&gt;=75,C878&gt;=75,D878&gt;=75,E878&gt;=75,F878&gt;=75,G878&gt;=75),"Arts and Media",IF(AND(B878&gt;=75,C878&gt;=75,D878&gt;=75,E878&gt;=75,F878&gt;=75,G878&gt;=75),"Physical Education and Wellness",IF(AND(B878&gt;=75,C878&gt;=80,D878&gt;=80,E878&gt;=75,F878&gt;=75,G878&gt;=80),"Finance, Business, and Marketing",”Not Qualified”))))))))),IF(H878="ITI",IF(AND(B878&gt;=75,C878&gt;=65,D878&gt;=65,E878&gt;=70,F878&gt;=70,G878&gt;=75),"Computer Science and Information Technology",IF(AND(B878&gt;=70,C878&gt;=65,D878&gt;=65,E878&gt;=65,F878&gt;=70,G878&gt;=70),"Mechanical and Electrical",IF(AND(B878&gt;=70,C878&gt;=65,D878&gt;=65,E878&gt;=65,F878&gt;=65,G878&gt;=70),"Electronics and Communication",IF(AND(B878&gt;=65,C878&gt;=60,D878&gt;=60,E878&gt;=65,F878&gt;=65,G878&gt;=65),"Construction and Design",IF(AND(B878&gt;=65,C878&gt;=65,D878&gt;=65,E878&gt;=70,F878&gt;=65,G878&gt;=65),"Hospitality and Event Management",IF(AND(B878&gt;=70,C878&gt;=75,D878&gt;=75,E878&gt;=75,F878&gt;=70,G878&gt;=70),"Life Sciences and Environment",IF(AND(B878&gt;=65,C878&gt;=65,D878&gt;=65,E878&gt;=65,F878&gt;=65,G878&gt;=65),"Arts and Media",IF(AND(B878&gt;=65,C878&gt;=65,D878&gt;=65,E878&gt;=65,F878&gt;=65,G878&gt;=65),"Physical Education and Wellness",IF(AND(B878&gt;=65,C878&gt;=70,D878&gt;=70,E878&gt;=65,F878&gt;=65,G878&gt;=70),"Finance, Business, and Marketing",”Not Qualified”))))))))),IF(H878="VOCATIONAL OR SKILL TRAINING",IF(AND(B878&gt;=55, C878&gt;=45, D878&gt;=45, E878&gt;=50, F878&gt;=50, G878&gt;=55), "Computer Science and Information Technology",IF(AND(B878&gt;=50, C878&gt;=45, D878&gt;=45, E878&gt;=45, F878&gt;=50, G878&gt;=50), "Mechanical and Electrical",IF(AND(B878&gt;=50, C878&gt;=45, D878&gt;=45, E878&gt;=45, F878&gt;=45, G878&gt;=50), "Electronics and Communication",IF(AND(B878&gt;=45, C878&gt;=50, D878&gt;=50, E878&gt;=45, F878&gt;=45, G878&gt;=45), "Construction and Design",IF(AND(B878&gt;=45, C878&gt;=45, D878&gt;=45, E878&gt;=50, F878&gt;=45, G878&gt;=45), "Hospitality and Event Management",IF(AND(B878&gt;=50, C878&gt;=55, D878&gt;=55, E878&gt;=55, F878&gt;=50, G878&gt;=50), "Life Sciences and Environment",IF(AND(B878&gt;=45, C878&gt;=45, D878&gt;=45, E878&gt;=45, F878&gt;=45, G878&gt;=45), "Arts and Media",IF(AND(B878&gt;=45, C878&gt;=45, D878&gt;=45, E878&gt;=45, F878&gt;=45, G878&gt;=45), "Physical Education and Wellness",IF(AND(B878&gt;=45, C878&gt;=50, D878&gt;=50, E878&gt;=45, F878&gt;=45, G878&gt;=50), "Finance, Business, and Marketing", "Culinary Studies and Cooking"))))))))),"Failed")))</f>
        <v>Culinary Studies and Cooking</v>
      </c>
      <c r="J878" s="1"/>
      <c r="K878" s="1"/>
      <c r="L878" s="1"/>
      <c r="M878" s="1"/>
      <c r="N878" s="1"/>
    </row>
    <row r="879" spans="1:14" x14ac:dyDescent="0.25">
      <c r="A879" s="1">
        <v>878</v>
      </c>
      <c r="B879" s="1">
        <v>72</v>
      </c>
      <c r="C879" s="1">
        <v>66</v>
      </c>
      <c r="D879" s="1">
        <v>73</v>
      </c>
      <c r="E879" s="1">
        <v>66</v>
      </c>
      <c r="F879" s="1">
        <v>77</v>
      </c>
      <c r="G879" s="1">
        <v>66</v>
      </c>
      <c r="H879" s="1" t="str">
        <f t="shared" si="14"/>
        <v>ITI</v>
      </c>
      <c r="I879" s="1" t="str" cm="1">
        <f t="array" ref="I879">IF(H879="DIPLOMA",IF(AND(B879&gt;=85,C879&gt;=80,D879&gt;=75,E879&gt;=75,F879&gt;=80,G879&gt;=85),"Computer Science and Information Technology",IF(AND(B879&gt;=80,C879&gt;=75,D879&gt;=75,E879&gt;=75,F879&gt;=80,G879&gt;=80),"Mechanical and Electrical",IF(AND(B879&gt;=80,C879&gt;=75,D879&gt;=75,E879&gt;=75,F879&gt;=75,G879&gt;=80),"Electronics and Communication",IF(AND(B879&gt;=75,C879&gt;=70,D879&gt;=70,E879&gt;=75,F879&gt;=75,G879&gt;=75),"Construction and Design",IF(AND(B879&gt;=75,C879&gt;=75,D879&gt;=75,E879&gt;=80,F879&gt;=75,G879&gt;=75),"Hospitality and Event Management",IF(AND(B879&gt;=80,C879&gt;=85,D879&gt;=85,E879&gt;=85,F879&gt;=80,G879&gt;=80),"Life Sciences and Environment",IF(AND(B879&gt;=75,C879&gt;=75,D879&gt;=75,E879&gt;=75,F879&gt;=75,G879&gt;=75),"Arts and Media",IF(AND(B879&gt;=75,C879&gt;=75,D879&gt;=75,E879&gt;=75,F879&gt;=75,G879&gt;=75),"Physical Education and Wellness",IF(AND(B879&gt;=75,C879&gt;=80,D879&gt;=80,E879&gt;=75,F879&gt;=75,G879&gt;=80),"Finance, Business, and Marketing",”Not Qualified”))))))))),IF(H879="ITI",IF(AND(B879&gt;=75,C879&gt;=65,D879&gt;=65,E879&gt;=70,F879&gt;=70,G879&gt;=75),"Computer Science and Information Technology",IF(AND(B879&gt;=70,C879&gt;=65,D879&gt;=65,E879&gt;=65,F879&gt;=70,G879&gt;=70),"Mechanical and Electrical",IF(AND(B879&gt;=70,C879&gt;=65,D879&gt;=65,E879&gt;=65,F879&gt;=65,G879&gt;=70),"Electronics and Communication",IF(AND(B879&gt;=65,C879&gt;=60,D879&gt;=60,E879&gt;=65,F879&gt;=65,G879&gt;=65),"Construction and Design",IF(AND(B879&gt;=65,C879&gt;=65,D879&gt;=65,E879&gt;=70,F879&gt;=65,G879&gt;=65),"Hospitality and Event Management",IF(AND(B879&gt;=70,C879&gt;=75,D879&gt;=75,E879&gt;=75,F879&gt;=70,G879&gt;=70),"Life Sciences and Environment",IF(AND(B879&gt;=65,C879&gt;=65,D879&gt;=65,E879&gt;=65,F879&gt;=65,G879&gt;=65),"Arts and Media",IF(AND(B879&gt;=65,C879&gt;=65,D879&gt;=65,E879&gt;=65,F879&gt;=65,G879&gt;=65),"Physical Education and Wellness",IF(AND(B879&gt;=65,C879&gt;=70,D879&gt;=70,E879&gt;=65,F879&gt;=65,G879&gt;=70),"Finance, Business, and Marketing",”Not Qualified”))))))))),IF(H879="VOCATIONAL OR SKILL TRAINING",IF(AND(B879&gt;=55, C879&gt;=45, D879&gt;=45, E879&gt;=50, F879&gt;=50, G879&gt;=55), "Computer Science and Information Technology",IF(AND(B879&gt;=50, C879&gt;=45, D879&gt;=45, E879&gt;=45, F879&gt;=50, G879&gt;=50), "Mechanical and Electrical",IF(AND(B879&gt;=50, C879&gt;=45, D879&gt;=45, E879&gt;=45, F879&gt;=45, G879&gt;=50), "Electronics and Communication",IF(AND(B879&gt;=45, C879&gt;=50, D879&gt;=50, E879&gt;=45, F879&gt;=45, G879&gt;=45), "Construction and Design",IF(AND(B879&gt;=45, C879&gt;=45, D879&gt;=45, E879&gt;=50, F879&gt;=45, G879&gt;=45), "Hospitality and Event Management",IF(AND(B879&gt;=50, C879&gt;=55, D879&gt;=55, E879&gt;=55, F879&gt;=50, G879&gt;=50), "Life Sciences and Environment",IF(AND(B879&gt;=45, C879&gt;=45, D879&gt;=45, E879&gt;=45, F879&gt;=45, G879&gt;=45), "Arts and Media",IF(AND(B879&gt;=45, C879&gt;=45, D879&gt;=45, E879&gt;=45, F879&gt;=45, G879&gt;=45), "Physical Education and Wellness",IF(AND(B879&gt;=45, C879&gt;=50, D879&gt;=50, E879&gt;=45, F879&gt;=45, G879&gt;=50), "Finance, Business, and Marketing", "Culinary Studies and Cooking"))))))))),"Failed")))</f>
        <v>Construction and Design</v>
      </c>
      <c r="J879" s="1"/>
      <c r="K879" s="1"/>
      <c r="L879" s="1"/>
      <c r="M879" s="1"/>
      <c r="N879" s="1"/>
    </row>
    <row r="880" spans="1:14" x14ac:dyDescent="0.25">
      <c r="A880" s="1">
        <v>879</v>
      </c>
      <c r="B880" s="1">
        <v>64</v>
      </c>
      <c r="C880" s="1">
        <v>56</v>
      </c>
      <c r="D880" s="1">
        <v>61</v>
      </c>
      <c r="E880" s="1">
        <v>60</v>
      </c>
      <c r="F880" s="1">
        <v>41</v>
      </c>
      <c r="G880" s="1">
        <v>51</v>
      </c>
      <c r="H880" s="1" t="str">
        <f t="shared" si="14"/>
        <v>VOCATIONAL OR SKILL TRAINING</v>
      </c>
      <c r="I880" s="1" t="str" cm="1">
        <f t="array" ref="I880">IF(H880="DIPLOMA",IF(AND(B880&gt;=85,C880&gt;=80,D880&gt;=75,E880&gt;=75,F880&gt;=80,G880&gt;=85),"Computer Science and Information Technology",IF(AND(B880&gt;=80,C880&gt;=75,D880&gt;=75,E880&gt;=75,F880&gt;=80,G880&gt;=80),"Mechanical and Electrical",IF(AND(B880&gt;=80,C880&gt;=75,D880&gt;=75,E880&gt;=75,F880&gt;=75,G880&gt;=80),"Electronics and Communication",IF(AND(B880&gt;=75,C880&gt;=70,D880&gt;=70,E880&gt;=75,F880&gt;=75,G880&gt;=75),"Construction and Design",IF(AND(B880&gt;=75,C880&gt;=75,D880&gt;=75,E880&gt;=80,F880&gt;=75,G880&gt;=75),"Hospitality and Event Management",IF(AND(B880&gt;=80,C880&gt;=85,D880&gt;=85,E880&gt;=85,F880&gt;=80,G880&gt;=80),"Life Sciences and Environment",IF(AND(B880&gt;=75,C880&gt;=75,D880&gt;=75,E880&gt;=75,F880&gt;=75,G880&gt;=75),"Arts and Media",IF(AND(B880&gt;=75,C880&gt;=75,D880&gt;=75,E880&gt;=75,F880&gt;=75,G880&gt;=75),"Physical Education and Wellness",IF(AND(B880&gt;=75,C880&gt;=80,D880&gt;=80,E880&gt;=75,F880&gt;=75,G880&gt;=80),"Finance, Business, and Marketing",”Not Qualified”))))))))),IF(H880="ITI",IF(AND(B880&gt;=75,C880&gt;=65,D880&gt;=65,E880&gt;=70,F880&gt;=70,G880&gt;=75),"Computer Science and Information Technology",IF(AND(B880&gt;=70,C880&gt;=65,D880&gt;=65,E880&gt;=65,F880&gt;=70,G880&gt;=70),"Mechanical and Electrical",IF(AND(B880&gt;=70,C880&gt;=65,D880&gt;=65,E880&gt;=65,F880&gt;=65,G880&gt;=70),"Electronics and Communication",IF(AND(B880&gt;=65,C880&gt;=60,D880&gt;=60,E880&gt;=65,F880&gt;=65,G880&gt;=65),"Construction and Design",IF(AND(B880&gt;=65,C880&gt;=65,D880&gt;=65,E880&gt;=70,F880&gt;=65,G880&gt;=65),"Hospitality and Event Management",IF(AND(B880&gt;=70,C880&gt;=75,D880&gt;=75,E880&gt;=75,F880&gt;=70,G880&gt;=70),"Life Sciences and Environment",IF(AND(B880&gt;=65,C880&gt;=65,D880&gt;=65,E880&gt;=65,F880&gt;=65,G880&gt;=65),"Arts and Media",IF(AND(B880&gt;=65,C880&gt;=65,D880&gt;=65,E880&gt;=65,F880&gt;=65,G880&gt;=65),"Physical Education and Wellness",IF(AND(B880&gt;=65,C880&gt;=70,D880&gt;=70,E880&gt;=65,F880&gt;=65,G880&gt;=70),"Finance, Business, and Marketing",”Not Qualified”))))))))),IF(H880="VOCATIONAL OR SKILL TRAINING",IF(AND(B880&gt;=55, C880&gt;=45, D880&gt;=45, E880&gt;=50, F880&gt;=50, G880&gt;=55), "Computer Science and Information Technology",IF(AND(B880&gt;=50, C880&gt;=45, D880&gt;=45, E880&gt;=45, F880&gt;=50, G880&gt;=50), "Mechanical and Electrical",IF(AND(B880&gt;=50, C880&gt;=45, D880&gt;=45, E880&gt;=45, F880&gt;=45, G880&gt;=50), "Electronics and Communication",IF(AND(B880&gt;=45, C880&gt;=50, D880&gt;=50, E880&gt;=45, F880&gt;=45, G880&gt;=45), "Construction and Design",IF(AND(B880&gt;=45, C880&gt;=45, D880&gt;=45, E880&gt;=50, F880&gt;=45, G880&gt;=45), "Hospitality and Event Management",IF(AND(B880&gt;=50, C880&gt;=55, D880&gt;=55, E880&gt;=55, F880&gt;=50, G880&gt;=50), "Life Sciences and Environment",IF(AND(B880&gt;=45, C880&gt;=45, D880&gt;=45, E880&gt;=45, F880&gt;=45, G880&gt;=45), "Arts and Media",IF(AND(B880&gt;=45, C880&gt;=45, D880&gt;=45, E880&gt;=45, F880&gt;=45, G880&gt;=45), "Physical Education and Wellness",IF(AND(B880&gt;=45, C880&gt;=50, D880&gt;=50, E880&gt;=45, F880&gt;=45, G880&gt;=50), "Finance, Business, and Marketing", "Culinary Studies and Cooking"))))))))),"Failed")))</f>
        <v>Culinary Studies and Cooking</v>
      </c>
      <c r="J880" s="1"/>
      <c r="K880" s="1"/>
      <c r="L880" s="1"/>
      <c r="M880" s="1"/>
      <c r="N880" s="1"/>
    </row>
    <row r="881" spans="1:14" x14ac:dyDescent="0.25">
      <c r="A881" s="1">
        <v>880</v>
      </c>
      <c r="B881" s="1">
        <v>50</v>
      </c>
      <c r="C881" s="1">
        <v>61</v>
      </c>
      <c r="D881" s="1">
        <v>64</v>
      </c>
      <c r="E881" s="1">
        <v>57</v>
      </c>
      <c r="F881" s="1">
        <v>49</v>
      </c>
      <c r="G881" s="1">
        <v>65</v>
      </c>
      <c r="H881" s="1" t="str">
        <f t="shared" si="14"/>
        <v>VOCATIONAL OR SKILL TRAINING</v>
      </c>
      <c r="I881" s="1" t="str" cm="1">
        <f t="array" ref="I881">IF(H881="DIPLOMA",IF(AND(B881&gt;=85,C881&gt;=80,D881&gt;=75,E881&gt;=75,F881&gt;=80,G881&gt;=85),"Computer Science and Information Technology",IF(AND(B881&gt;=80,C881&gt;=75,D881&gt;=75,E881&gt;=75,F881&gt;=80,G881&gt;=80),"Mechanical and Electrical",IF(AND(B881&gt;=80,C881&gt;=75,D881&gt;=75,E881&gt;=75,F881&gt;=75,G881&gt;=80),"Electronics and Communication",IF(AND(B881&gt;=75,C881&gt;=70,D881&gt;=70,E881&gt;=75,F881&gt;=75,G881&gt;=75),"Construction and Design",IF(AND(B881&gt;=75,C881&gt;=75,D881&gt;=75,E881&gt;=80,F881&gt;=75,G881&gt;=75),"Hospitality and Event Management",IF(AND(B881&gt;=80,C881&gt;=85,D881&gt;=85,E881&gt;=85,F881&gt;=80,G881&gt;=80),"Life Sciences and Environment",IF(AND(B881&gt;=75,C881&gt;=75,D881&gt;=75,E881&gt;=75,F881&gt;=75,G881&gt;=75),"Arts and Media",IF(AND(B881&gt;=75,C881&gt;=75,D881&gt;=75,E881&gt;=75,F881&gt;=75,G881&gt;=75),"Physical Education and Wellness",IF(AND(B881&gt;=75,C881&gt;=80,D881&gt;=80,E881&gt;=75,F881&gt;=75,G881&gt;=80),"Finance, Business, and Marketing",”Not Qualified”))))))))),IF(H881="ITI",IF(AND(B881&gt;=75,C881&gt;=65,D881&gt;=65,E881&gt;=70,F881&gt;=70,G881&gt;=75),"Computer Science and Information Technology",IF(AND(B881&gt;=70,C881&gt;=65,D881&gt;=65,E881&gt;=65,F881&gt;=70,G881&gt;=70),"Mechanical and Electrical",IF(AND(B881&gt;=70,C881&gt;=65,D881&gt;=65,E881&gt;=65,F881&gt;=65,G881&gt;=70),"Electronics and Communication",IF(AND(B881&gt;=65,C881&gt;=60,D881&gt;=60,E881&gt;=65,F881&gt;=65,G881&gt;=65),"Construction and Design",IF(AND(B881&gt;=65,C881&gt;=65,D881&gt;=65,E881&gt;=70,F881&gt;=65,G881&gt;=65),"Hospitality and Event Management",IF(AND(B881&gt;=70,C881&gt;=75,D881&gt;=75,E881&gt;=75,F881&gt;=70,G881&gt;=70),"Life Sciences and Environment",IF(AND(B881&gt;=65,C881&gt;=65,D881&gt;=65,E881&gt;=65,F881&gt;=65,G881&gt;=65),"Arts and Media",IF(AND(B881&gt;=65,C881&gt;=65,D881&gt;=65,E881&gt;=65,F881&gt;=65,G881&gt;=65),"Physical Education and Wellness",IF(AND(B881&gt;=65,C881&gt;=70,D881&gt;=70,E881&gt;=65,F881&gt;=65,G881&gt;=70),"Finance, Business, and Marketing",”Not Qualified”))))))))),IF(H881="VOCATIONAL OR SKILL TRAINING",IF(AND(B881&gt;=55, C881&gt;=45, D881&gt;=45, E881&gt;=50, F881&gt;=50, G881&gt;=55), "Computer Science and Information Technology",IF(AND(B881&gt;=50, C881&gt;=45, D881&gt;=45, E881&gt;=45, F881&gt;=50, G881&gt;=50), "Mechanical and Electrical",IF(AND(B881&gt;=50, C881&gt;=45, D881&gt;=45, E881&gt;=45, F881&gt;=45, G881&gt;=50), "Electronics and Communication",IF(AND(B881&gt;=45, C881&gt;=50, D881&gt;=50, E881&gt;=45, F881&gt;=45, G881&gt;=45), "Construction and Design",IF(AND(B881&gt;=45, C881&gt;=45, D881&gt;=45, E881&gt;=50, F881&gt;=45, G881&gt;=45), "Hospitality and Event Management",IF(AND(B881&gt;=50, C881&gt;=55, D881&gt;=55, E881&gt;=55, F881&gt;=50, G881&gt;=50), "Life Sciences and Environment",IF(AND(B881&gt;=45, C881&gt;=45, D881&gt;=45, E881&gt;=45, F881&gt;=45, G881&gt;=45), "Arts and Media",IF(AND(B881&gt;=45, C881&gt;=45, D881&gt;=45, E881&gt;=45, F881&gt;=45, G881&gt;=45), "Physical Education and Wellness",IF(AND(B881&gt;=45, C881&gt;=50, D881&gt;=50, E881&gt;=45, F881&gt;=45, G881&gt;=50), "Finance, Business, and Marketing", "Culinary Studies and Cooking"))))))))),"Failed")))</f>
        <v>Electronics and Communication</v>
      </c>
      <c r="J881" s="1"/>
      <c r="K881" s="1"/>
      <c r="L881" s="1"/>
      <c r="M881" s="1"/>
      <c r="N881" s="1"/>
    </row>
    <row r="882" spans="1:14" x14ac:dyDescent="0.25">
      <c r="A882" s="1">
        <v>881</v>
      </c>
      <c r="B882" s="1">
        <v>80</v>
      </c>
      <c r="C882" s="1">
        <v>92</v>
      </c>
      <c r="D882" s="1">
        <v>82</v>
      </c>
      <c r="E882" s="1">
        <v>82</v>
      </c>
      <c r="F882" s="1">
        <v>81</v>
      </c>
      <c r="G882" s="1">
        <v>83</v>
      </c>
      <c r="H882" s="1" t="str">
        <f t="shared" si="14"/>
        <v>DIPLOMA</v>
      </c>
      <c r="I882" s="1" t="str" cm="1">
        <f t="array" ref="I882">IF(H882="DIPLOMA",IF(AND(B882&gt;=85,C882&gt;=80,D882&gt;=75,E882&gt;=75,F882&gt;=80,G882&gt;=85),"Computer Science and Information Technology",IF(AND(B882&gt;=80,C882&gt;=75,D882&gt;=75,E882&gt;=75,F882&gt;=80,G882&gt;=80),"Mechanical and Electrical",IF(AND(B882&gt;=80,C882&gt;=75,D882&gt;=75,E882&gt;=75,F882&gt;=75,G882&gt;=80),"Electronics and Communication",IF(AND(B882&gt;=75,C882&gt;=70,D882&gt;=70,E882&gt;=75,F882&gt;=75,G882&gt;=75),"Construction and Design",IF(AND(B882&gt;=75,C882&gt;=75,D882&gt;=75,E882&gt;=80,F882&gt;=75,G882&gt;=75),"Hospitality and Event Management",IF(AND(B882&gt;=80,C882&gt;=85,D882&gt;=85,E882&gt;=85,F882&gt;=80,G882&gt;=80),"Life Sciences and Environment",IF(AND(B882&gt;=75,C882&gt;=75,D882&gt;=75,E882&gt;=75,F882&gt;=75,G882&gt;=75),"Arts and Media",IF(AND(B882&gt;=75,C882&gt;=75,D882&gt;=75,E882&gt;=75,F882&gt;=75,G882&gt;=75),"Physical Education and Wellness",IF(AND(B882&gt;=75,C882&gt;=80,D882&gt;=80,E882&gt;=75,F882&gt;=75,G882&gt;=80),"Finance, Business, and Marketing",”Not Qualified”))))))))),IF(H882="ITI",IF(AND(B882&gt;=75,C882&gt;=65,D882&gt;=65,E882&gt;=70,F882&gt;=70,G882&gt;=75),"Computer Science and Information Technology",IF(AND(B882&gt;=70,C882&gt;=65,D882&gt;=65,E882&gt;=65,F882&gt;=70,G882&gt;=70),"Mechanical and Electrical",IF(AND(B882&gt;=70,C882&gt;=65,D882&gt;=65,E882&gt;=65,F882&gt;=65,G882&gt;=70),"Electronics and Communication",IF(AND(B882&gt;=65,C882&gt;=60,D882&gt;=60,E882&gt;=65,F882&gt;=65,G882&gt;=65),"Construction and Design",IF(AND(B882&gt;=65,C882&gt;=65,D882&gt;=65,E882&gt;=70,F882&gt;=65,G882&gt;=65),"Hospitality and Event Management",IF(AND(B882&gt;=70,C882&gt;=75,D882&gt;=75,E882&gt;=75,F882&gt;=70,G882&gt;=70),"Life Sciences and Environment",IF(AND(B882&gt;=65,C882&gt;=65,D882&gt;=65,E882&gt;=65,F882&gt;=65,G882&gt;=65),"Arts and Media",IF(AND(B882&gt;=65,C882&gt;=65,D882&gt;=65,E882&gt;=65,F882&gt;=65,G882&gt;=65),"Physical Education and Wellness",IF(AND(B882&gt;=65,C882&gt;=70,D882&gt;=70,E882&gt;=65,F882&gt;=65,G882&gt;=70),"Finance, Business, and Marketing",”Not Qualified”))))))))),IF(H882="VOCATIONAL OR SKILL TRAINING",IF(AND(B882&gt;=55, C882&gt;=45, D882&gt;=45, E882&gt;=50, F882&gt;=50, G882&gt;=55), "Computer Science and Information Technology",IF(AND(B882&gt;=50, C882&gt;=45, D882&gt;=45, E882&gt;=45, F882&gt;=50, G882&gt;=50), "Mechanical and Electrical",IF(AND(B882&gt;=50, C882&gt;=45, D882&gt;=45, E882&gt;=45, F882&gt;=45, G882&gt;=50), "Electronics and Communication",IF(AND(B882&gt;=45, C882&gt;=50, D882&gt;=50, E882&gt;=45, F882&gt;=45, G882&gt;=45), "Construction and Design",IF(AND(B882&gt;=45, C882&gt;=45, D882&gt;=45, E882&gt;=50, F882&gt;=45, G882&gt;=45), "Hospitality and Event Management",IF(AND(B882&gt;=50, C882&gt;=55, D882&gt;=55, E882&gt;=55, F882&gt;=50, G882&gt;=50), "Life Sciences and Environment",IF(AND(B882&gt;=45, C882&gt;=45, D882&gt;=45, E882&gt;=45, F882&gt;=45, G882&gt;=45), "Arts and Media",IF(AND(B882&gt;=45, C882&gt;=45, D882&gt;=45, E882&gt;=45, F882&gt;=45, G882&gt;=45), "Physical Education and Wellness",IF(AND(B882&gt;=45, C882&gt;=50, D882&gt;=50, E882&gt;=45, F882&gt;=45, G882&gt;=50), "Finance, Business, and Marketing", "Culinary Studies and Cooking"))))))))),"Failed")))</f>
        <v>Mechanical and Electrical</v>
      </c>
      <c r="J882" s="1"/>
      <c r="K882" s="1"/>
      <c r="L882" s="1"/>
      <c r="M882" s="1"/>
      <c r="N882" s="1"/>
    </row>
    <row r="883" spans="1:14" x14ac:dyDescent="0.25">
      <c r="A883" s="1">
        <v>882</v>
      </c>
      <c r="B883" s="1">
        <v>70</v>
      </c>
      <c r="C883" s="1">
        <v>71</v>
      </c>
      <c r="D883" s="1">
        <v>82</v>
      </c>
      <c r="E883" s="1">
        <v>77</v>
      </c>
      <c r="F883" s="1">
        <v>65</v>
      </c>
      <c r="G883" s="1">
        <v>75</v>
      </c>
      <c r="H883" s="1" t="str">
        <f t="shared" si="14"/>
        <v>ITI</v>
      </c>
      <c r="I883" s="1" t="str" cm="1">
        <f t="array" ref="I883">IF(H883="DIPLOMA",IF(AND(B883&gt;=85,C883&gt;=80,D883&gt;=75,E883&gt;=75,F883&gt;=80,G883&gt;=85),"Computer Science and Information Technology",IF(AND(B883&gt;=80,C883&gt;=75,D883&gt;=75,E883&gt;=75,F883&gt;=80,G883&gt;=80),"Mechanical and Electrical",IF(AND(B883&gt;=80,C883&gt;=75,D883&gt;=75,E883&gt;=75,F883&gt;=75,G883&gt;=80),"Electronics and Communication",IF(AND(B883&gt;=75,C883&gt;=70,D883&gt;=70,E883&gt;=75,F883&gt;=75,G883&gt;=75),"Construction and Design",IF(AND(B883&gt;=75,C883&gt;=75,D883&gt;=75,E883&gt;=80,F883&gt;=75,G883&gt;=75),"Hospitality and Event Management",IF(AND(B883&gt;=80,C883&gt;=85,D883&gt;=85,E883&gt;=85,F883&gt;=80,G883&gt;=80),"Life Sciences and Environment",IF(AND(B883&gt;=75,C883&gt;=75,D883&gt;=75,E883&gt;=75,F883&gt;=75,G883&gt;=75),"Arts and Media",IF(AND(B883&gt;=75,C883&gt;=75,D883&gt;=75,E883&gt;=75,F883&gt;=75,G883&gt;=75),"Physical Education and Wellness",IF(AND(B883&gt;=75,C883&gt;=80,D883&gt;=80,E883&gt;=75,F883&gt;=75,G883&gt;=80),"Finance, Business, and Marketing",”Not Qualified”))))))))),IF(H883="ITI",IF(AND(B883&gt;=75,C883&gt;=65,D883&gt;=65,E883&gt;=70,F883&gt;=70,G883&gt;=75),"Computer Science and Information Technology",IF(AND(B883&gt;=70,C883&gt;=65,D883&gt;=65,E883&gt;=65,F883&gt;=70,G883&gt;=70),"Mechanical and Electrical",IF(AND(B883&gt;=70,C883&gt;=65,D883&gt;=65,E883&gt;=65,F883&gt;=65,G883&gt;=70),"Electronics and Communication",IF(AND(B883&gt;=65,C883&gt;=60,D883&gt;=60,E883&gt;=65,F883&gt;=65,G883&gt;=65),"Construction and Design",IF(AND(B883&gt;=65,C883&gt;=65,D883&gt;=65,E883&gt;=70,F883&gt;=65,G883&gt;=65),"Hospitality and Event Management",IF(AND(B883&gt;=70,C883&gt;=75,D883&gt;=75,E883&gt;=75,F883&gt;=70,G883&gt;=70),"Life Sciences and Environment",IF(AND(B883&gt;=65,C883&gt;=65,D883&gt;=65,E883&gt;=65,F883&gt;=65,G883&gt;=65),"Arts and Media",IF(AND(B883&gt;=65,C883&gt;=65,D883&gt;=65,E883&gt;=65,F883&gt;=65,G883&gt;=65),"Physical Education and Wellness",IF(AND(B883&gt;=65,C883&gt;=70,D883&gt;=70,E883&gt;=65,F883&gt;=65,G883&gt;=70),"Finance, Business, and Marketing",”Not Qualified”))))))))),IF(H883="VOCATIONAL OR SKILL TRAINING",IF(AND(B883&gt;=55, C883&gt;=45, D883&gt;=45, E883&gt;=50, F883&gt;=50, G883&gt;=55), "Computer Science and Information Technology",IF(AND(B883&gt;=50, C883&gt;=45, D883&gt;=45, E883&gt;=45, F883&gt;=50, G883&gt;=50), "Mechanical and Electrical",IF(AND(B883&gt;=50, C883&gt;=45, D883&gt;=45, E883&gt;=45, F883&gt;=45, G883&gt;=50), "Electronics and Communication",IF(AND(B883&gt;=45, C883&gt;=50, D883&gt;=50, E883&gt;=45, F883&gt;=45, G883&gt;=45), "Construction and Design",IF(AND(B883&gt;=45, C883&gt;=45, D883&gt;=45, E883&gt;=50, F883&gt;=45, G883&gt;=45), "Hospitality and Event Management",IF(AND(B883&gt;=50, C883&gt;=55, D883&gt;=55, E883&gt;=55, F883&gt;=50, G883&gt;=50), "Life Sciences and Environment",IF(AND(B883&gt;=45, C883&gt;=45, D883&gt;=45, E883&gt;=45, F883&gt;=45, G883&gt;=45), "Arts and Media",IF(AND(B883&gt;=45, C883&gt;=45, D883&gt;=45, E883&gt;=45, F883&gt;=45, G883&gt;=45), "Physical Education and Wellness",IF(AND(B883&gt;=45, C883&gt;=50, D883&gt;=50, E883&gt;=45, F883&gt;=45, G883&gt;=50), "Finance, Business, and Marketing", "Culinary Studies and Cooking"))))))))),"Failed")))</f>
        <v>Electronics and Communication</v>
      </c>
      <c r="J883" s="1"/>
      <c r="K883" s="1"/>
      <c r="L883" s="1"/>
      <c r="M883" s="1"/>
      <c r="N883" s="1"/>
    </row>
    <row r="884" spans="1:14" x14ac:dyDescent="0.25">
      <c r="A884" s="1">
        <v>883</v>
      </c>
      <c r="B884" s="1">
        <v>44</v>
      </c>
      <c r="C884" s="1">
        <v>50</v>
      </c>
      <c r="D884" s="1">
        <v>46</v>
      </c>
      <c r="E884" s="1">
        <v>41</v>
      </c>
      <c r="F884" s="1">
        <v>46</v>
      </c>
      <c r="G884" s="1">
        <v>57</v>
      </c>
      <c r="H884" s="1" t="str">
        <f t="shared" si="14"/>
        <v>VOCATIONAL OR SKILL TRAINING</v>
      </c>
      <c r="I884" s="1" t="str" cm="1">
        <f t="array" ref="I884">IF(H884="DIPLOMA",IF(AND(B884&gt;=85,C884&gt;=80,D884&gt;=75,E884&gt;=75,F884&gt;=80,G884&gt;=85),"Computer Science and Information Technology",IF(AND(B884&gt;=80,C884&gt;=75,D884&gt;=75,E884&gt;=75,F884&gt;=80,G884&gt;=80),"Mechanical and Electrical",IF(AND(B884&gt;=80,C884&gt;=75,D884&gt;=75,E884&gt;=75,F884&gt;=75,G884&gt;=80),"Electronics and Communication",IF(AND(B884&gt;=75,C884&gt;=70,D884&gt;=70,E884&gt;=75,F884&gt;=75,G884&gt;=75),"Construction and Design",IF(AND(B884&gt;=75,C884&gt;=75,D884&gt;=75,E884&gt;=80,F884&gt;=75,G884&gt;=75),"Hospitality and Event Management",IF(AND(B884&gt;=80,C884&gt;=85,D884&gt;=85,E884&gt;=85,F884&gt;=80,G884&gt;=80),"Life Sciences and Environment",IF(AND(B884&gt;=75,C884&gt;=75,D884&gt;=75,E884&gt;=75,F884&gt;=75,G884&gt;=75),"Arts and Media",IF(AND(B884&gt;=75,C884&gt;=75,D884&gt;=75,E884&gt;=75,F884&gt;=75,G884&gt;=75),"Physical Education and Wellness",IF(AND(B884&gt;=75,C884&gt;=80,D884&gt;=80,E884&gt;=75,F884&gt;=75,G884&gt;=80),"Finance, Business, and Marketing",”Not Qualified”))))))))),IF(H884="ITI",IF(AND(B884&gt;=75,C884&gt;=65,D884&gt;=65,E884&gt;=70,F884&gt;=70,G884&gt;=75),"Computer Science and Information Technology",IF(AND(B884&gt;=70,C884&gt;=65,D884&gt;=65,E884&gt;=65,F884&gt;=70,G884&gt;=70),"Mechanical and Electrical",IF(AND(B884&gt;=70,C884&gt;=65,D884&gt;=65,E884&gt;=65,F884&gt;=65,G884&gt;=70),"Electronics and Communication",IF(AND(B884&gt;=65,C884&gt;=60,D884&gt;=60,E884&gt;=65,F884&gt;=65,G884&gt;=65),"Construction and Design",IF(AND(B884&gt;=65,C884&gt;=65,D884&gt;=65,E884&gt;=70,F884&gt;=65,G884&gt;=65),"Hospitality and Event Management",IF(AND(B884&gt;=70,C884&gt;=75,D884&gt;=75,E884&gt;=75,F884&gt;=70,G884&gt;=70),"Life Sciences and Environment",IF(AND(B884&gt;=65,C884&gt;=65,D884&gt;=65,E884&gt;=65,F884&gt;=65,G884&gt;=65),"Arts and Media",IF(AND(B884&gt;=65,C884&gt;=65,D884&gt;=65,E884&gt;=65,F884&gt;=65,G884&gt;=65),"Physical Education and Wellness",IF(AND(B884&gt;=65,C884&gt;=70,D884&gt;=70,E884&gt;=65,F884&gt;=65,G884&gt;=70),"Finance, Business, and Marketing",”Not Qualified”))))))))),IF(H884="VOCATIONAL OR SKILL TRAINING",IF(AND(B884&gt;=55, C884&gt;=45, D884&gt;=45, E884&gt;=50, F884&gt;=50, G884&gt;=55), "Computer Science and Information Technology",IF(AND(B884&gt;=50, C884&gt;=45, D884&gt;=45, E884&gt;=45, F884&gt;=50, G884&gt;=50), "Mechanical and Electrical",IF(AND(B884&gt;=50, C884&gt;=45, D884&gt;=45, E884&gt;=45, F884&gt;=45, G884&gt;=50), "Electronics and Communication",IF(AND(B884&gt;=45, C884&gt;=50, D884&gt;=50, E884&gt;=45, F884&gt;=45, G884&gt;=45), "Construction and Design",IF(AND(B884&gt;=45, C884&gt;=45, D884&gt;=45, E884&gt;=50, F884&gt;=45, G884&gt;=45), "Hospitality and Event Management",IF(AND(B884&gt;=50, C884&gt;=55, D884&gt;=55, E884&gt;=55, F884&gt;=50, G884&gt;=50), "Life Sciences and Environment",IF(AND(B884&gt;=45, C884&gt;=45, D884&gt;=45, E884&gt;=45, F884&gt;=45, G884&gt;=45), "Arts and Media",IF(AND(B884&gt;=45, C884&gt;=45, D884&gt;=45, E884&gt;=45, F884&gt;=45, G884&gt;=45), "Physical Education and Wellness",IF(AND(B884&gt;=45, C884&gt;=50, D884&gt;=50, E884&gt;=45, F884&gt;=45, G884&gt;=50), "Finance, Business, and Marketing", "Culinary Studies and Cooking"))))))))),"Failed")))</f>
        <v>Culinary Studies and Cooking</v>
      </c>
      <c r="J884" s="1"/>
      <c r="K884" s="1"/>
      <c r="L884" s="1"/>
      <c r="M884" s="1"/>
      <c r="N884" s="1"/>
    </row>
    <row r="885" spans="1:14" x14ac:dyDescent="0.25">
      <c r="A885" s="1">
        <v>884</v>
      </c>
      <c r="B885" s="1">
        <v>52</v>
      </c>
      <c r="C885" s="1">
        <v>64</v>
      </c>
      <c r="D885" s="1">
        <v>59</v>
      </c>
      <c r="E885" s="1">
        <v>57</v>
      </c>
      <c r="F885" s="1">
        <v>61</v>
      </c>
      <c r="G885" s="1">
        <v>58</v>
      </c>
      <c r="H885" s="1" t="str">
        <f t="shared" si="14"/>
        <v>VOCATIONAL OR SKILL TRAINING</v>
      </c>
      <c r="I885" s="1" t="str" cm="1">
        <f t="array" ref="I885">IF(H885="DIPLOMA",IF(AND(B885&gt;=85,C885&gt;=80,D885&gt;=75,E885&gt;=75,F885&gt;=80,G885&gt;=85),"Computer Science and Information Technology",IF(AND(B885&gt;=80,C885&gt;=75,D885&gt;=75,E885&gt;=75,F885&gt;=80,G885&gt;=80),"Mechanical and Electrical",IF(AND(B885&gt;=80,C885&gt;=75,D885&gt;=75,E885&gt;=75,F885&gt;=75,G885&gt;=80),"Electronics and Communication",IF(AND(B885&gt;=75,C885&gt;=70,D885&gt;=70,E885&gt;=75,F885&gt;=75,G885&gt;=75),"Construction and Design",IF(AND(B885&gt;=75,C885&gt;=75,D885&gt;=75,E885&gt;=80,F885&gt;=75,G885&gt;=75),"Hospitality and Event Management",IF(AND(B885&gt;=80,C885&gt;=85,D885&gt;=85,E885&gt;=85,F885&gt;=80,G885&gt;=80),"Life Sciences and Environment",IF(AND(B885&gt;=75,C885&gt;=75,D885&gt;=75,E885&gt;=75,F885&gt;=75,G885&gt;=75),"Arts and Media",IF(AND(B885&gt;=75,C885&gt;=75,D885&gt;=75,E885&gt;=75,F885&gt;=75,G885&gt;=75),"Physical Education and Wellness",IF(AND(B885&gt;=75,C885&gt;=80,D885&gt;=80,E885&gt;=75,F885&gt;=75,G885&gt;=80),"Finance, Business, and Marketing",”Not Qualified”))))))))),IF(H885="ITI",IF(AND(B885&gt;=75,C885&gt;=65,D885&gt;=65,E885&gt;=70,F885&gt;=70,G885&gt;=75),"Computer Science and Information Technology",IF(AND(B885&gt;=70,C885&gt;=65,D885&gt;=65,E885&gt;=65,F885&gt;=70,G885&gt;=70),"Mechanical and Electrical",IF(AND(B885&gt;=70,C885&gt;=65,D885&gt;=65,E885&gt;=65,F885&gt;=65,G885&gt;=70),"Electronics and Communication",IF(AND(B885&gt;=65,C885&gt;=60,D885&gt;=60,E885&gt;=65,F885&gt;=65,G885&gt;=65),"Construction and Design",IF(AND(B885&gt;=65,C885&gt;=65,D885&gt;=65,E885&gt;=70,F885&gt;=65,G885&gt;=65),"Hospitality and Event Management",IF(AND(B885&gt;=70,C885&gt;=75,D885&gt;=75,E885&gt;=75,F885&gt;=70,G885&gt;=70),"Life Sciences and Environment",IF(AND(B885&gt;=65,C885&gt;=65,D885&gt;=65,E885&gt;=65,F885&gt;=65,G885&gt;=65),"Arts and Media",IF(AND(B885&gt;=65,C885&gt;=65,D885&gt;=65,E885&gt;=65,F885&gt;=65,G885&gt;=65),"Physical Education and Wellness",IF(AND(B885&gt;=65,C885&gt;=70,D885&gt;=70,E885&gt;=65,F885&gt;=65,G885&gt;=70),"Finance, Business, and Marketing",”Not Qualified”))))))))),IF(H885="VOCATIONAL OR SKILL TRAINING",IF(AND(B885&gt;=55, C885&gt;=45, D885&gt;=45, E885&gt;=50, F885&gt;=50, G885&gt;=55), "Computer Science and Information Technology",IF(AND(B885&gt;=50, C885&gt;=45, D885&gt;=45, E885&gt;=45, F885&gt;=50, G885&gt;=50), "Mechanical and Electrical",IF(AND(B885&gt;=50, C885&gt;=45, D885&gt;=45, E885&gt;=45, F885&gt;=45, G885&gt;=50), "Electronics and Communication",IF(AND(B885&gt;=45, C885&gt;=50, D885&gt;=50, E885&gt;=45, F885&gt;=45, G885&gt;=45), "Construction and Design",IF(AND(B885&gt;=45, C885&gt;=45, D885&gt;=45, E885&gt;=50, F885&gt;=45, G885&gt;=45), "Hospitality and Event Management",IF(AND(B885&gt;=50, C885&gt;=55, D885&gt;=55, E885&gt;=55, F885&gt;=50, G885&gt;=50), "Life Sciences and Environment",IF(AND(B885&gt;=45, C885&gt;=45, D885&gt;=45, E885&gt;=45, F885&gt;=45, G885&gt;=45), "Arts and Media",IF(AND(B885&gt;=45, C885&gt;=45, D885&gt;=45, E885&gt;=45, F885&gt;=45, G885&gt;=45), "Physical Education and Wellness",IF(AND(B885&gt;=45, C885&gt;=50, D885&gt;=50, E885&gt;=45, F885&gt;=45, G885&gt;=50), "Finance, Business, and Marketing", "Culinary Studies and Cooking"))))))))),"Failed")))</f>
        <v>Mechanical and Electrical</v>
      </c>
      <c r="J885" s="1"/>
      <c r="K885" s="1"/>
      <c r="L885" s="1"/>
      <c r="M885" s="1"/>
      <c r="N885" s="1"/>
    </row>
    <row r="886" spans="1:14" x14ac:dyDescent="0.25">
      <c r="A886" s="1">
        <v>885</v>
      </c>
      <c r="B886" s="1">
        <v>84</v>
      </c>
      <c r="C886" s="1">
        <v>75</v>
      </c>
      <c r="D886" s="1">
        <v>77</v>
      </c>
      <c r="E886" s="1">
        <v>68</v>
      </c>
      <c r="F886" s="1">
        <v>70</v>
      </c>
      <c r="G886" s="1">
        <v>83</v>
      </c>
      <c r="H886" s="1" t="str">
        <f t="shared" si="14"/>
        <v>ITI</v>
      </c>
      <c r="I886" s="1" t="str" cm="1">
        <f t="array" ref="I886">IF(H886="DIPLOMA",IF(AND(B886&gt;=85,C886&gt;=80,D886&gt;=75,E886&gt;=75,F886&gt;=80,G886&gt;=85),"Computer Science and Information Technology",IF(AND(B886&gt;=80,C886&gt;=75,D886&gt;=75,E886&gt;=75,F886&gt;=80,G886&gt;=80),"Mechanical and Electrical",IF(AND(B886&gt;=80,C886&gt;=75,D886&gt;=75,E886&gt;=75,F886&gt;=75,G886&gt;=80),"Electronics and Communication",IF(AND(B886&gt;=75,C886&gt;=70,D886&gt;=70,E886&gt;=75,F886&gt;=75,G886&gt;=75),"Construction and Design",IF(AND(B886&gt;=75,C886&gt;=75,D886&gt;=75,E886&gt;=80,F886&gt;=75,G886&gt;=75),"Hospitality and Event Management",IF(AND(B886&gt;=80,C886&gt;=85,D886&gt;=85,E886&gt;=85,F886&gt;=80,G886&gt;=80),"Life Sciences and Environment",IF(AND(B886&gt;=75,C886&gt;=75,D886&gt;=75,E886&gt;=75,F886&gt;=75,G886&gt;=75),"Arts and Media",IF(AND(B886&gt;=75,C886&gt;=75,D886&gt;=75,E886&gt;=75,F886&gt;=75,G886&gt;=75),"Physical Education and Wellness",IF(AND(B886&gt;=75,C886&gt;=80,D886&gt;=80,E886&gt;=75,F886&gt;=75,G886&gt;=80),"Finance, Business, and Marketing",”Not Qualified”))))))))),IF(H886="ITI",IF(AND(B886&gt;=75,C886&gt;=65,D886&gt;=65,E886&gt;=70,F886&gt;=70,G886&gt;=75),"Computer Science and Information Technology",IF(AND(B886&gt;=70,C886&gt;=65,D886&gt;=65,E886&gt;=65,F886&gt;=70,G886&gt;=70),"Mechanical and Electrical",IF(AND(B886&gt;=70,C886&gt;=65,D886&gt;=65,E886&gt;=65,F886&gt;=65,G886&gt;=70),"Electronics and Communication",IF(AND(B886&gt;=65,C886&gt;=60,D886&gt;=60,E886&gt;=65,F886&gt;=65,G886&gt;=65),"Construction and Design",IF(AND(B886&gt;=65,C886&gt;=65,D886&gt;=65,E886&gt;=70,F886&gt;=65,G886&gt;=65),"Hospitality and Event Management",IF(AND(B886&gt;=70,C886&gt;=75,D886&gt;=75,E886&gt;=75,F886&gt;=70,G886&gt;=70),"Life Sciences and Environment",IF(AND(B886&gt;=65,C886&gt;=65,D886&gt;=65,E886&gt;=65,F886&gt;=65,G886&gt;=65),"Arts and Media",IF(AND(B886&gt;=65,C886&gt;=65,D886&gt;=65,E886&gt;=65,F886&gt;=65,G886&gt;=65),"Physical Education and Wellness",IF(AND(B886&gt;=65,C886&gt;=70,D886&gt;=70,E886&gt;=65,F886&gt;=65,G886&gt;=70),"Finance, Business, and Marketing",”Not Qualified”))))))))),IF(H886="VOCATIONAL OR SKILL TRAINING",IF(AND(B886&gt;=55, C886&gt;=45, D886&gt;=45, E886&gt;=50, F886&gt;=50, G886&gt;=55), "Computer Science and Information Technology",IF(AND(B886&gt;=50, C886&gt;=45, D886&gt;=45, E886&gt;=45, F886&gt;=50, G886&gt;=50), "Mechanical and Electrical",IF(AND(B886&gt;=50, C886&gt;=45, D886&gt;=45, E886&gt;=45, F886&gt;=45, G886&gt;=50), "Electronics and Communication",IF(AND(B886&gt;=45, C886&gt;=50, D886&gt;=50, E886&gt;=45, F886&gt;=45, G886&gt;=45), "Construction and Design",IF(AND(B886&gt;=45, C886&gt;=45, D886&gt;=45, E886&gt;=50, F886&gt;=45, G886&gt;=45), "Hospitality and Event Management",IF(AND(B886&gt;=50, C886&gt;=55, D886&gt;=55, E886&gt;=55, F886&gt;=50, G886&gt;=50), "Life Sciences and Environment",IF(AND(B886&gt;=45, C886&gt;=45, D886&gt;=45, E886&gt;=45, F886&gt;=45, G886&gt;=45), "Arts and Media",IF(AND(B886&gt;=45, C886&gt;=45, D886&gt;=45, E886&gt;=45, F886&gt;=45, G886&gt;=45), "Physical Education and Wellness",IF(AND(B886&gt;=45, C886&gt;=50, D886&gt;=50, E886&gt;=45, F886&gt;=45, G886&gt;=50), "Finance, Business, and Marketing", "Culinary Studies and Cooking"))))))))),"Failed")))</f>
        <v>Mechanical and Electrical</v>
      </c>
      <c r="J886" s="1"/>
      <c r="K886" s="1"/>
      <c r="L886" s="1"/>
      <c r="M886" s="1"/>
      <c r="N886" s="1"/>
    </row>
    <row r="887" spans="1:14" x14ac:dyDescent="0.25">
      <c r="A887" s="1">
        <v>886</v>
      </c>
      <c r="B887" s="1">
        <v>72</v>
      </c>
      <c r="C887" s="1">
        <v>79</v>
      </c>
      <c r="D887" s="1">
        <v>81</v>
      </c>
      <c r="E887" s="1">
        <v>76</v>
      </c>
      <c r="F887" s="1">
        <v>80</v>
      </c>
      <c r="G887" s="1">
        <v>77</v>
      </c>
      <c r="H887" s="1" t="str">
        <f t="shared" si="14"/>
        <v>ITI</v>
      </c>
      <c r="I887" s="1" t="str" cm="1">
        <f t="array" ref="I887">IF(H887="DIPLOMA",IF(AND(B887&gt;=85,C887&gt;=80,D887&gt;=75,E887&gt;=75,F887&gt;=80,G887&gt;=85),"Computer Science and Information Technology",IF(AND(B887&gt;=80,C887&gt;=75,D887&gt;=75,E887&gt;=75,F887&gt;=80,G887&gt;=80),"Mechanical and Electrical",IF(AND(B887&gt;=80,C887&gt;=75,D887&gt;=75,E887&gt;=75,F887&gt;=75,G887&gt;=80),"Electronics and Communication",IF(AND(B887&gt;=75,C887&gt;=70,D887&gt;=70,E887&gt;=75,F887&gt;=75,G887&gt;=75),"Construction and Design",IF(AND(B887&gt;=75,C887&gt;=75,D887&gt;=75,E887&gt;=80,F887&gt;=75,G887&gt;=75),"Hospitality and Event Management",IF(AND(B887&gt;=80,C887&gt;=85,D887&gt;=85,E887&gt;=85,F887&gt;=80,G887&gt;=80),"Life Sciences and Environment",IF(AND(B887&gt;=75,C887&gt;=75,D887&gt;=75,E887&gt;=75,F887&gt;=75,G887&gt;=75),"Arts and Media",IF(AND(B887&gt;=75,C887&gt;=75,D887&gt;=75,E887&gt;=75,F887&gt;=75,G887&gt;=75),"Physical Education and Wellness",IF(AND(B887&gt;=75,C887&gt;=80,D887&gt;=80,E887&gt;=75,F887&gt;=75,G887&gt;=80),"Finance, Business, and Marketing",”Not Qualified”))))))))),IF(H887="ITI",IF(AND(B887&gt;=75,C887&gt;=65,D887&gt;=65,E887&gt;=70,F887&gt;=70,G887&gt;=75),"Computer Science and Information Technology",IF(AND(B887&gt;=70,C887&gt;=65,D887&gt;=65,E887&gt;=65,F887&gt;=70,G887&gt;=70),"Mechanical and Electrical",IF(AND(B887&gt;=70,C887&gt;=65,D887&gt;=65,E887&gt;=65,F887&gt;=65,G887&gt;=70),"Electronics and Communication",IF(AND(B887&gt;=65,C887&gt;=60,D887&gt;=60,E887&gt;=65,F887&gt;=65,G887&gt;=65),"Construction and Design",IF(AND(B887&gt;=65,C887&gt;=65,D887&gt;=65,E887&gt;=70,F887&gt;=65,G887&gt;=65),"Hospitality and Event Management",IF(AND(B887&gt;=70,C887&gt;=75,D887&gt;=75,E887&gt;=75,F887&gt;=70,G887&gt;=70),"Life Sciences and Environment",IF(AND(B887&gt;=65,C887&gt;=65,D887&gt;=65,E887&gt;=65,F887&gt;=65,G887&gt;=65),"Arts and Media",IF(AND(B887&gt;=65,C887&gt;=65,D887&gt;=65,E887&gt;=65,F887&gt;=65,G887&gt;=65),"Physical Education and Wellness",IF(AND(B887&gt;=65,C887&gt;=70,D887&gt;=70,E887&gt;=65,F887&gt;=65,G887&gt;=70),"Finance, Business, and Marketing",”Not Qualified”))))))))),IF(H887="VOCATIONAL OR SKILL TRAINING",IF(AND(B887&gt;=55, C887&gt;=45, D887&gt;=45, E887&gt;=50, F887&gt;=50, G887&gt;=55), "Computer Science and Information Technology",IF(AND(B887&gt;=50, C887&gt;=45, D887&gt;=45, E887&gt;=45, F887&gt;=50, G887&gt;=50), "Mechanical and Electrical",IF(AND(B887&gt;=50, C887&gt;=45, D887&gt;=45, E887&gt;=45, F887&gt;=45, G887&gt;=50), "Electronics and Communication",IF(AND(B887&gt;=45, C887&gt;=50, D887&gt;=50, E887&gt;=45, F887&gt;=45, G887&gt;=45), "Construction and Design",IF(AND(B887&gt;=45, C887&gt;=45, D887&gt;=45, E887&gt;=50, F887&gt;=45, G887&gt;=45), "Hospitality and Event Management",IF(AND(B887&gt;=50, C887&gt;=55, D887&gt;=55, E887&gt;=55, F887&gt;=50, G887&gt;=50), "Life Sciences and Environment",IF(AND(B887&gt;=45, C887&gt;=45, D887&gt;=45, E887&gt;=45, F887&gt;=45, G887&gt;=45), "Arts and Media",IF(AND(B887&gt;=45, C887&gt;=45, D887&gt;=45, E887&gt;=45, F887&gt;=45, G887&gt;=45), "Physical Education and Wellness",IF(AND(B887&gt;=45, C887&gt;=50, D887&gt;=50, E887&gt;=45, F887&gt;=45, G887&gt;=50), "Finance, Business, and Marketing", "Culinary Studies and Cooking"))))))))),"Failed")))</f>
        <v>Mechanical and Electrical</v>
      </c>
      <c r="J887" s="1"/>
      <c r="K887" s="1"/>
      <c r="L887" s="1"/>
      <c r="M887" s="1"/>
      <c r="N887" s="1"/>
    </row>
    <row r="888" spans="1:14" x14ac:dyDescent="0.25">
      <c r="A888" s="1">
        <v>887</v>
      </c>
      <c r="B888" s="1">
        <v>65</v>
      </c>
      <c r="C888" s="1">
        <v>50</v>
      </c>
      <c r="D888" s="1">
        <v>52</v>
      </c>
      <c r="E888" s="1">
        <v>65</v>
      </c>
      <c r="F888" s="1">
        <v>53</v>
      </c>
      <c r="G888" s="1">
        <v>60</v>
      </c>
      <c r="H888" s="1" t="str">
        <f t="shared" si="14"/>
        <v>VOCATIONAL OR SKILL TRAINING</v>
      </c>
      <c r="I888" s="1" t="str" cm="1">
        <f t="array" ref="I888">IF(H888="DIPLOMA",IF(AND(B888&gt;=85,C888&gt;=80,D888&gt;=75,E888&gt;=75,F888&gt;=80,G888&gt;=85),"Computer Science and Information Technology",IF(AND(B888&gt;=80,C888&gt;=75,D888&gt;=75,E888&gt;=75,F888&gt;=80,G888&gt;=80),"Mechanical and Electrical",IF(AND(B888&gt;=80,C888&gt;=75,D888&gt;=75,E888&gt;=75,F888&gt;=75,G888&gt;=80),"Electronics and Communication",IF(AND(B888&gt;=75,C888&gt;=70,D888&gt;=70,E888&gt;=75,F888&gt;=75,G888&gt;=75),"Construction and Design",IF(AND(B888&gt;=75,C888&gt;=75,D888&gt;=75,E888&gt;=80,F888&gt;=75,G888&gt;=75),"Hospitality and Event Management",IF(AND(B888&gt;=80,C888&gt;=85,D888&gt;=85,E888&gt;=85,F888&gt;=80,G888&gt;=80),"Life Sciences and Environment",IF(AND(B888&gt;=75,C888&gt;=75,D888&gt;=75,E888&gt;=75,F888&gt;=75,G888&gt;=75),"Arts and Media",IF(AND(B888&gt;=75,C888&gt;=75,D888&gt;=75,E888&gt;=75,F888&gt;=75,G888&gt;=75),"Physical Education and Wellness",IF(AND(B888&gt;=75,C888&gt;=80,D888&gt;=80,E888&gt;=75,F888&gt;=75,G888&gt;=80),"Finance, Business, and Marketing",”Not Qualified”))))))))),IF(H888="ITI",IF(AND(B888&gt;=75,C888&gt;=65,D888&gt;=65,E888&gt;=70,F888&gt;=70,G888&gt;=75),"Computer Science and Information Technology",IF(AND(B888&gt;=70,C888&gt;=65,D888&gt;=65,E888&gt;=65,F888&gt;=70,G888&gt;=70),"Mechanical and Electrical",IF(AND(B888&gt;=70,C888&gt;=65,D888&gt;=65,E888&gt;=65,F888&gt;=65,G888&gt;=70),"Electronics and Communication",IF(AND(B888&gt;=65,C888&gt;=60,D888&gt;=60,E888&gt;=65,F888&gt;=65,G888&gt;=65),"Construction and Design",IF(AND(B888&gt;=65,C888&gt;=65,D888&gt;=65,E888&gt;=70,F888&gt;=65,G888&gt;=65),"Hospitality and Event Management",IF(AND(B888&gt;=70,C888&gt;=75,D888&gt;=75,E888&gt;=75,F888&gt;=70,G888&gt;=70),"Life Sciences and Environment",IF(AND(B888&gt;=65,C888&gt;=65,D888&gt;=65,E888&gt;=65,F888&gt;=65,G888&gt;=65),"Arts and Media",IF(AND(B888&gt;=65,C888&gt;=65,D888&gt;=65,E888&gt;=65,F888&gt;=65,G888&gt;=65),"Physical Education and Wellness",IF(AND(B888&gt;=65,C888&gt;=70,D888&gt;=70,E888&gt;=65,F888&gt;=65,G888&gt;=70),"Finance, Business, and Marketing",”Not Qualified”))))))))),IF(H888="VOCATIONAL OR SKILL TRAINING",IF(AND(B888&gt;=55, C888&gt;=45, D888&gt;=45, E888&gt;=50, F888&gt;=50, G888&gt;=55), "Computer Science and Information Technology",IF(AND(B888&gt;=50, C888&gt;=45, D888&gt;=45, E888&gt;=45, F888&gt;=50, G888&gt;=50), "Mechanical and Electrical",IF(AND(B888&gt;=50, C888&gt;=45, D888&gt;=45, E888&gt;=45, F888&gt;=45, G888&gt;=50), "Electronics and Communication",IF(AND(B888&gt;=45, C888&gt;=50, D888&gt;=50, E888&gt;=45, F888&gt;=45, G888&gt;=45), "Construction and Design",IF(AND(B888&gt;=45, C888&gt;=45, D888&gt;=45, E888&gt;=50, F888&gt;=45, G888&gt;=45), "Hospitality and Event Management",IF(AND(B888&gt;=50, C888&gt;=55, D888&gt;=55, E888&gt;=55, F888&gt;=50, G888&gt;=50), "Life Sciences and Environment",IF(AND(B888&gt;=45, C888&gt;=45, D888&gt;=45, E888&gt;=45, F888&gt;=45, G888&gt;=45), "Arts and Media",IF(AND(B888&gt;=45, C888&gt;=45, D888&gt;=45, E888&gt;=45, F888&gt;=45, G888&gt;=45), "Physical Education and Wellness",IF(AND(B888&gt;=45, C888&gt;=50, D888&gt;=50, E888&gt;=45, F888&gt;=45, G888&gt;=50), "Finance, Business, and Marketing", "Culinary Studies and Cooking"))))))))),"Failed")))</f>
        <v>Computer Science and Information Technology</v>
      </c>
      <c r="J888" s="1"/>
      <c r="K888" s="1"/>
      <c r="L888" s="1"/>
      <c r="M888" s="1"/>
      <c r="N888" s="1"/>
    </row>
    <row r="889" spans="1:14" x14ac:dyDescent="0.25">
      <c r="A889" s="1">
        <v>888</v>
      </c>
      <c r="B889" s="1">
        <v>74</v>
      </c>
      <c r="C889" s="1">
        <v>80</v>
      </c>
      <c r="D889" s="1">
        <v>80</v>
      </c>
      <c r="E889" s="1">
        <v>80</v>
      </c>
      <c r="F889" s="1">
        <v>70</v>
      </c>
      <c r="G889" s="1">
        <v>76</v>
      </c>
      <c r="H889" s="1" t="str">
        <f t="shared" si="14"/>
        <v>ITI</v>
      </c>
      <c r="I889" s="1" t="str" cm="1">
        <f t="array" ref="I889">IF(H889="DIPLOMA",IF(AND(B889&gt;=85,C889&gt;=80,D889&gt;=75,E889&gt;=75,F889&gt;=80,G889&gt;=85),"Computer Science and Information Technology",IF(AND(B889&gt;=80,C889&gt;=75,D889&gt;=75,E889&gt;=75,F889&gt;=80,G889&gt;=80),"Mechanical and Electrical",IF(AND(B889&gt;=80,C889&gt;=75,D889&gt;=75,E889&gt;=75,F889&gt;=75,G889&gt;=80),"Electronics and Communication",IF(AND(B889&gt;=75,C889&gt;=70,D889&gt;=70,E889&gt;=75,F889&gt;=75,G889&gt;=75),"Construction and Design",IF(AND(B889&gt;=75,C889&gt;=75,D889&gt;=75,E889&gt;=80,F889&gt;=75,G889&gt;=75),"Hospitality and Event Management",IF(AND(B889&gt;=80,C889&gt;=85,D889&gt;=85,E889&gt;=85,F889&gt;=80,G889&gt;=80),"Life Sciences and Environment",IF(AND(B889&gt;=75,C889&gt;=75,D889&gt;=75,E889&gt;=75,F889&gt;=75,G889&gt;=75),"Arts and Media",IF(AND(B889&gt;=75,C889&gt;=75,D889&gt;=75,E889&gt;=75,F889&gt;=75,G889&gt;=75),"Physical Education and Wellness",IF(AND(B889&gt;=75,C889&gt;=80,D889&gt;=80,E889&gt;=75,F889&gt;=75,G889&gt;=80),"Finance, Business, and Marketing",”Not Qualified”))))))))),IF(H889="ITI",IF(AND(B889&gt;=75,C889&gt;=65,D889&gt;=65,E889&gt;=70,F889&gt;=70,G889&gt;=75),"Computer Science and Information Technology",IF(AND(B889&gt;=70,C889&gt;=65,D889&gt;=65,E889&gt;=65,F889&gt;=70,G889&gt;=70),"Mechanical and Electrical",IF(AND(B889&gt;=70,C889&gt;=65,D889&gt;=65,E889&gt;=65,F889&gt;=65,G889&gt;=70),"Electronics and Communication",IF(AND(B889&gt;=65,C889&gt;=60,D889&gt;=60,E889&gt;=65,F889&gt;=65,G889&gt;=65),"Construction and Design",IF(AND(B889&gt;=65,C889&gt;=65,D889&gt;=65,E889&gt;=70,F889&gt;=65,G889&gt;=65),"Hospitality and Event Management",IF(AND(B889&gt;=70,C889&gt;=75,D889&gt;=75,E889&gt;=75,F889&gt;=70,G889&gt;=70),"Life Sciences and Environment",IF(AND(B889&gt;=65,C889&gt;=65,D889&gt;=65,E889&gt;=65,F889&gt;=65,G889&gt;=65),"Arts and Media",IF(AND(B889&gt;=65,C889&gt;=65,D889&gt;=65,E889&gt;=65,F889&gt;=65,G889&gt;=65),"Physical Education and Wellness",IF(AND(B889&gt;=65,C889&gt;=70,D889&gt;=70,E889&gt;=65,F889&gt;=65,G889&gt;=70),"Finance, Business, and Marketing",”Not Qualified”))))))))),IF(H889="VOCATIONAL OR SKILL TRAINING",IF(AND(B889&gt;=55, C889&gt;=45, D889&gt;=45, E889&gt;=50, F889&gt;=50, G889&gt;=55), "Computer Science and Information Technology",IF(AND(B889&gt;=50, C889&gt;=45, D889&gt;=45, E889&gt;=45, F889&gt;=50, G889&gt;=50), "Mechanical and Electrical",IF(AND(B889&gt;=50, C889&gt;=45, D889&gt;=45, E889&gt;=45, F889&gt;=45, G889&gt;=50), "Electronics and Communication",IF(AND(B889&gt;=45, C889&gt;=50, D889&gt;=50, E889&gt;=45, F889&gt;=45, G889&gt;=45), "Construction and Design",IF(AND(B889&gt;=45, C889&gt;=45, D889&gt;=45, E889&gt;=50, F889&gt;=45, G889&gt;=45), "Hospitality and Event Management",IF(AND(B889&gt;=50, C889&gt;=55, D889&gt;=55, E889&gt;=55, F889&gt;=50, G889&gt;=50), "Life Sciences and Environment",IF(AND(B889&gt;=45, C889&gt;=45, D889&gt;=45, E889&gt;=45, F889&gt;=45, G889&gt;=45), "Arts and Media",IF(AND(B889&gt;=45, C889&gt;=45, D889&gt;=45, E889&gt;=45, F889&gt;=45, G889&gt;=45), "Physical Education and Wellness",IF(AND(B889&gt;=45, C889&gt;=50, D889&gt;=50, E889&gt;=45, F889&gt;=45, G889&gt;=50), "Finance, Business, and Marketing", "Culinary Studies and Cooking"))))))))),"Failed")))</f>
        <v>Mechanical and Electrical</v>
      </c>
      <c r="J889" s="1"/>
      <c r="K889" s="1"/>
      <c r="L889" s="1"/>
      <c r="M889" s="1"/>
      <c r="N889" s="1"/>
    </row>
    <row r="890" spans="1:14" x14ac:dyDescent="0.25">
      <c r="A890" s="1">
        <v>889</v>
      </c>
      <c r="B890" s="1">
        <v>45</v>
      </c>
      <c r="C890" s="1">
        <v>64</v>
      </c>
      <c r="D890" s="1">
        <v>62</v>
      </c>
      <c r="E890" s="1">
        <v>57</v>
      </c>
      <c r="F890" s="1">
        <v>41</v>
      </c>
      <c r="G890" s="1">
        <v>57</v>
      </c>
      <c r="H890" s="1" t="str">
        <f t="shared" si="14"/>
        <v>VOCATIONAL OR SKILL TRAINING</v>
      </c>
      <c r="I890" s="1" t="str" cm="1">
        <f t="array" ref="I890">IF(H890="DIPLOMA",IF(AND(B890&gt;=85,C890&gt;=80,D890&gt;=75,E890&gt;=75,F890&gt;=80,G890&gt;=85),"Computer Science and Information Technology",IF(AND(B890&gt;=80,C890&gt;=75,D890&gt;=75,E890&gt;=75,F890&gt;=80,G890&gt;=80),"Mechanical and Electrical",IF(AND(B890&gt;=80,C890&gt;=75,D890&gt;=75,E890&gt;=75,F890&gt;=75,G890&gt;=80),"Electronics and Communication",IF(AND(B890&gt;=75,C890&gt;=70,D890&gt;=70,E890&gt;=75,F890&gt;=75,G890&gt;=75),"Construction and Design",IF(AND(B890&gt;=75,C890&gt;=75,D890&gt;=75,E890&gt;=80,F890&gt;=75,G890&gt;=75),"Hospitality and Event Management",IF(AND(B890&gt;=80,C890&gt;=85,D890&gt;=85,E890&gt;=85,F890&gt;=80,G890&gt;=80),"Life Sciences and Environment",IF(AND(B890&gt;=75,C890&gt;=75,D890&gt;=75,E890&gt;=75,F890&gt;=75,G890&gt;=75),"Arts and Media",IF(AND(B890&gt;=75,C890&gt;=75,D890&gt;=75,E890&gt;=75,F890&gt;=75,G890&gt;=75),"Physical Education and Wellness",IF(AND(B890&gt;=75,C890&gt;=80,D890&gt;=80,E890&gt;=75,F890&gt;=75,G890&gt;=80),"Finance, Business, and Marketing",”Not Qualified”))))))))),IF(H890="ITI",IF(AND(B890&gt;=75,C890&gt;=65,D890&gt;=65,E890&gt;=70,F890&gt;=70,G890&gt;=75),"Computer Science and Information Technology",IF(AND(B890&gt;=70,C890&gt;=65,D890&gt;=65,E890&gt;=65,F890&gt;=70,G890&gt;=70),"Mechanical and Electrical",IF(AND(B890&gt;=70,C890&gt;=65,D890&gt;=65,E890&gt;=65,F890&gt;=65,G890&gt;=70),"Electronics and Communication",IF(AND(B890&gt;=65,C890&gt;=60,D890&gt;=60,E890&gt;=65,F890&gt;=65,G890&gt;=65),"Construction and Design",IF(AND(B890&gt;=65,C890&gt;=65,D890&gt;=65,E890&gt;=70,F890&gt;=65,G890&gt;=65),"Hospitality and Event Management",IF(AND(B890&gt;=70,C890&gt;=75,D890&gt;=75,E890&gt;=75,F890&gt;=70,G890&gt;=70),"Life Sciences and Environment",IF(AND(B890&gt;=65,C890&gt;=65,D890&gt;=65,E890&gt;=65,F890&gt;=65,G890&gt;=65),"Arts and Media",IF(AND(B890&gt;=65,C890&gt;=65,D890&gt;=65,E890&gt;=65,F890&gt;=65,G890&gt;=65),"Physical Education and Wellness",IF(AND(B890&gt;=65,C890&gt;=70,D890&gt;=70,E890&gt;=65,F890&gt;=65,G890&gt;=70),"Finance, Business, and Marketing",”Not Qualified”))))))))),IF(H890="VOCATIONAL OR SKILL TRAINING",IF(AND(B890&gt;=55, C890&gt;=45, D890&gt;=45, E890&gt;=50, F890&gt;=50, G890&gt;=55), "Computer Science and Information Technology",IF(AND(B890&gt;=50, C890&gt;=45, D890&gt;=45, E890&gt;=45, F890&gt;=50, G890&gt;=50), "Mechanical and Electrical",IF(AND(B890&gt;=50, C890&gt;=45, D890&gt;=45, E890&gt;=45, F890&gt;=45, G890&gt;=50), "Electronics and Communication",IF(AND(B890&gt;=45, C890&gt;=50, D890&gt;=50, E890&gt;=45, F890&gt;=45, G890&gt;=45), "Construction and Design",IF(AND(B890&gt;=45, C890&gt;=45, D890&gt;=45, E890&gt;=50, F890&gt;=45, G890&gt;=45), "Hospitality and Event Management",IF(AND(B890&gt;=50, C890&gt;=55, D890&gt;=55, E890&gt;=55, F890&gt;=50, G890&gt;=50), "Life Sciences and Environment",IF(AND(B890&gt;=45, C890&gt;=45, D890&gt;=45, E890&gt;=45, F890&gt;=45, G890&gt;=45), "Arts and Media",IF(AND(B890&gt;=45, C890&gt;=45, D890&gt;=45, E890&gt;=45, F890&gt;=45, G890&gt;=45), "Physical Education and Wellness",IF(AND(B890&gt;=45, C890&gt;=50, D890&gt;=50, E890&gt;=45, F890&gt;=45, G890&gt;=50), "Finance, Business, and Marketing", "Culinary Studies and Cooking"))))))))),"Failed")))</f>
        <v>Culinary Studies and Cooking</v>
      </c>
      <c r="J890" s="1"/>
      <c r="K890" s="1"/>
      <c r="L890" s="1"/>
      <c r="M890" s="1"/>
      <c r="N890" s="1"/>
    </row>
    <row r="891" spans="1:14" x14ac:dyDescent="0.25">
      <c r="A891" s="1">
        <v>890</v>
      </c>
      <c r="B891" s="1">
        <v>95</v>
      </c>
      <c r="C891" s="1">
        <v>81</v>
      </c>
      <c r="D891" s="1">
        <v>82</v>
      </c>
      <c r="E891" s="1">
        <v>88</v>
      </c>
      <c r="F891" s="1">
        <v>91</v>
      </c>
      <c r="G891" s="1">
        <v>94</v>
      </c>
      <c r="H891" s="1" t="str">
        <f t="shared" si="14"/>
        <v>DIPLOMA</v>
      </c>
      <c r="I891" s="1" t="str" cm="1">
        <f t="array" ref="I891">IF(H891="DIPLOMA",IF(AND(B891&gt;=85,C891&gt;=80,D891&gt;=75,E891&gt;=75,F891&gt;=80,G891&gt;=85),"Computer Science and Information Technology",IF(AND(B891&gt;=80,C891&gt;=75,D891&gt;=75,E891&gt;=75,F891&gt;=80,G891&gt;=80),"Mechanical and Electrical",IF(AND(B891&gt;=80,C891&gt;=75,D891&gt;=75,E891&gt;=75,F891&gt;=75,G891&gt;=80),"Electronics and Communication",IF(AND(B891&gt;=75,C891&gt;=70,D891&gt;=70,E891&gt;=75,F891&gt;=75,G891&gt;=75),"Construction and Design",IF(AND(B891&gt;=75,C891&gt;=75,D891&gt;=75,E891&gt;=80,F891&gt;=75,G891&gt;=75),"Hospitality and Event Management",IF(AND(B891&gt;=80,C891&gt;=85,D891&gt;=85,E891&gt;=85,F891&gt;=80,G891&gt;=80),"Life Sciences and Environment",IF(AND(B891&gt;=75,C891&gt;=75,D891&gt;=75,E891&gt;=75,F891&gt;=75,G891&gt;=75),"Arts and Media",IF(AND(B891&gt;=75,C891&gt;=75,D891&gt;=75,E891&gt;=75,F891&gt;=75,G891&gt;=75),"Physical Education and Wellness",IF(AND(B891&gt;=75,C891&gt;=80,D891&gt;=80,E891&gt;=75,F891&gt;=75,G891&gt;=80),"Finance, Business, and Marketing",”Not Qualified”))))))))),IF(H891="ITI",IF(AND(B891&gt;=75,C891&gt;=65,D891&gt;=65,E891&gt;=70,F891&gt;=70,G891&gt;=75),"Computer Science and Information Technology",IF(AND(B891&gt;=70,C891&gt;=65,D891&gt;=65,E891&gt;=65,F891&gt;=70,G891&gt;=70),"Mechanical and Electrical",IF(AND(B891&gt;=70,C891&gt;=65,D891&gt;=65,E891&gt;=65,F891&gt;=65,G891&gt;=70),"Electronics and Communication",IF(AND(B891&gt;=65,C891&gt;=60,D891&gt;=60,E891&gt;=65,F891&gt;=65,G891&gt;=65),"Construction and Design",IF(AND(B891&gt;=65,C891&gt;=65,D891&gt;=65,E891&gt;=70,F891&gt;=65,G891&gt;=65),"Hospitality and Event Management",IF(AND(B891&gt;=70,C891&gt;=75,D891&gt;=75,E891&gt;=75,F891&gt;=70,G891&gt;=70),"Life Sciences and Environment",IF(AND(B891&gt;=65,C891&gt;=65,D891&gt;=65,E891&gt;=65,F891&gt;=65,G891&gt;=65),"Arts and Media",IF(AND(B891&gt;=65,C891&gt;=65,D891&gt;=65,E891&gt;=65,F891&gt;=65,G891&gt;=65),"Physical Education and Wellness",IF(AND(B891&gt;=65,C891&gt;=70,D891&gt;=70,E891&gt;=65,F891&gt;=65,G891&gt;=70),"Finance, Business, and Marketing",”Not Qualified”))))))))),IF(H891="VOCATIONAL OR SKILL TRAINING",IF(AND(B891&gt;=55, C891&gt;=45, D891&gt;=45, E891&gt;=50, F891&gt;=50, G891&gt;=55), "Computer Science and Information Technology",IF(AND(B891&gt;=50, C891&gt;=45, D891&gt;=45, E891&gt;=45, F891&gt;=50, G891&gt;=50), "Mechanical and Electrical",IF(AND(B891&gt;=50, C891&gt;=45, D891&gt;=45, E891&gt;=45, F891&gt;=45, G891&gt;=50), "Electronics and Communication",IF(AND(B891&gt;=45, C891&gt;=50, D891&gt;=50, E891&gt;=45, F891&gt;=45, G891&gt;=45), "Construction and Design",IF(AND(B891&gt;=45, C891&gt;=45, D891&gt;=45, E891&gt;=50, F891&gt;=45, G891&gt;=45), "Hospitality and Event Management",IF(AND(B891&gt;=50, C891&gt;=55, D891&gt;=55, E891&gt;=55, F891&gt;=50, G891&gt;=50), "Life Sciences and Environment",IF(AND(B891&gt;=45, C891&gt;=45, D891&gt;=45, E891&gt;=45, F891&gt;=45, G891&gt;=45), "Arts and Media",IF(AND(B891&gt;=45, C891&gt;=45, D891&gt;=45, E891&gt;=45, F891&gt;=45, G891&gt;=45), "Physical Education and Wellness",IF(AND(B891&gt;=45, C891&gt;=50, D891&gt;=50, E891&gt;=45, F891&gt;=45, G891&gt;=50), "Finance, Business, and Marketing", "Culinary Studies and Cooking"))))))))),"Failed")))</f>
        <v>Computer Science and Information Technology</v>
      </c>
      <c r="J891" s="1"/>
      <c r="K891" s="1"/>
      <c r="L891" s="1"/>
      <c r="M891" s="1"/>
      <c r="N891" s="1"/>
    </row>
    <row r="892" spans="1:14" x14ac:dyDescent="0.25">
      <c r="A892" s="1">
        <v>891</v>
      </c>
      <c r="B892" s="1">
        <v>85</v>
      </c>
      <c r="C892" s="1">
        <v>75</v>
      </c>
      <c r="D892" s="1">
        <v>73</v>
      </c>
      <c r="E892" s="1">
        <v>74</v>
      </c>
      <c r="F892" s="1">
        <v>73</v>
      </c>
      <c r="G892" s="1">
        <v>85</v>
      </c>
      <c r="H892" s="1" t="str">
        <f t="shared" si="14"/>
        <v>ITI</v>
      </c>
      <c r="I892" s="1" t="str" cm="1">
        <f t="array" ref="I892">IF(H892="DIPLOMA",IF(AND(B892&gt;=85,C892&gt;=80,D892&gt;=75,E892&gt;=75,F892&gt;=80,G892&gt;=85),"Computer Science and Information Technology",IF(AND(B892&gt;=80,C892&gt;=75,D892&gt;=75,E892&gt;=75,F892&gt;=80,G892&gt;=80),"Mechanical and Electrical",IF(AND(B892&gt;=80,C892&gt;=75,D892&gt;=75,E892&gt;=75,F892&gt;=75,G892&gt;=80),"Electronics and Communication",IF(AND(B892&gt;=75,C892&gt;=70,D892&gt;=70,E892&gt;=75,F892&gt;=75,G892&gt;=75),"Construction and Design",IF(AND(B892&gt;=75,C892&gt;=75,D892&gt;=75,E892&gt;=80,F892&gt;=75,G892&gt;=75),"Hospitality and Event Management",IF(AND(B892&gt;=80,C892&gt;=85,D892&gt;=85,E892&gt;=85,F892&gt;=80,G892&gt;=80),"Life Sciences and Environment",IF(AND(B892&gt;=75,C892&gt;=75,D892&gt;=75,E892&gt;=75,F892&gt;=75,G892&gt;=75),"Arts and Media",IF(AND(B892&gt;=75,C892&gt;=75,D892&gt;=75,E892&gt;=75,F892&gt;=75,G892&gt;=75),"Physical Education and Wellness",IF(AND(B892&gt;=75,C892&gt;=80,D892&gt;=80,E892&gt;=75,F892&gt;=75,G892&gt;=80),"Finance, Business, and Marketing",”Not Qualified”))))))))),IF(H892="ITI",IF(AND(B892&gt;=75,C892&gt;=65,D892&gt;=65,E892&gt;=70,F892&gt;=70,G892&gt;=75),"Computer Science and Information Technology",IF(AND(B892&gt;=70,C892&gt;=65,D892&gt;=65,E892&gt;=65,F892&gt;=70,G892&gt;=70),"Mechanical and Electrical",IF(AND(B892&gt;=70,C892&gt;=65,D892&gt;=65,E892&gt;=65,F892&gt;=65,G892&gt;=70),"Electronics and Communication",IF(AND(B892&gt;=65,C892&gt;=60,D892&gt;=60,E892&gt;=65,F892&gt;=65,G892&gt;=65),"Construction and Design",IF(AND(B892&gt;=65,C892&gt;=65,D892&gt;=65,E892&gt;=70,F892&gt;=65,G892&gt;=65),"Hospitality and Event Management",IF(AND(B892&gt;=70,C892&gt;=75,D892&gt;=75,E892&gt;=75,F892&gt;=70,G892&gt;=70),"Life Sciences and Environment",IF(AND(B892&gt;=65,C892&gt;=65,D892&gt;=65,E892&gt;=65,F892&gt;=65,G892&gt;=65),"Arts and Media",IF(AND(B892&gt;=65,C892&gt;=65,D892&gt;=65,E892&gt;=65,F892&gt;=65,G892&gt;=65),"Physical Education and Wellness",IF(AND(B892&gt;=65,C892&gt;=70,D892&gt;=70,E892&gt;=65,F892&gt;=65,G892&gt;=70),"Finance, Business, and Marketing",”Not Qualified”))))))))),IF(H892="VOCATIONAL OR SKILL TRAINING",IF(AND(B892&gt;=55, C892&gt;=45, D892&gt;=45, E892&gt;=50, F892&gt;=50, G892&gt;=55), "Computer Science and Information Technology",IF(AND(B892&gt;=50, C892&gt;=45, D892&gt;=45, E892&gt;=45, F892&gt;=50, G892&gt;=50), "Mechanical and Electrical",IF(AND(B892&gt;=50, C892&gt;=45, D892&gt;=45, E892&gt;=45, F892&gt;=45, G892&gt;=50), "Electronics and Communication",IF(AND(B892&gt;=45, C892&gt;=50, D892&gt;=50, E892&gt;=45, F892&gt;=45, G892&gt;=45), "Construction and Design",IF(AND(B892&gt;=45, C892&gt;=45, D892&gt;=45, E892&gt;=50, F892&gt;=45, G892&gt;=45), "Hospitality and Event Management",IF(AND(B892&gt;=50, C892&gt;=55, D892&gt;=55, E892&gt;=55, F892&gt;=50, G892&gt;=50), "Life Sciences and Environment",IF(AND(B892&gt;=45, C892&gt;=45, D892&gt;=45, E892&gt;=45, F892&gt;=45, G892&gt;=45), "Arts and Media",IF(AND(B892&gt;=45, C892&gt;=45, D892&gt;=45, E892&gt;=45, F892&gt;=45, G892&gt;=45), "Physical Education and Wellness",IF(AND(B892&gt;=45, C892&gt;=50, D892&gt;=50, E892&gt;=45, F892&gt;=45, G892&gt;=50), "Finance, Business, and Marketing", "Culinary Studies and Cooking"))))))))),"Failed")))</f>
        <v>Computer Science and Information Technology</v>
      </c>
      <c r="J892" s="1"/>
      <c r="K892" s="1"/>
      <c r="L892" s="1"/>
      <c r="M892" s="1"/>
      <c r="N892" s="1"/>
    </row>
    <row r="893" spans="1:14" x14ac:dyDescent="0.25">
      <c r="A893" s="1">
        <v>892</v>
      </c>
      <c r="B893" s="1">
        <v>83</v>
      </c>
      <c r="C893" s="1">
        <v>86</v>
      </c>
      <c r="D893" s="1">
        <v>86</v>
      </c>
      <c r="E893" s="1">
        <v>80</v>
      </c>
      <c r="F893" s="1">
        <v>85</v>
      </c>
      <c r="G893" s="1">
        <v>86</v>
      </c>
      <c r="H893" s="1" t="str">
        <f t="shared" si="14"/>
        <v>DIPLOMA</v>
      </c>
      <c r="I893" s="1" t="str" cm="1">
        <f t="array" ref="I893">IF(H893="DIPLOMA",IF(AND(B893&gt;=85,C893&gt;=80,D893&gt;=75,E893&gt;=75,F893&gt;=80,G893&gt;=85),"Computer Science and Information Technology",IF(AND(B893&gt;=80,C893&gt;=75,D893&gt;=75,E893&gt;=75,F893&gt;=80,G893&gt;=80),"Mechanical and Electrical",IF(AND(B893&gt;=80,C893&gt;=75,D893&gt;=75,E893&gt;=75,F893&gt;=75,G893&gt;=80),"Electronics and Communication",IF(AND(B893&gt;=75,C893&gt;=70,D893&gt;=70,E893&gt;=75,F893&gt;=75,G893&gt;=75),"Construction and Design",IF(AND(B893&gt;=75,C893&gt;=75,D893&gt;=75,E893&gt;=80,F893&gt;=75,G893&gt;=75),"Hospitality and Event Management",IF(AND(B893&gt;=80,C893&gt;=85,D893&gt;=85,E893&gt;=85,F893&gt;=80,G893&gt;=80),"Life Sciences and Environment",IF(AND(B893&gt;=75,C893&gt;=75,D893&gt;=75,E893&gt;=75,F893&gt;=75,G893&gt;=75),"Arts and Media",IF(AND(B893&gt;=75,C893&gt;=75,D893&gt;=75,E893&gt;=75,F893&gt;=75,G893&gt;=75),"Physical Education and Wellness",IF(AND(B893&gt;=75,C893&gt;=80,D893&gt;=80,E893&gt;=75,F893&gt;=75,G893&gt;=80),"Finance, Business, and Marketing",”Not Qualified”))))))))),IF(H893="ITI",IF(AND(B893&gt;=75,C893&gt;=65,D893&gt;=65,E893&gt;=70,F893&gt;=70,G893&gt;=75),"Computer Science and Information Technology",IF(AND(B893&gt;=70,C893&gt;=65,D893&gt;=65,E893&gt;=65,F893&gt;=70,G893&gt;=70),"Mechanical and Electrical",IF(AND(B893&gt;=70,C893&gt;=65,D893&gt;=65,E893&gt;=65,F893&gt;=65,G893&gt;=70),"Electronics and Communication",IF(AND(B893&gt;=65,C893&gt;=60,D893&gt;=60,E893&gt;=65,F893&gt;=65,G893&gt;=65),"Construction and Design",IF(AND(B893&gt;=65,C893&gt;=65,D893&gt;=65,E893&gt;=70,F893&gt;=65,G893&gt;=65),"Hospitality and Event Management",IF(AND(B893&gt;=70,C893&gt;=75,D893&gt;=75,E893&gt;=75,F893&gt;=70,G893&gt;=70),"Life Sciences and Environment",IF(AND(B893&gt;=65,C893&gt;=65,D893&gt;=65,E893&gt;=65,F893&gt;=65,G893&gt;=65),"Arts and Media",IF(AND(B893&gt;=65,C893&gt;=65,D893&gt;=65,E893&gt;=65,F893&gt;=65,G893&gt;=65),"Physical Education and Wellness",IF(AND(B893&gt;=65,C893&gt;=70,D893&gt;=70,E893&gt;=65,F893&gt;=65,G893&gt;=70),"Finance, Business, and Marketing",”Not Qualified”))))))))),IF(H893="VOCATIONAL OR SKILL TRAINING",IF(AND(B893&gt;=55, C893&gt;=45, D893&gt;=45, E893&gt;=50, F893&gt;=50, G893&gt;=55), "Computer Science and Information Technology",IF(AND(B893&gt;=50, C893&gt;=45, D893&gt;=45, E893&gt;=45, F893&gt;=50, G893&gt;=50), "Mechanical and Electrical",IF(AND(B893&gt;=50, C893&gt;=45, D893&gt;=45, E893&gt;=45, F893&gt;=45, G893&gt;=50), "Electronics and Communication",IF(AND(B893&gt;=45, C893&gt;=50, D893&gt;=50, E893&gt;=45, F893&gt;=45, G893&gt;=45), "Construction and Design",IF(AND(B893&gt;=45, C893&gt;=45, D893&gt;=45, E893&gt;=50, F893&gt;=45, G893&gt;=45), "Hospitality and Event Management",IF(AND(B893&gt;=50, C893&gt;=55, D893&gt;=55, E893&gt;=55, F893&gt;=50, G893&gt;=50), "Life Sciences and Environment",IF(AND(B893&gt;=45, C893&gt;=45, D893&gt;=45, E893&gt;=45, F893&gt;=45, G893&gt;=45), "Arts and Media",IF(AND(B893&gt;=45, C893&gt;=45, D893&gt;=45, E893&gt;=45, F893&gt;=45, G893&gt;=45), "Physical Education and Wellness",IF(AND(B893&gt;=45, C893&gt;=50, D893&gt;=50, E893&gt;=45, F893&gt;=45, G893&gt;=50), "Finance, Business, and Marketing", "Culinary Studies and Cooking"))))))))),"Failed")))</f>
        <v>Mechanical and Electrical</v>
      </c>
      <c r="J893" s="1"/>
      <c r="K893" s="1"/>
      <c r="L893" s="1"/>
      <c r="M893" s="1"/>
      <c r="N893" s="1"/>
    </row>
    <row r="894" spans="1:14" x14ac:dyDescent="0.25">
      <c r="A894" s="1">
        <v>893</v>
      </c>
      <c r="B894" s="1">
        <v>49</v>
      </c>
      <c r="C894" s="1">
        <v>49</v>
      </c>
      <c r="D894" s="1">
        <v>56</v>
      </c>
      <c r="E894" s="1">
        <v>44</v>
      </c>
      <c r="F894" s="1">
        <v>64</v>
      </c>
      <c r="G894" s="1">
        <v>58</v>
      </c>
      <c r="H894" s="1" t="str">
        <f t="shared" si="14"/>
        <v>VOCATIONAL OR SKILL TRAINING</v>
      </c>
      <c r="I894" s="1" t="str" cm="1">
        <f t="array" ref="I894">IF(H894="DIPLOMA",IF(AND(B894&gt;=85,C894&gt;=80,D894&gt;=75,E894&gt;=75,F894&gt;=80,G894&gt;=85),"Computer Science and Information Technology",IF(AND(B894&gt;=80,C894&gt;=75,D894&gt;=75,E894&gt;=75,F894&gt;=80,G894&gt;=80),"Mechanical and Electrical",IF(AND(B894&gt;=80,C894&gt;=75,D894&gt;=75,E894&gt;=75,F894&gt;=75,G894&gt;=80),"Electronics and Communication",IF(AND(B894&gt;=75,C894&gt;=70,D894&gt;=70,E894&gt;=75,F894&gt;=75,G894&gt;=75),"Construction and Design",IF(AND(B894&gt;=75,C894&gt;=75,D894&gt;=75,E894&gt;=80,F894&gt;=75,G894&gt;=75),"Hospitality and Event Management",IF(AND(B894&gt;=80,C894&gt;=85,D894&gt;=85,E894&gt;=85,F894&gt;=80,G894&gt;=80),"Life Sciences and Environment",IF(AND(B894&gt;=75,C894&gt;=75,D894&gt;=75,E894&gt;=75,F894&gt;=75,G894&gt;=75),"Arts and Media",IF(AND(B894&gt;=75,C894&gt;=75,D894&gt;=75,E894&gt;=75,F894&gt;=75,G894&gt;=75),"Physical Education and Wellness",IF(AND(B894&gt;=75,C894&gt;=80,D894&gt;=80,E894&gt;=75,F894&gt;=75,G894&gt;=80),"Finance, Business, and Marketing",”Not Qualified”))))))))),IF(H894="ITI",IF(AND(B894&gt;=75,C894&gt;=65,D894&gt;=65,E894&gt;=70,F894&gt;=70,G894&gt;=75),"Computer Science and Information Technology",IF(AND(B894&gt;=70,C894&gt;=65,D894&gt;=65,E894&gt;=65,F894&gt;=70,G894&gt;=70),"Mechanical and Electrical",IF(AND(B894&gt;=70,C894&gt;=65,D894&gt;=65,E894&gt;=65,F894&gt;=65,G894&gt;=70),"Electronics and Communication",IF(AND(B894&gt;=65,C894&gt;=60,D894&gt;=60,E894&gt;=65,F894&gt;=65,G894&gt;=65),"Construction and Design",IF(AND(B894&gt;=65,C894&gt;=65,D894&gt;=65,E894&gt;=70,F894&gt;=65,G894&gt;=65),"Hospitality and Event Management",IF(AND(B894&gt;=70,C894&gt;=75,D894&gt;=75,E894&gt;=75,F894&gt;=70,G894&gt;=70),"Life Sciences and Environment",IF(AND(B894&gt;=65,C894&gt;=65,D894&gt;=65,E894&gt;=65,F894&gt;=65,G894&gt;=65),"Arts and Media",IF(AND(B894&gt;=65,C894&gt;=65,D894&gt;=65,E894&gt;=65,F894&gt;=65,G894&gt;=65),"Physical Education and Wellness",IF(AND(B894&gt;=65,C894&gt;=70,D894&gt;=70,E894&gt;=65,F894&gt;=65,G894&gt;=70),"Finance, Business, and Marketing",”Not Qualified”))))))))),IF(H894="VOCATIONAL OR SKILL TRAINING",IF(AND(B894&gt;=55, C894&gt;=45, D894&gt;=45, E894&gt;=50, F894&gt;=50, G894&gt;=55), "Computer Science and Information Technology",IF(AND(B894&gt;=50, C894&gt;=45, D894&gt;=45, E894&gt;=45, F894&gt;=50, G894&gt;=50), "Mechanical and Electrical",IF(AND(B894&gt;=50, C894&gt;=45, D894&gt;=45, E894&gt;=45, F894&gt;=45, G894&gt;=50), "Electronics and Communication",IF(AND(B894&gt;=45, C894&gt;=50, D894&gt;=50, E894&gt;=45, F894&gt;=45, G894&gt;=45), "Construction and Design",IF(AND(B894&gt;=45, C894&gt;=45, D894&gt;=45, E894&gt;=50, F894&gt;=45, G894&gt;=45), "Hospitality and Event Management",IF(AND(B894&gt;=50, C894&gt;=55, D894&gt;=55, E894&gt;=55, F894&gt;=50, G894&gt;=50), "Life Sciences and Environment",IF(AND(B894&gt;=45, C894&gt;=45, D894&gt;=45, E894&gt;=45, F894&gt;=45, G894&gt;=45), "Arts and Media",IF(AND(B894&gt;=45, C894&gt;=45, D894&gt;=45, E894&gt;=45, F894&gt;=45, G894&gt;=45), "Physical Education and Wellness",IF(AND(B894&gt;=45, C894&gt;=50, D894&gt;=50, E894&gt;=45, F894&gt;=45, G894&gt;=50), "Finance, Business, and Marketing", "Culinary Studies and Cooking"))))))))),"Failed")))</f>
        <v>Culinary Studies and Cooking</v>
      </c>
      <c r="J894" s="1"/>
      <c r="K894" s="1"/>
      <c r="L894" s="1"/>
      <c r="M894" s="1"/>
      <c r="N894" s="1"/>
    </row>
    <row r="895" spans="1:14" x14ac:dyDescent="0.25">
      <c r="A895" s="1">
        <v>894</v>
      </c>
      <c r="B895" s="1">
        <v>60</v>
      </c>
      <c r="C895" s="1">
        <v>49</v>
      </c>
      <c r="D895" s="1">
        <v>43</v>
      </c>
      <c r="E895" s="1">
        <v>44</v>
      </c>
      <c r="F895" s="1">
        <v>46</v>
      </c>
      <c r="G895" s="1">
        <v>58</v>
      </c>
      <c r="H895" s="1" t="str">
        <f t="shared" si="14"/>
        <v>VOCATIONAL OR SKILL TRAINING</v>
      </c>
      <c r="I895" s="1" t="str" cm="1">
        <f t="array" ref="I895">IF(H895="DIPLOMA",IF(AND(B895&gt;=85,C895&gt;=80,D895&gt;=75,E895&gt;=75,F895&gt;=80,G895&gt;=85),"Computer Science and Information Technology",IF(AND(B895&gt;=80,C895&gt;=75,D895&gt;=75,E895&gt;=75,F895&gt;=80,G895&gt;=80),"Mechanical and Electrical",IF(AND(B895&gt;=80,C895&gt;=75,D895&gt;=75,E895&gt;=75,F895&gt;=75,G895&gt;=80),"Electronics and Communication",IF(AND(B895&gt;=75,C895&gt;=70,D895&gt;=70,E895&gt;=75,F895&gt;=75,G895&gt;=75),"Construction and Design",IF(AND(B895&gt;=75,C895&gt;=75,D895&gt;=75,E895&gt;=80,F895&gt;=75,G895&gt;=75),"Hospitality and Event Management",IF(AND(B895&gt;=80,C895&gt;=85,D895&gt;=85,E895&gt;=85,F895&gt;=80,G895&gt;=80),"Life Sciences and Environment",IF(AND(B895&gt;=75,C895&gt;=75,D895&gt;=75,E895&gt;=75,F895&gt;=75,G895&gt;=75),"Arts and Media",IF(AND(B895&gt;=75,C895&gt;=75,D895&gt;=75,E895&gt;=75,F895&gt;=75,G895&gt;=75),"Physical Education and Wellness",IF(AND(B895&gt;=75,C895&gt;=80,D895&gt;=80,E895&gt;=75,F895&gt;=75,G895&gt;=80),"Finance, Business, and Marketing",”Not Qualified”))))))))),IF(H895="ITI",IF(AND(B895&gt;=75,C895&gt;=65,D895&gt;=65,E895&gt;=70,F895&gt;=70,G895&gt;=75),"Computer Science and Information Technology",IF(AND(B895&gt;=70,C895&gt;=65,D895&gt;=65,E895&gt;=65,F895&gt;=70,G895&gt;=70),"Mechanical and Electrical",IF(AND(B895&gt;=70,C895&gt;=65,D895&gt;=65,E895&gt;=65,F895&gt;=65,G895&gt;=70),"Electronics and Communication",IF(AND(B895&gt;=65,C895&gt;=60,D895&gt;=60,E895&gt;=65,F895&gt;=65,G895&gt;=65),"Construction and Design",IF(AND(B895&gt;=65,C895&gt;=65,D895&gt;=65,E895&gt;=70,F895&gt;=65,G895&gt;=65),"Hospitality and Event Management",IF(AND(B895&gt;=70,C895&gt;=75,D895&gt;=75,E895&gt;=75,F895&gt;=70,G895&gt;=70),"Life Sciences and Environment",IF(AND(B895&gt;=65,C895&gt;=65,D895&gt;=65,E895&gt;=65,F895&gt;=65,G895&gt;=65),"Arts and Media",IF(AND(B895&gt;=65,C895&gt;=65,D895&gt;=65,E895&gt;=65,F895&gt;=65,G895&gt;=65),"Physical Education and Wellness",IF(AND(B895&gt;=65,C895&gt;=70,D895&gt;=70,E895&gt;=65,F895&gt;=65,G895&gt;=70),"Finance, Business, and Marketing",”Not Qualified”))))))))),IF(H895="VOCATIONAL OR SKILL TRAINING",IF(AND(B895&gt;=55, C895&gt;=45, D895&gt;=45, E895&gt;=50, F895&gt;=50, G895&gt;=55), "Computer Science and Information Technology",IF(AND(B895&gt;=50, C895&gt;=45, D895&gt;=45, E895&gt;=45, F895&gt;=50, G895&gt;=50), "Mechanical and Electrical",IF(AND(B895&gt;=50, C895&gt;=45, D895&gt;=45, E895&gt;=45, F895&gt;=45, G895&gt;=50), "Electronics and Communication",IF(AND(B895&gt;=45, C895&gt;=50, D895&gt;=50, E895&gt;=45, F895&gt;=45, G895&gt;=45), "Construction and Design",IF(AND(B895&gt;=45, C895&gt;=45, D895&gt;=45, E895&gt;=50, F895&gt;=45, G895&gt;=45), "Hospitality and Event Management",IF(AND(B895&gt;=50, C895&gt;=55, D895&gt;=55, E895&gt;=55, F895&gt;=50, G895&gt;=50), "Life Sciences and Environment",IF(AND(B895&gt;=45, C895&gt;=45, D895&gt;=45, E895&gt;=45, F895&gt;=45, G895&gt;=45), "Arts and Media",IF(AND(B895&gt;=45, C895&gt;=45, D895&gt;=45, E895&gt;=45, F895&gt;=45, G895&gt;=45), "Physical Education and Wellness",IF(AND(B895&gt;=45, C895&gt;=50, D895&gt;=50, E895&gt;=45, F895&gt;=45, G895&gt;=50), "Finance, Business, and Marketing", "Culinary Studies and Cooking"))))))))),"Failed")))</f>
        <v>Culinary Studies and Cooking</v>
      </c>
      <c r="J895" s="1"/>
      <c r="K895" s="1"/>
      <c r="L895" s="1"/>
      <c r="M895" s="1"/>
      <c r="N895" s="1"/>
    </row>
    <row r="896" spans="1:14" x14ac:dyDescent="0.25">
      <c r="A896" s="1">
        <v>895</v>
      </c>
      <c r="B896" s="1">
        <v>65</v>
      </c>
      <c r="C896" s="1">
        <v>41</v>
      </c>
      <c r="D896" s="1">
        <v>42</v>
      </c>
      <c r="E896" s="1">
        <v>49</v>
      </c>
      <c r="F896" s="1">
        <v>43</v>
      </c>
      <c r="G896" s="1">
        <v>50</v>
      </c>
      <c r="H896" s="1" t="str">
        <f t="shared" si="14"/>
        <v>VOCATIONAL OR SKILL TRAINING</v>
      </c>
      <c r="I896" s="1" t="str" cm="1">
        <f t="array" ref="I896">IF(H896="DIPLOMA",IF(AND(B896&gt;=85,C896&gt;=80,D896&gt;=75,E896&gt;=75,F896&gt;=80,G896&gt;=85),"Computer Science and Information Technology",IF(AND(B896&gt;=80,C896&gt;=75,D896&gt;=75,E896&gt;=75,F896&gt;=80,G896&gt;=80),"Mechanical and Electrical",IF(AND(B896&gt;=80,C896&gt;=75,D896&gt;=75,E896&gt;=75,F896&gt;=75,G896&gt;=80),"Electronics and Communication",IF(AND(B896&gt;=75,C896&gt;=70,D896&gt;=70,E896&gt;=75,F896&gt;=75,G896&gt;=75),"Construction and Design",IF(AND(B896&gt;=75,C896&gt;=75,D896&gt;=75,E896&gt;=80,F896&gt;=75,G896&gt;=75),"Hospitality and Event Management",IF(AND(B896&gt;=80,C896&gt;=85,D896&gt;=85,E896&gt;=85,F896&gt;=80,G896&gt;=80),"Life Sciences and Environment",IF(AND(B896&gt;=75,C896&gt;=75,D896&gt;=75,E896&gt;=75,F896&gt;=75,G896&gt;=75),"Arts and Media",IF(AND(B896&gt;=75,C896&gt;=75,D896&gt;=75,E896&gt;=75,F896&gt;=75,G896&gt;=75),"Physical Education and Wellness",IF(AND(B896&gt;=75,C896&gt;=80,D896&gt;=80,E896&gt;=75,F896&gt;=75,G896&gt;=80),"Finance, Business, and Marketing",”Not Qualified”))))))))),IF(H896="ITI",IF(AND(B896&gt;=75,C896&gt;=65,D896&gt;=65,E896&gt;=70,F896&gt;=70,G896&gt;=75),"Computer Science and Information Technology",IF(AND(B896&gt;=70,C896&gt;=65,D896&gt;=65,E896&gt;=65,F896&gt;=70,G896&gt;=70),"Mechanical and Electrical",IF(AND(B896&gt;=70,C896&gt;=65,D896&gt;=65,E896&gt;=65,F896&gt;=65,G896&gt;=70),"Electronics and Communication",IF(AND(B896&gt;=65,C896&gt;=60,D896&gt;=60,E896&gt;=65,F896&gt;=65,G896&gt;=65),"Construction and Design",IF(AND(B896&gt;=65,C896&gt;=65,D896&gt;=65,E896&gt;=70,F896&gt;=65,G896&gt;=65),"Hospitality and Event Management",IF(AND(B896&gt;=70,C896&gt;=75,D896&gt;=75,E896&gt;=75,F896&gt;=70,G896&gt;=70),"Life Sciences and Environment",IF(AND(B896&gt;=65,C896&gt;=65,D896&gt;=65,E896&gt;=65,F896&gt;=65,G896&gt;=65),"Arts and Media",IF(AND(B896&gt;=65,C896&gt;=65,D896&gt;=65,E896&gt;=65,F896&gt;=65,G896&gt;=65),"Physical Education and Wellness",IF(AND(B896&gt;=65,C896&gt;=70,D896&gt;=70,E896&gt;=65,F896&gt;=65,G896&gt;=70),"Finance, Business, and Marketing",”Not Qualified”))))))))),IF(H896="VOCATIONAL OR SKILL TRAINING",IF(AND(B896&gt;=55, C896&gt;=45, D896&gt;=45, E896&gt;=50, F896&gt;=50, G896&gt;=55), "Computer Science and Information Technology",IF(AND(B896&gt;=50, C896&gt;=45, D896&gt;=45, E896&gt;=45, F896&gt;=50, G896&gt;=50), "Mechanical and Electrical",IF(AND(B896&gt;=50, C896&gt;=45, D896&gt;=45, E896&gt;=45, F896&gt;=45, G896&gt;=50), "Electronics and Communication",IF(AND(B896&gt;=45, C896&gt;=50, D896&gt;=50, E896&gt;=45, F896&gt;=45, G896&gt;=45), "Construction and Design",IF(AND(B896&gt;=45, C896&gt;=45, D896&gt;=45, E896&gt;=50, F896&gt;=45, G896&gt;=45), "Hospitality and Event Management",IF(AND(B896&gt;=50, C896&gt;=55, D896&gt;=55, E896&gt;=55, F896&gt;=50, G896&gt;=50), "Life Sciences and Environment",IF(AND(B896&gt;=45, C896&gt;=45, D896&gt;=45, E896&gt;=45, F896&gt;=45, G896&gt;=45), "Arts and Media",IF(AND(B896&gt;=45, C896&gt;=45, D896&gt;=45, E896&gt;=45, F896&gt;=45, G896&gt;=45), "Physical Education and Wellness",IF(AND(B896&gt;=45, C896&gt;=50, D896&gt;=50, E896&gt;=45, F896&gt;=45, G896&gt;=50), "Finance, Business, and Marketing", "Culinary Studies and Cooking"))))))))),"Failed")))</f>
        <v>Culinary Studies and Cooking</v>
      </c>
      <c r="J896" s="1"/>
      <c r="K896" s="1"/>
      <c r="L896" s="1"/>
      <c r="M896" s="1"/>
      <c r="N896" s="1"/>
    </row>
    <row r="897" spans="1:14" x14ac:dyDescent="0.25">
      <c r="A897" s="1">
        <v>896</v>
      </c>
      <c r="B897" s="1">
        <v>71</v>
      </c>
      <c r="C897" s="1">
        <v>85</v>
      </c>
      <c r="D897" s="1">
        <v>83</v>
      </c>
      <c r="E897" s="1">
        <v>79</v>
      </c>
      <c r="F897" s="1">
        <v>67</v>
      </c>
      <c r="G897" s="1">
        <v>81</v>
      </c>
      <c r="H897" s="1" t="str">
        <f t="shared" si="14"/>
        <v>ITI</v>
      </c>
      <c r="I897" s="1" t="str" cm="1">
        <f t="array" ref="I897">IF(H897="DIPLOMA",IF(AND(B897&gt;=85,C897&gt;=80,D897&gt;=75,E897&gt;=75,F897&gt;=80,G897&gt;=85),"Computer Science and Information Technology",IF(AND(B897&gt;=80,C897&gt;=75,D897&gt;=75,E897&gt;=75,F897&gt;=80,G897&gt;=80),"Mechanical and Electrical",IF(AND(B897&gt;=80,C897&gt;=75,D897&gt;=75,E897&gt;=75,F897&gt;=75,G897&gt;=80),"Electronics and Communication",IF(AND(B897&gt;=75,C897&gt;=70,D897&gt;=70,E897&gt;=75,F897&gt;=75,G897&gt;=75),"Construction and Design",IF(AND(B897&gt;=75,C897&gt;=75,D897&gt;=75,E897&gt;=80,F897&gt;=75,G897&gt;=75),"Hospitality and Event Management",IF(AND(B897&gt;=80,C897&gt;=85,D897&gt;=85,E897&gt;=85,F897&gt;=80,G897&gt;=80),"Life Sciences and Environment",IF(AND(B897&gt;=75,C897&gt;=75,D897&gt;=75,E897&gt;=75,F897&gt;=75,G897&gt;=75),"Arts and Media",IF(AND(B897&gt;=75,C897&gt;=75,D897&gt;=75,E897&gt;=75,F897&gt;=75,G897&gt;=75),"Physical Education and Wellness",IF(AND(B897&gt;=75,C897&gt;=80,D897&gt;=80,E897&gt;=75,F897&gt;=75,G897&gt;=80),"Finance, Business, and Marketing",”Not Qualified”))))))))),IF(H897="ITI",IF(AND(B897&gt;=75,C897&gt;=65,D897&gt;=65,E897&gt;=70,F897&gt;=70,G897&gt;=75),"Computer Science and Information Technology",IF(AND(B897&gt;=70,C897&gt;=65,D897&gt;=65,E897&gt;=65,F897&gt;=70,G897&gt;=70),"Mechanical and Electrical",IF(AND(B897&gt;=70,C897&gt;=65,D897&gt;=65,E897&gt;=65,F897&gt;=65,G897&gt;=70),"Electronics and Communication",IF(AND(B897&gt;=65,C897&gt;=60,D897&gt;=60,E897&gt;=65,F897&gt;=65,G897&gt;=65),"Construction and Design",IF(AND(B897&gt;=65,C897&gt;=65,D897&gt;=65,E897&gt;=70,F897&gt;=65,G897&gt;=65),"Hospitality and Event Management",IF(AND(B897&gt;=70,C897&gt;=75,D897&gt;=75,E897&gt;=75,F897&gt;=70,G897&gt;=70),"Life Sciences and Environment",IF(AND(B897&gt;=65,C897&gt;=65,D897&gt;=65,E897&gt;=65,F897&gt;=65,G897&gt;=65),"Arts and Media",IF(AND(B897&gt;=65,C897&gt;=65,D897&gt;=65,E897&gt;=65,F897&gt;=65,G897&gt;=65),"Physical Education and Wellness",IF(AND(B897&gt;=65,C897&gt;=70,D897&gt;=70,E897&gt;=65,F897&gt;=65,G897&gt;=70),"Finance, Business, and Marketing",”Not Qualified”))))))))),IF(H897="VOCATIONAL OR SKILL TRAINING",IF(AND(B897&gt;=55, C897&gt;=45, D897&gt;=45, E897&gt;=50, F897&gt;=50, G897&gt;=55), "Computer Science and Information Technology",IF(AND(B897&gt;=50, C897&gt;=45, D897&gt;=45, E897&gt;=45, F897&gt;=50, G897&gt;=50), "Mechanical and Electrical",IF(AND(B897&gt;=50, C897&gt;=45, D897&gt;=45, E897&gt;=45, F897&gt;=45, G897&gt;=50), "Electronics and Communication",IF(AND(B897&gt;=45, C897&gt;=50, D897&gt;=50, E897&gt;=45, F897&gt;=45, G897&gt;=45), "Construction and Design",IF(AND(B897&gt;=45, C897&gt;=45, D897&gt;=45, E897&gt;=50, F897&gt;=45, G897&gt;=45), "Hospitality and Event Management",IF(AND(B897&gt;=50, C897&gt;=55, D897&gt;=55, E897&gt;=55, F897&gt;=50, G897&gt;=50), "Life Sciences and Environment",IF(AND(B897&gt;=45, C897&gt;=45, D897&gt;=45, E897&gt;=45, F897&gt;=45, G897&gt;=45), "Arts and Media",IF(AND(B897&gt;=45, C897&gt;=45, D897&gt;=45, E897&gt;=45, F897&gt;=45, G897&gt;=45), "Physical Education and Wellness",IF(AND(B897&gt;=45, C897&gt;=50, D897&gt;=50, E897&gt;=45, F897&gt;=45, G897&gt;=50), "Finance, Business, and Marketing", "Culinary Studies and Cooking"))))))))),"Failed")))</f>
        <v>Electronics and Communication</v>
      </c>
      <c r="J897" s="1"/>
      <c r="K897" s="1"/>
      <c r="L897" s="1"/>
      <c r="M897" s="1"/>
      <c r="N897" s="1"/>
    </row>
    <row r="898" spans="1:14" x14ac:dyDescent="0.25">
      <c r="A898" s="1">
        <v>897</v>
      </c>
      <c r="B898" s="1">
        <v>47</v>
      </c>
      <c r="C898" s="1">
        <v>57</v>
      </c>
      <c r="D898" s="1">
        <v>46</v>
      </c>
      <c r="E898" s="1">
        <v>61</v>
      </c>
      <c r="F898" s="1">
        <v>49</v>
      </c>
      <c r="G898" s="1">
        <v>46</v>
      </c>
      <c r="H898" s="1" t="str">
        <f t="shared" ref="H898:H961" si="15">IF(AND(B898&gt;=75,C898&gt;=75,D898&gt;=75,E898&gt;=65,F898&gt;=75,G898&gt;=75),"DIPLOMA",IF(AND(B898&gt;=65,C898&gt;=65,D898&gt;=65,E898&gt;=55,F898&gt;=65,G898&gt;=65),"ITI","VOCATIONAL OR SKILL TRAINING"))</f>
        <v>VOCATIONAL OR SKILL TRAINING</v>
      </c>
      <c r="I898" s="1" t="str" cm="1">
        <f t="array" ref="I898">IF(H898="DIPLOMA",IF(AND(B898&gt;=85,C898&gt;=80,D898&gt;=75,E898&gt;=75,F898&gt;=80,G898&gt;=85),"Computer Science and Information Technology",IF(AND(B898&gt;=80,C898&gt;=75,D898&gt;=75,E898&gt;=75,F898&gt;=80,G898&gt;=80),"Mechanical and Electrical",IF(AND(B898&gt;=80,C898&gt;=75,D898&gt;=75,E898&gt;=75,F898&gt;=75,G898&gt;=80),"Electronics and Communication",IF(AND(B898&gt;=75,C898&gt;=70,D898&gt;=70,E898&gt;=75,F898&gt;=75,G898&gt;=75),"Construction and Design",IF(AND(B898&gt;=75,C898&gt;=75,D898&gt;=75,E898&gt;=80,F898&gt;=75,G898&gt;=75),"Hospitality and Event Management",IF(AND(B898&gt;=80,C898&gt;=85,D898&gt;=85,E898&gt;=85,F898&gt;=80,G898&gt;=80),"Life Sciences and Environment",IF(AND(B898&gt;=75,C898&gt;=75,D898&gt;=75,E898&gt;=75,F898&gt;=75,G898&gt;=75),"Arts and Media",IF(AND(B898&gt;=75,C898&gt;=75,D898&gt;=75,E898&gt;=75,F898&gt;=75,G898&gt;=75),"Physical Education and Wellness",IF(AND(B898&gt;=75,C898&gt;=80,D898&gt;=80,E898&gt;=75,F898&gt;=75,G898&gt;=80),"Finance, Business, and Marketing",”Not Qualified”))))))))),IF(H898="ITI",IF(AND(B898&gt;=75,C898&gt;=65,D898&gt;=65,E898&gt;=70,F898&gt;=70,G898&gt;=75),"Computer Science and Information Technology",IF(AND(B898&gt;=70,C898&gt;=65,D898&gt;=65,E898&gt;=65,F898&gt;=70,G898&gt;=70),"Mechanical and Electrical",IF(AND(B898&gt;=70,C898&gt;=65,D898&gt;=65,E898&gt;=65,F898&gt;=65,G898&gt;=70),"Electronics and Communication",IF(AND(B898&gt;=65,C898&gt;=60,D898&gt;=60,E898&gt;=65,F898&gt;=65,G898&gt;=65),"Construction and Design",IF(AND(B898&gt;=65,C898&gt;=65,D898&gt;=65,E898&gt;=70,F898&gt;=65,G898&gt;=65),"Hospitality and Event Management",IF(AND(B898&gt;=70,C898&gt;=75,D898&gt;=75,E898&gt;=75,F898&gt;=70,G898&gt;=70),"Life Sciences and Environment",IF(AND(B898&gt;=65,C898&gt;=65,D898&gt;=65,E898&gt;=65,F898&gt;=65,G898&gt;=65),"Arts and Media",IF(AND(B898&gt;=65,C898&gt;=65,D898&gt;=65,E898&gt;=65,F898&gt;=65,G898&gt;=65),"Physical Education and Wellness",IF(AND(B898&gt;=65,C898&gt;=70,D898&gt;=70,E898&gt;=65,F898&gt;=65,G898&gt;=70),"Finance, Business, and Marketing",”Not Qualified”))))))))),IF(H898="VOCATIONAL OR SKILL TRAINING",IF(AND(B898&gt;=55, C898&gt;=45, D898&gt;=45, E898&gt;=50, F898&gt;=50, G898&gt;=55), "Computer Science and Information Technology",IF(AND(B898&gt;=50, C898&gt;=45, D898&gt;=45, E898&gt;=45, F898&gt;=50, G898&gt;=50), "Mechanical and Electrical",IF(AND(B898&gt;=50, C898&gt;=45, D898&gt;=45, E898&gt;=45, F898&gt;=45, G898&gt;=50), "Electronics and Communication",IF(AND(B898&gt;=45, C898&gt;=50, D898&gt;=50, E898&gt;=45, F898&gt;=45, G898&gt;=45), "Construction and Design",IF(AND(B898&gt;=45, C898&gt;=45, D898&gt;=45, E898&gt;=50, F898&gt;=45, G898&gt;=45), "Hospitality and Event Management",IF(AND(B898&gt;=50, C898&gt;=55, D898&gt;=55, E898&gt;=55, F898&gt;=50, G898&gt;=50), "Life Sciences and Environment",IF(AND(B898&gt;=45, C898&gt;=45, D898&gt;=45, E898&gt;=45, F898&gt;=45, G898&gt;=45), "Arts and Media",IF(AND(B898&gt;=45, C898&gt;=45, D898&gt;=45, E898&gt;=45, F898&gt;=45, G898&gt;=45), "Physical Education and Wellness",IF(AND(B898&gt;=45, C898&gt;=50, D898&gt;=50, E898&gt;=45, F898&gt;=45, G898&gt;=50), "Finance, Business, and Marketing", "Culinary Studies and Cooking"))))))))),"Failed")))</f>
        <v>Hospitality and Event Management</v>
      </c>
      <c r="J898" s="1"/>
      <c r="K898" s="1"/>
      <c r="L898" s="1"/>
      <c r="M898" s="1"/>
      <c r="N898" s="1"/>
    </row>
    <row r="899" spans="1:14" x14ac:dyDescent="0.25">
      <c r="A899" s="1">
        <v>898</v>
      </c>
      <c r="B899" s="1">
        <v>56</v>
      </c>
      <c r="C899" s="1">
        <v>42</v>
      </c>
      <c r="D899" s="1">
        <v>56</v>
      </c>
      <c r="E899" s="1">
        <v>46</v>
      </c>
      <c r="F899" s="1">
        <v>50</v>
      </c>
      <c r="G899" s="1">
        <v>64</v>
      </c>
      <c r="H899" s="1" t="str">
        <f t="shared" si="15"/>
        <v>VOCATIONAL OR SKILL TRAINING</v>
      </c>
      <c r="I899" s="1" t="str" cm="1">
        <f t="array" ref="I899">IF(H899="DIPLOMA",IF(AND(B899&gt;=85,C899&gt;=80,D899&gt;=75,E899&gt;=75,F899&gt;=80,G899&gt;=85),"Computer Science and Information Technology",IF(AND(B899&gt;=80,C899&gt;=75,D899&gt;=75,E899&gt;=75,F899&gt;=80,G899&gt;=80),"Mechanical and Electrical",IF(AND(B899&gt;=80,C899&gt;=75,D899&gt;=75,E899&gt;=75,F899&gt;=75,G899&gt;=80),"Electronics and Communication",IF(AND(B899&gt;=75,C899&gt;=70,D899&gt;=70,E899&gt;=75,F899&gt;=75,G899&gt;=75),"Construction and Design",IF(AND(B899&gt;=75,C899&gt;=75,D899&gt;=75,E899&gt;=80,F899&gt;=75,G899&gt;=75),"Hospitality and Event Management",IF(AND(B899&gt;=80,C899&gt;=85,D899&gt;=85,E899&gt;=85,F899&gt;=80,G899&gt;=80),"Life Sciences and Environment",IF(AND(B899&gt;=75,C899&gt;=75,D899&gt;=75,E899&gt;=75,F899&gt;=75,G899&gt;=75),"Arts and Media",IF(AND(B899&gt;=75,C899&gt;=75,D899&gt;=75,E899&gt;=75,F899&gt;=75,G899&gt;=75),"Physical Education and Wellness",IF(AND(B899&gt;=75,C899&gt;=80,D899&gt;=80,E899&gt;=75,F899&gt;=75,G899&gt;=80),"Finance, Business, and Marketing",”Not Qualified”))))))))),IF(H899="ITI",IF(AND(B899&gt;=75,C899&gt;=65,D899&gt;=65,E899&gt;=70,F899&gt;=70,G899&gt;=75),"Computer Science and Information Technology",IF(AND(B899&gt;=70,C899&gt;=65,D899&gt;=65,E899&gt;=65,F899&gt;=70,G899&gt;=70),"Mechanical and Electrical",IF(AND(B899&gt;=70,C899&gt;=65,D899&gt;=65,E899&gt;=65,F899&gt;=65,G899&gt;=70),"Electronics and Communication",IF(AND(B899&gt;=65,C899&gt;=60,D899&gt;=60,E899&gt;=65,F899&gt;=65,G899&gt;=65),"Construction and Design",IF(AND(B899&gt;=65,C899&gt;=65,D899&gt;=65,E899&gt;=70,F899&gt;=65,G899&gt;=65),"Hospitality and Event Management",IF(AND(B899&gt;=70,C899&gt;=75,D899&gt;=75,E899&gt;=75,F899&gt;=70,G899&gt;=70),"Life Sciences and Environment",IF(AND(B899&gt;=65,C899&gt;=65,D899&gt;=65,E899&gt;=65,F899&gt;=65,G899&gt;=65),"Arts and Media",IF(AND(B899&gt;=65,C899&gt;=65,D899&gt;=65,E899&gt;=65,F899&gt;=65,G899&gt;=65),"Physical Education and Wellness",IF(AND(B899&gt;=65,C899&gt;=70,D899&gt;=70,E899&gt;=65,F899&gt;=65,G899&gt;=70),"Finance, Business, and Marketing",”Not Qualified”))))))))),IF(H899="VOCATIONAL OR SKILL TRAINING",IF(AND(B899&gt;=55, C899&gt;=45, D899&gt;=45, E899&gt;=50, F899&gt;=50, G899&gt;=55), "Computer Science and Information Technology",IF(AND(B899&gt;=50, C899&gt;=45, D899&gt;=45, E899&gt;=45, F899&gt;=50, G899&gt;=50), "Mechanical and Electrical",IF(AND(B899&gt;=50, C899&gt;=45, D899&gt;=45, E899&gt;=45, F899&gt;=45, G899&gt;=50), "Electronics and Communication",IF(AND(B899&gt;=45, C899&gt;=50, D899&gt;=50, E899&gt;=45, F899&gt;=45, G899&gt;=45), "Construction and Design",IF(AND(B899&gt;=45, C899&gt;=45, D899&gt;=45, E899&gt;=50, F899&gt;=45, G899&gt;=45), "Hospitality and Event Management",IF(AND(B899&gt;=50, C899&gt;=55, D899&gt;=55, E899&gt;=55, F899&gt;=50, G899&gt;=50), "Life Sciences and Environment",IF(AND(B899&gt;=45, C899&gt;=45, D899&gt;=45, E899&gt;=45, F899&gt;=45, G899&gt;=45), "Arts and Media",IF(AND(B899&gt;=45, C899&gt;=45, D899&gt;=45, E899&gt;=45, F899&gt;=45, G899&gt;=45), "Physical Education and Wellness",IF(AND(B899&gt;=45, C899&gt;=50, D899&gt;=50, E899&gt;=45, F899&gt;=45, G899&gt;=50), "Finance, Business, and Marketing", "Culinary Studies and Cooking"))))))))),"Failed")))</f>
        <v>Culinary Studies and Cooking</v>
      </c>
      <c r="J899" s="1"/>
      <c r="K899" s="1"/>
      <c r="L899" s="1"/>
      <c r="M899" s="1"/>
      <c r="N899" s="1"/>
    </row>
    <row r="900" spans="1:14" x14ac:dyDescent="0.25">
      <c r="A900" s="1">
        <v>899</v>
      </c>
      <c r="B900" s="1">
        <v>76</v>
      </c>
      <c r="C900" s="1">
        <v>73</v>
      </c>
      <c r="D900" s="1">
        <v>66</v>
      </c>
      <c r="E900" s="1">
        <v>73</v>
      </c>
      <c r="F900" s="1">
        <v>82</v>
      </c>
      <c r="G900" s="1">
        <v>83</v>
      </c>
      <c r="H900" s="1" t="str">
        <f t="shared" si="15"/>
        <v>ITI</v>
      </c>
      <c r="I900" s="1" t="str" cm="1">
        <f t="array" ref="I900">IF(H900="DIPLOMA",IF(AND(B900&gt;=85,C900&gt;=80,D900&gt;=75,E900&gt;=75,F900&gt;=80,G900&gt;=85),"Computer Science and Information Technology",IF(AND(B900&gt;=80,C900&gt;=75,D900&gt;=75,E900&gt;=75,F900&gt;=80,G900&gt;=80),"Mechanical and Electrical",IF(AND(B900&gt;=80,C900&gt;=75,D900&gt;=75,E900&gt;=75,F900&gt;=75,G900&gt;=80),"Electronics and Communication",IF(AND(B900&gt;=75,C900&gt;=70,D900&gt;=70,E900&gt;=75,F900&gt;=75,G900&gt;=75),"Construction and Design",IF(AND(B900&gt;=75,C900&gt;=75,D900&gt;=75,E900&gt;=80,F900&gt;=75,G900&gt;=75),"Hospitality and Event Management",IF(AND(B900&gt;=80,C900&gt;=85,D900&gt;=85,E900&gt;=85,F900&gt;=80,G900&gt;=80),"Life Sciences and Environment",IF(AND(B900&gt;=75,C900&gt;=75,D900&gt;=75,E900&gt;=75,F900&gt;=75,G900&gt;=75),"Arts and Media",IF(AND(B900&gt;=75,C900&gt;=75,D900&gt;=75,E900&gt;=75,F900&gt;=75,G900&gt;=75),"Physical Education and Wellness",IF(AND(B900&gt;=75,C900&gt;=80,D900&gt;=80,E900&gt;=75,F900&gt;=75,G900&gt;=80),"Finance, Business, and Marketing",”Not Qualified”))))))))),IF(H900="ITI",IF(AND(B900&gt;=75,C900&gt;=65,D900&gt;=65,E900&gt;=70,F900&gt;=70,G900&gt;=75),"Computer Science and Information Technology",IF(AND(B900&gt;=70,C900&gt;=65,D900&gt;=65,E900&gt;=65,F900&gt;=70,G900&gt;=70),"Mechanical and Electrical",IF(AND(B900&gt;=70,C900&gt;=65,D900&gt;=65,E900&gt;=65,F900&gt;=65,G900&gt;=70),"Electronics and Communication",IF(AND(B900&gt;=65,C900&gt;=60,D900&gt;=60,E900&gt;=65,F900&gt;=65,G900&gt;=65),"Construction and Design",IF(AND(B900&gt;=65,C900&gt;=65,D900&gt;=65,E900&gt;=70,F900&gt;=65,G900&gt;=65),"Hospitality and Event Management",IF(AND(B900&gt;=70,C900&gt;=75,D900&gt;=75,E900&gt;=75,F900&gt;=70,G900&gt;=70),"Life Sciences and Environment",IF(AND(B900&gt;=65,C900&gt;=65,D900&gt;=65,E900&gt;=65,F900&gt;=65,G900&gt;=65),"Arts and Media",IF(AND(B900&gt;=65,C900&gt;=65,D900&gt;=65,E900&gt;=65,F900&gt;=65,G900&gt;=65),"Physical Education and Wellness",IF(AND(B900&gt;=65,C900&gt;=70,D900&gt;=70,E900&gt;=65,F900&gt;=65,G900&gt;=70),"Finance, Business, and Marketing",”Not Qualified”))))))))),IF(H900="VOCATIONAL OR SKILL TRAINING",IF(AND(B900&gt;=55, C900&gt;=45, D900&gt;=45, E900&gt;=50, F900&gt;=50, G900&gt;=55), "Computer Science and Information Technology",IF(AND(B900&gt;=50, C900&gt;=45, D900&gt;=45, E900&gt;=45, F900&gt;=50, G900&gt;=50), "Mechanical and Electrical",IF(AND(B900&gt;=50, C900&gt;=45, D900&gt;=45, E900&gt;=45, F900&gt;=45, G900&gt;=50), "Electronics and Communication",IF(AND(B900&gt;=45, C900&gt;=50, D900&gt;=50, E900&gt;=45, F900&gt;=45, G900&gt;=45), "Construction and Design",IF(AND(B900&gt;=45, C900&gt;=45, D900&gt;=45, E900&gt;=50, F900&gt;=45, G900&gt;=45), "Hospitality and Event Management",IF(AND(B900&gt;=50, C900&gt;=55, D900&gt;=55, E900&gt;=55, F900&gt;=50, G900&gt;=50), "Life Sciences and Environment",IF(AND(B900&gt;=45, C900&gt;=45, D900&gt;=45, E900&gt;=45, F900&gt;=45, G900&gt;=45), "Arts and Media",IF(AND(B900&gt;=45, C900&gt;=45, D900&gt;=45, E900&gt;=45, F900&gt;=45, G900&gt;=45), "Physical Education and Wellness",IF(AND(B900&gt;=45, C900&gt;=50, D900&gt;=50, E900&gt;=45, F900&gt;=45, G900&gt;=50), "Finance, Business, and Marketing", "Culinary Studies and Cooking"))))))))),"Failed")))</f>
        <v>Computer Science and Information Technology</v>
      </c>
      <c r="J900" s="1"/>
      <c r="K900" s="1"/>
      <c r="L900" s="1"/>
      <c r="M900" s="1"/>
      <c r="N900" s="1"/>
    </row>
    <row r="901" spans="1:14" x14ac:dyDescent="0.25">
      <c r="A901" s="1">
        <v>900</v>
      </c>
      <c r="B901" s="1">
        <v>82</v>
      </c>
      <c r="C901" s="1">
        <v>75</v>
      </c>
      <c r="D901" s="1">
        <v>68</v>
      </c>
      <c r="E901" s="1">
        <v>80</v>
      </c>
      <c r="F901" s="1">
        <v>79</v>
      </c>
      <c r="G901" s="1">
        <v>85</v>
      </c>
      <c r="H901" s="1" t="str">
        <f t="shared" si="15"/>
        <v>ITI</v>
      </c>
      <c r="I901" s="1" t="str" cm="1">
        <f t="array" ref="I901">IF(H901="DIPLOMA",IF(AND(B901&gt;=85,C901&gt;=80,D901&gt;=75,E901&gt;=75,F901&gt;=80,G901&gt;=85),"Computer Science and Information Technology",IF(AND(B901&gt;=80,C901&gt;=75,D901&gt;=75,E901&gt;=75,F901&gt;=80,G901&gt;=80),"Mechanical and Electrical",IF(AND(B901&gt;=80,C901&gt;=75,D901&gt;=75,E901&gt;=75,F901&gt;=75,G901&gt;=80),"Electronics and Communication",IF(AND(B901&gt;=75,C901&gt;=70,D901&gt;=70,E901&gt;=75,F901&gt;=75,G901&gt;=75),"Construction and Design",IF(AND(B901&gt;=75,C901&gt;=75,D901&gt;=75,E901&gt;=80,F901&gt;=75,G901&gt;=75),"Hospitality and Event Management",IF(AND(B901&gt;=80,C901&gt;=85,D901&gt;=85,E901&gt;=85,F901&gt;=80,G901&gt;=80),"Life Sciences and Environment",IF(AND(B901&gt;=75,C901&gt;=75,D901&gt;=75,E901&gt;=75,F901&gt;=75,G901&gt;=75),"Arts and Media",IF(AND(B901&gt;=75,C901&gt;=75,D901&gt;=75,E901&gt;=75,F901&gt;=75,G901&gt;=75),"Physical Education and Wellness",IF(AND(B901&gt;=75,C901&gt;=80,D901&gt;=80,E901&gt;=75,F901&gt;=75,G901&gt;=80),"Finance, Business, and Marketing",”Not Qualified”))))))))),IF(H901="ITI",IF(AND(B901&gt;=75,C901&gt;=65,D901&gt;=65,E901&gt;=70,F901&gt;=70,G901&gt;=75),"Computer Science and Information Technology",IF(AND(B901&gt;=70,C901&gt;=65,D901&gt;=65,E901&gt;=65,F901&gt;=70,G901&gt;=70),"Mechanical and Electrical",IF(AND(B901&gt;=70,C901&gt;=65,D901&gt;=65,E901&gt;=65,F901&gt;=65,G901&gt;=70),"Electronics and Communication",IF(AND(B901&gt;=65,C901&gt;=60,D901&gt;=60,E901&gt;=65,F901&gt;=65,G901&gt;=65),"Construction and Design",IF(AND(B901&gt;=65,C901&gt;=65,D901&gt;=65,E901&gt;=70,F901&gt;=65,G901&gt;=65),"Hospitality and Event Management",IF(AND(B901&gt;=70,C901&gt;=75,D901&gt;=75,E901&gt;=75,F901&gt;=70,G901&gt;=70),"Life Sciences and Environment",IF(AND(B901&gt;=65,C901&gt;=65,D901&gt;=65,E901&gt;=65,F901&gt;=65,G901&gt;=65),"Arts and Media",IF(AND(B901&gt;=65,C901&gt;=65,D901&gt;=65,E901&gt;=65,F901&gt;=65,G901&gt;=65),"Physical Education and Wellness",IF(AND(B901&gt;=65,C901&gt;=70,D901&gt;=70,E901&gt;=65,F901&gt;=65,G901&gt;=70),"Finance, Business, and Marketing",”Not Qualified”))))))))),IF(H901="VOCATIONAL OR SKILL TRAINING",IF(AND(B901&gt;=55, C901&gt;=45, D901&gt;=45, E901&gt;=50, F901&gt;=50, G901&gt;=55), "Computer Science and Information Technology",IF(AND(B901&gt;=50, C901&gt;=45, D901&gt;=45, E901&gt;=45, F901&gt;=50, G901&gt;=50), "Mechanical and Electrical",IF(AND(B901&gt;=50, C901&gt;=45, D901&gt;=45, E901&gt;=45, F901&gt;=45, G901&gt;=50), "Electronics and Communication",IF(AND(B901&gt;=45, C901&gt;=50, D901&gt;=50, E901&gt;=45, F901&gt;=45, G901&gt;=45), "Construction and Design",IF(AND(B901&gt;=45, C901&gt;=45, D901&gt;=45, E901&gt;=50, F901&gt;=45, G901&gt;=45), "Hospitality and Event Management",IF(AND(B901&gt;=50, C901&gt;=55, D901&gt;=55, E901&gt;=55, F901&gt;=50, G901&gt;=50), "Life Sciences and Environment",IF(AND(B901&gt;=45, C901&gt;=45, D901&gt;=45, E901&gt;=45, F901&gt;=45, G901&gt;=45), "Arts and Media",IF(AND(B901&gt;=45, C901&gt;=45, D901&gt;=45, E901&gt;=45, F901&gt;=45, G901&gt;=45), "Physical Education and Wellness",IF(AND(B901&gt;=45, C901&gt;=50, D901&gt;=50, E901&gt;=45, F901&gt;=45, G901&gt;=50), "Finance, Business, and Marketing", "Culinary Studies and Cooking"))))))))),"Failed")))</f>
        <v>Computer Science and Information Technology</v>
      </c>
      <c r="J901" s="1"/>
      <c r="K901" s="1"/>
      <c r="L901" s="1"/>
      <c r="M901" s="1"/>
      <c r="N901" s="1"/>
    </row>
    <row r="902" spans="1:14" x14ac:dyDescent="0.25">
      <c r="A902" s="1">
        <v>901</v>
      </c>
      <c r="B902" s="1">
        <v>51</v>
      </c>
      <c r="C902" s="1">
        <v>54</v>
      </c>
      <c r="D902" s="1">
        <v>41</v>
      </c>
      <c r="E902" s="1">
        <v>48</v>
      </c>
      <c r="F902" s="1">
        <v>64</v>
      </c>
      <c r="G902" s="1">
        <v>61</v>
      </c>
      <c r="H902" s="1" t="str">
        <f t="shared" si="15"/>
        <v>VOCATIONAL OR SKILL TRAINING</v>
      </c>
      <c r="I902" s="1" t="str" cm="1">
        <f t="array" ref="I902">IF(H902="DIPLOMA",IF(AND(B902&gt;=85,C902&gt;=80,D902&gt;=75,E902&gt;=75,F902&gt;=80,G902&gt;=85),"Computer Science and Information Technology",IF(AND(B902&gt;=80,C902&gt;=75,D902&gt;=75,E902&gt;=75,F902&gt;=80,G902&gt;=80),"Mechanical and Electrical",IF(AND(B902&gt;=80,C902&gt;=75,D902&gt;=75,E902&gt;=75,F902&gt;=75,G902&gt;=80),"Electronics and Communication",IF(AND(B902&gt;=75,C902&gt;=70,D902&gt;=70,E902&gt;=75,F902&gt;=75,G902&gt;=75),"Construction and Design",IF(AND(B902&gt;=75,C902&gt;=75,D902&gt;=75,E902&gt;=80,F902&gt;=75,G902&gt;=75),"Hospitality and Event Management",IF(AND(B902&gt;=80,C902&gt;=85,D902&gt;=85,E902&gt;=85,F902&gt;=80,G902&gt;=80),"Life Sciences and Environment",IF(AND(B902&gt;=75,C902&gt;=75,D902&gt;=75,E902&gt;=75,F902&gt;=75,G902&gt;=75),"Arts and Media",IF(AND(B902&gt;=75,C902&gt;=75,D902&gt;=75,E902&gt;=75,F902&gt;=75,G902&gt;=75),"Physical Education and Wellness",IF(AND(B902&gt;=75,C902&gt;=80,D902&gt;=80,E902&gt;=75,F902&gt;=75,G902&gt;=80),"Finance, Business, and Marketing",”Not Qualified”))))))))),IF(H902="ITI",IF(AND(B902&gt;=75,C902&gt;=65,D902&gt;=65,E902&gt;=70,F902&gt;=70,G902&gt;=75),"Computer Science and Information Technology",IF(AND(B902&gt;=70,C902&gt;=65,D902&gt;=65,E902&gt;=65,F902&gt;=70,G902&gt;=70),"Mechanical and Electrical",IF(AND(B902&gt;=70,C902&gt;=65,D902&gt;=65,E902&gt;=65,F902&gt;=65,G902&gt;=70),"Electronics and Communication",IF(AND(B902&gt;=65,C902&gt;=60,D902&gt;=60,E902&gt;=65,F902&gt;=65,G902&gt;=65),"Construction and Design",IF(AND(B902&gt;=65,C902&gt;=65,D902&gt;=65,E902&gt;=70,F902&gt;=65,G902&gt;=65),"Hospitality and Event Management",IF(AND(B902&gt;=70,C902&gt;=75,D902&gt;=75,E902&gt;=75,F902&gt;=70,G902&gt;=70),"Life Sciences and Environment",IF(AND(B902&gt;=65,C902&gt;=65,D902&gt;=65,E902&gt;=65,F902&gt;=65,G902&gt;=65),"Arts and Media",IF(AND(B902&gt;=65,C902&gt;=65,D902&gt;=65,E902&gt;=65,F902&gt;=65,G902&gt;=65),"Physical Education and Wellness",IF(AND(B902&gt;=65,C902&gt;=70,D902&gt;=70,E902&gt;=65,F902&gt;=65,G902&gt;=70),"Finance, Business, and Marketing",”Not Qualified”))))))))),IF(H902="VOCATIONAL OR SKILL TRAINING",IF(AND(B902&gt;=55, C902&gt;=45, D902&gt;=45, E902&gt;=50, F902&gt;=50, G902&gt;=55), "Computer Science and Information Technology",IF(AND(B902&gt;=50, C902&gt;=45, D902&gt;=45, E902&gt;=45, F902&gt;=50, G902&gt;=50), "Mechanical and Electrical",IF(AND(B902&gt;=50, C902&gt;=45, D902&gt;=45, E902&gt;=45, F902&gt;=45, G902&gt;=50), "Electronics and Communication",IF(AND(B902&gt;=45, C902&gt;=50, D902&gt;=50, E902&gt;=45, F902&gt;=45, G902&gt;=45), "Construction and Design",IF(AND(B902&gt;=45, C902&gt;=45, D902&gt;=45, E902&gt;=50, F902&gt;=45, G902&gt;=45), "Hospitality and Event Management",IF(AND(B902&gt;=50, C902&gt;=55, D902&gt;=55, E902&gt;=55, F902&gt;=50, G902&gt;=50), "Life Sciences and Environment",IF(AND(B902&gt;=45, C902&gt;=45, D902&gt;=45, E902&gt;=45, F902&gt;=45, G902&gt;=45), "Arts and Media",IF(AND(B902&gt;=45, C902&gt;=45, D902&gt;=45, E902&gt;=45, F902&gt;=45, G902&gt;=45), "Physical Education and Wellness",IF(AND(B902&gt;=45, C902&gt;=50, D902&gt;=50, E902&gt;=45, F902&gt;=45, G902&gt;=50), "Finance, Business, and Marketing", "Culinary Studies and Cooking"))))))))),"Failed")))</f>
        <v>Culinary Studies and Cooking</v>
      </c>
      <c r="J902" s="1"/>
      <c r="K902" s="1"/>
      <c r="L902" s="1"/>
      <c r="M902" s="1"/>
      <c r="N902" s="1"/>
    </row>
    <row r="903" spans="1:14" x14ac:dyDescent="0.25">
      <c r="A903" s="1">
        <v>902</v>
      </c>
      <c r="B903" s="1">
        <v>73</v>
      </c>
      <c r="C903" s="1">
        <v>83</v>
      </c>
      <c r="D903" s="1">
        <v>75</v>
      </c>
      <c r="E903" s="1">
        <v>66</v>
      </c>
      <c r="F903" s="1">
        <v>69</v>
      </c>
      <c r="G903" s="1">
        <v>80</v>
      </c>
      <c r="H903" s="1" t="str">
        <f t="shared" si="15"/>
        <v>ITI</v>
      </c>
      <c r="I903" s="1" t="str" cm="1">
        <f t="array" ref="I903">IF(H903="DIPLOMA",IF(AND(B903&gt;=85,C903&gt;=80,D903&gt;=75,E903&gt;=75,F903&gt;=80,G903&gt;=85),"Computer Science and Information Technology",IF(AND(B903&gt;=80,C903&gt;=75,D903&gt;=75,E903&gt;=75,F903&gt;=80,G903&gt;=80),"Mechanical and Electrical",IF(AND(B903&gt;=80,C903&gt;=75,D903&gt;=75,E903&gt;=75,F903&gt;=75,G903&gt;=80),"Electronics and Communication",IF(AND(B903&gt;=75,C903&gt;=70,D903&gt;=70,E903&gt;=75,F903&gt;=75,G903&gt;=75),"Construction and Design",IF(AND(B903&gt;=75,C903&gt;=75,D903&gt;=75,E903&gt;=80,F903&gt;=75,G903&gt;=75),"Hospitality and Event Management",IF(AND(B903&gt;=80,C903&gt;=85,D903&gt;=85,E903&gt;=85,F903&gt;=80,G903&gt;=80),"Life Sciences and Environment",IF(AND(B903&gt;=75,C903&gt;=75,D903&gt;=75,E903&gt;=75,F903&gt;=75,G903&gt;=75),"Arts and Media",IF(AND(B903&gt;=75,C903&gt;=75,D903&gt;=75,E903&gt;=75,F903&gt;=75,G903&gt;=75),"Physical Education and Wellness",IF(AND(B903&gt;=75,C903&gt;=80,D903&gt;=80,E903&gt;=75,F903&gt;=75,G903&gt;=80),"Finance, Business, and Marketing",”Not Qualified”))))))))),IF(H903="ITI",IF(AND(B903&gt;=75,C903&gt;=65,D903&gt;=65,E903&gt;=70,F903&gt;=70,G903&gt;=75),"Computer Science and Information Technology",IF(AND(B903&gt;=70,C903&gt;=65,D903&gt;=65,E903&gt;=65,F903&gt;=70,G903&gt;=70),"Mechanical and Electrical",IF(AND(B903&gt;=70,C903&gt;=65,D903&gt;=65,E903&gt;=65,F903&gt;=65,G903&gt;=70),"Electronics and Communication",IF(AND(B903&gt;=65,C903&gt;=60,D903&gt;=60,E903&gt;=65,F903&gt;=65,G903&gt;=65),"Construction and Design",IF(AND(B903&gt;=65,C903&gt;=65,D903&gt;=65,E903&gt;=70,F903&gt;=65,G903&gt;=65),"Hospitality and Event Management",IF(AND(B903&gt;=70,C903&gt;=75,D903&gt;=75,E903&gt;=75,F903&gt;=70,G903&gt;=70),"Life Sciences and Environment",IF(AND(B903&gt;=65,C903&gt;=65,D903&gt;=65,E903&gt;=65,F903&gt;=65,G903&gt;=65),"Arts and Media",IF(AND(B903&gt;=65,C903&gt;=65,D903&gt;=65,E903&gt;=65,F903&gt;=65,G903&gt;=65),"Physical Education and Wellness",IF(AND(B903&gt;=65,C903&gt;=70,D903&gt;=70,E903&gt;=65,F903&gt;=65,G903&gt;=70),"Finance, Business, and Marketing",”Not Qualified”))))))))),IF(H903="VOCATIONAL OR SKILL TRAINING",IF(AND(B903&gt;=55, C903&gt;=45, D903&gt;=45, E903&gt;=50, F903&gt;=50, G903&gt;=55), "Computer Science and Information Technology",IF(AND(B903&gt;=50, C903&gt;=45, D903&gt;=45, E903&gt;=45, F903&gt;=50, G903&gt;=50), "Mechanical and Electrical",IF(AND(B903&gt;=50, C903&gt;=45, D903&gt;=45, E903&gt;=45, F903&gt;=45, G903&gt;=50), "Electronics and Communication",IF(AND(B903&gt;=45, C903&gt;=50, D903&gt;=50, E903&gt;=45, F903&gt;=45, G903&gt;=45), "Construction and Design",IF(AND(B903&gt;=45, C903&gt;=45, D903&gt;=45, E903&gt;=50, F903&gt;=45, G903&gt;=45), "Hospitality and Event Management",IF(AND(B903&gt;=50, C903&gt;=55, D903&gt;=55, E903&gt;=55, F903&gt;=50, G903&gt;=50), "Life Sciences and Environment",IF(AND(B903&gt;=45, C903&gt;=45, D903&gt;=45, E903&gt;=45, F903&gt;=45, G903&gt;=45), "Arts and Media",IF(AND(B903&gt;=45, C903&gt;=45, D903&gt;=45, E903&gt;=45, F903&gt;=45, G903&gt;=45), "Physical Education and Wellness",IF(AND(B903&gt;=45, C903&gt;=50, D903&gt;=50, E903&gt;=45, F903&gt;=45, G903&gt;=50), "Finance, Business, and Marketing", "Culinary Studies and Cooking"))))))))),"Failed")))</f>
        <v>Electronics and Communication</v>
      </c>
      <c r="J903" s="1"/>
      <c r="K903" s="1"/>
      <c r="L903" s="1"/>
      <c r="M903" s="1"/>
      <c r="N903" s="1"/>
    </row>
    <row r="904" spans="1:14" x14ac:dyDescent="0.25">
      <c r="A904" s="1">
        <v>903</v>
      </c>
      <c r="B904" s="1">
        <v>75</v>
      </c>
      <c r="C904" s="1">
        <v>82</v>
      </c>
      <c r="D904" s="1">
        <v>76</v>
      </c>
      <c r="E904" s="1">
        <v>84</v>
      </c>
      <c r="F904" s="1">
        <v>68</v>
      </c>
      <c r="G904" s="1">
        <v>75</v>
      </c>
      <c r="H904" s="1" t="str">
        <f t="shared" si="15"/>
        <v>ITI</v>
      </c>
      <c r="I904" s="1" t="str" cm="1">
        <f t="array" ref="I904">IF(H904="DIPLOMA",IF(AND(B904&gt;=85,C904&gt;=80,D904&gt;=75,E904&gt;=75,F904&gt;=80,G904&gt;=85),"Computer Science and Information Technology",IF(AND(B904&gt;=80,C904&gt;=75,D904&gt;=75,E904&gt;=75,F904&gt;=80,G904&gt;=80),"Mechanical and Electrical",IF(AND(B904&gt;=80,C904&gt;=75,D904&gt;=75,E904&gt;=75,F904&gt;=75,G904&gt;=80),"Electronics and Communication",IF(AND(B904&gt;=75,C904&gt;=70,D904&gt;=70,E904&gt;=75,F904&gt;=75,G904&gt;=75),"Construction and Design",IF(AND(B904&gt;=75,C904&gt;=75,D904&gt;=75,E904&gt;=80,F904&gt;=75,G904&gt;=75),"Hospitality and Event Management",IF(AND(B904&gt;=80,C904&gt;=85,D904&gt;=85,E904&gt;=85,F904&gt;=80,G904&gt;=80),"Life Sciences and Environment",IF(AND(B904&gt;=75,C904&gt;=75,D904&gt;=75,E904&gt;=75,F904&gt;=75,G904&gt;=75),"Arts and Media",IF(AND(B904&gt;=75,C904&gt;=75,D904&gt;=75,E904&gt;=75,F904&gt;=75,G904&gt;=75),"Physical Education and Wellness",IF(AND(B904&gt;=75,C904&gt;=80,D904&gt;=80,E904&gt;=75,F904&gt;=75,G904&gt;=80),"Finance, Business, and Marketing",”Not Qualified”))))))))),IF(H904="ITI",IF(AND(B904&gt;=75,C904&gt;=65,D904&gt;=65,E904&gt;=70,F904&gt;=70,G904&gt;=75),"Computer Science and Information Technology",IF(AND(B904&gt;=70,C904&gt;=65,D904&gt;=65,E904&gt;=65,F904&gt;=70,G904&gt;=70),"Mechanical and Electrical",IF(AND(B904&gt;=70,C904&gt;=65,D904&gt;=65,E904&gt;=65,F904&gt;=65,G904&gt;=70),"Electronics and Communication",IF(AND(B904&gt;=65,C904&gt;=60,D904&gt;=60,E904&gt;=65,F904&gt;=65,G904&gt;=65),"Construction and Design",IF(AND(B904&gt;=65,C904&gt;=65,D904&gt;=65,E904&gt;=70,F904&gt;=65,G904&gt;=65),"Hospitality and Event Management",IF(AND(B904&gt;=70,C904&gt;=75,D904&gt;=75,E904&gt;=75,F904&gt;=70,G904&gt;=70),"Life Sciences and Environment",IF(AND(B904&gt;=65,C904&gt;=65,D904&gt;=65,E904&gt;=65,F904&gt;=65,G904&gt;=65),"Arts and Media",IF(AND(B904&gt;=65,C904&gt;=65,D904&gt;=65,E904&gt;=65,F904&gt;=65,G904&gt;=65),"Physical Education and Wellness",IF(AND(B904&gt;=65,C904&gt;=70,D904&gt;=70,E904&gt;=65,F904&gt;=65,G904&gt;=70),"Finance, Business, and Marketing",”Not Qualified”))))))))),IF(H904="VOCATIONAL OR SKILL TRAINING",IF(AND(B904&gt;=55, C904&gt;=45, D904&gt;=45, E904&gt;=50, F904&gt;=50, G904&gt;=55), "Computer Science and Information Technology",IF(AND(B904&gt;=50, C904&gt;=45, D904&gt;=45, E904&gt;=45, F904&gt;=50, G904&gt;=50), "Mechanical and Electrical",IF(AND(B904&gt;=50, C904&gt;=45, D904&gt;=45, E904&gt;=45, F904&gt;=45, G904&gt;=50), "Electronics and Communication",IF(AND(B904&gt;=45, C904&gt;=50, D904&gt;=50, E904&gt;=45, F904&gt;=45, G904&gt;=45), "Construction and Design",IF(AND(B904&gt;=45, C904&gt;=45, D904&gt;=45, E904&gt;=50, F904&gt;=45, G904&gt;=45), "Hospitality and Event Management",IF(AND(B904&gt;=50, C904&gt;=55, D904&gt;=55, E904&gt;=55, F904&gt;=50, G904&gt;=50), "Life Sciences and Environment",IF(AND(B904&gt;=45, C904&gt;=45, D904&gt;=45, E904&gt;=45, F904&gt;=45, G904&gt;=45), "Arts and Media",IF(AND(B904&gt;=45, C904&gt;=45, D904&gt;=45, E904&gt;=45, F904&gt;=45, G904&gt;=45), "Physical Education and Wellness",IF(AND(B904&gt;=45, C904&gt;=50, D904&gt;=50, E904&gt;=45, F904&gt;=45, G904&gt;=50), "Finance, Business, and Marketing", "Culinary Studies and Cooking"))))))))),"Failed")))</f>
        <v>Electronics and Communication</v>
      </c>
      <c r="J904" s="1"/>
      <c r="K904" s="1"/>
      <c r="L904" s="1"/>
      <c r="M904" s="1"/>
      <c r="N904" s="1"/>
    </row>
    <row r="905" spans="1:14" x14ac:dyDescent="0.25">
      <c r="A905" s="1">
        <v>904</v>
      </c>
      <c r="B905" s="1">
        <v>84</v>
      </c>
      <c r="C905" s="1">
        <v>74</v>
      </c>
      <c r="D905" s="1">
        <v>83</v>
      </c>
      <c r="E905" s="1">
        <v>65</v>
      </c>
      <c r="F905" s="1">
        <v>71</v>
      </c>
      <c r="G905" s="1">
        <v>84</v>
      </c>
      <c r="H905" s="1" t="str">
        <f t="shared" si="15"/>
        <v>ITI</v>
      </c>
      <c r="I905" s="1" t="str" cm="1">
        <f t="array" ref="I905">IF(H905="DIPLOMA",IF(AND(B905&gt;=85,C905&gt;=80,D905&gt;=75,E905&gt;=75,F905&gt;=80,G905&gt;=85),"Computer Science and Information Technology",IF(AND(B905&gt;=80,C905&gt;=75,D905&gt;=75,E905&gt;=75,F905&gt;=80,G905&gt;=80),"Mechanical and Electrical",IF(AND(B905&gt;=80,C905&gt;=75,D905&gt;=75,E905&gt;=75,F905&gt;=75,G905&gt;=80),"Electronics and Communication",IF(AND(B905&gt;=75,C905&gt;=70,D905&gt;=70,E905&gt;=75,F905&gt;=75,G905&gt;=75),"Construction and Design",IF(AND(B905&gt;=75,C905&gt;=75,D905&gt;=75,E905&gt;=80,F905&gt;=75,G905&gt;=75),"Hospitality and Event Management",IF(AND(B905&gt;=80,C905&gt;=85,D905&gt;=85,E905&gt;=85,F905&gt;=80,G905&gt;=80),"Life Sciences and Environment",IF(AND(B905&gt;=75,C905&gt;=75,D905&gt;=75,E905&gt;=75,F905&gt;=75,G905&gt;=75),"Arts and Media",IF(AND(B905&gt;=75,C905&gt;=75,D905&gt;=75,E905&gt;=75,F905&gt;=75,G905&gt;=75),"Physical Education and Wellness",IF(AND(B905&gt;=75,C905&gt;=80,D905&gt;=80,E905&gt;=75,F905&gt;=75,G905&gt;=80),"Finance, Business, and Marketing",”Not Qualified”))))))))),IF(H905="ITI",IF(AND(B905&gt;=75,C905&gt;=65,D905&gt;=65,E905&gt;=70,F905&gt;=70,G905&gt;=75),"Computer Science and Information Technology",IF(AND(B905&gt;=70,C905&gt;=65,D905&gt;=65,E905&gt;=65,F905&gt;=70,G905&gt;=70),"Mechanical and Electrical",IF(AND(B905&gt;=70,C905&gt;=65,D905&gt;=65,E905&gt;=65,F905&gt;=65,G905&gt;=70),"Electronics and Communication",IF(AND(B905&gt;=65,C905&gt;=60,D905&gt;=60,E905&gt;=65,F905&gt;=65,G905&gt;=65),"Construction and Design",IF(AND(B905&gt;=65,C905&gt;=65,D905&gt;=65,E905&gt;=70,F905&gt;=65,G905&gt;=65),"Hospitality and Event Management",IF(AND(B905&gt;=70,C905&gt;=75,D905&gt;=75,E905&gt;=75,F905&gt;=70,G905&gt;=70),"Life Sciences and Environment",IF(AND(B905&gt;=65,C905&gt;=65,D905&gt;=65,E905&gt;=65,F905&gt;=65,G905&gt;=65),"Arts and Media",IF(AND(B905&gt;=65,C905&gt;=65,D905&gt;=65,E905&gt;=65,F905&gt;=65,G905&gt;=65),"Physical Education and Wellness",IF(AND(B905&gt;=65,C905&gt;=70,D905&gt;=70,E905&gt;=65,F905&gt;=65,G905&gt;=70),"Finance, Business, and Marketing",”Not Qualified”))))))))),IF(H905="VOCATIONAL OR SKILL TRAINING",IF(AND(B905&gt;=55, C905&gt;=45, D905&gt;=45, E905&gt;=50, F905&gt;=50, G905&gt;=55), "Computer Science and Information Technology",IF(AND(B905&gt;=50, C905&gt;=45, D905&gt;=45, E905&gt;=45, F905&gt;=50, G905&gt;=50), "Mechanical and Electrical",IF(AND(B905&gt;=50, C905&gt;=45, D905&gt;=45, E905&gt;=45, F905&gt;=45, G905&gt;=50), "Electronics and Communication",IF(AND(B905&gt;=45, C905&gt;=50, D905&gt;=50, E905&gt;=45, F905&gt;=45, G905&gt;=45), "Construction and Design",IF(AND(B905&gt;=45, C905&gt;=45, D905&gt;=45, E905&gt;=50, F905&gt;=45, G905&gt;=45), "Hospitality and Event Management",IF(AND(B905&gt;=50, C905&gt;=55, D905&gt;=55, E905&gt;=55, F905&gt;=50, G905&gt;=50), "Life Sciences and Environment",IF(AND(B905&gt;=45, C905&gt;=45, D905&gt;=45, E905&gt;=45, F905&gt;=45, G905&gt;=45), "Arts and Media",IF(AND(B905&gt;=45, C905&gt;=45, D905&gt;=45, E905&gt;=45, F905&gt;=45, G905&gt;=45), "Physical Education and Wellness",IF(AND(B905&gt;=45, C905&gt;=50, D905&gt;=50, E905&gt;=45, F905&gt;=45, G905&gt;=50), "Finance, Business, and Marketing", "Culinary Studies and Cooking"))))))))),"Failed")))</f>
        <v>Mechanical and Electrical</v>
      </c>
      <c r="J905" s="1"/>
      <c r="K905" s="1"/>
      <c r="L905" s="1"/>
      <c r="M905" s="1"/>
      <c r="N905" s="1"/>
    </row>
    <row r="906" spans="1:14" x14ac:dyDescent="0.25">
      <c r="A906" s="1">
        <v>905</v>
      </c>
      <c r="B906" s="1">
        <v>66</v>
      </c>
      <c r="C906" s="1">
        <v>81</v>
      </c>
      <c r="D906" s="1">
        <v>83</v>
      </c>
      <c r="E906" s="1">
        <v>73</v>
      </c>
      <c r="F906" s="1">
        <v>73</v>
      </c>
      <c r="G906" s="1">
        <v>79</v>
      </c>
      <c r="H906" s="1" t="str">
        <f t="shared" si="15"/>
        <v>ITI</v>
      </c>
      <c r="I906" s="1" t="str" cm="1">
        <f t="array" ref="I906">IF(H906="DIPLOMA",IF(AND(B906&gt;=85,C906&gt;=80,D906&gt;=75,E906&gt;=75,F906&gt;=80,G906&gt;=85),"Computer Science and Information Technology",IF(AND(B906&gt;=80,C906&gt;=75,D906&gt;=75,E906&gt;=75,F906&gt;=80,G906&gt;=80),"Mechanical and Electrical",IF(AND(B906&gt;=80,C906&gt;=75,D906&gt;=75,E906&gt;=75,F906&gt;=75,G906&gt;=80),"Electronics and Communication",IF(AND(B906&gt;=75,C906&gt;=70,D906&gt;=70,E906&gt;=75,F906&gt;=75,G906&gt;=75),"Construction and Design",IF(AND(B906&gt;=75,C906&gt;=75,D906&gt;=75,E906&gt;=80,F906&gt;=75,G906&gt;=75),"Hospitality and Event Management",IF(AND(B906&gt;=80,C906&gt;=85,D906&gt;=85,E906&gt;=85,F906&gt;=80,G906&gt;=80),"Life Sciences and Environment",IF(AND(B906&gt;=75,C906&gt;=75,D906&gt;=75,E906&gt;=75,F906&gt;=75,G906&gt;=75),"Arts and Media",IF(AND(B906&gt;=75,C906&gt;=75,D906&gt;=75,E906&gt;=75,F906&gt;=75,G906&gt;=75),"Physical Education and Wellness",IF(AND(B906&gt;=75,C906&gt;=80,D906&gt;=80,E906&gt;=75,F906&gt;=75,G906&gt;=80),"Finance, Business, and Marketing",”Not Qualified”))))))))),IF(H906="ITI",IF(AND(B906&gt;=75,C906&gt;=65,D906&gt;=65,E906&gt;=70,F906&gt;=70,G906&gt;=75),"Computer Science and Information Technology",IF(AND(B906&gt;=70,C906&gt;=65,D906&gt;=65,E906&gt;=65,F906&gt;=70,G906&gt;=70),"Mechanical and Electrical",IF(AND(B906&gt;=70,C906&gt;=65,D906&gt;=65,E906&gt;=65,F906&gt;=65,G906&gt;=70),"Electronics and Communication",IF(AND(B906&gt;=65,C906&gt;=60,D906&gt;=60,E906&gt;=65,F906&gt;=65,G906&gt;=65),"Construction and Design",IF(AND(B906&gt;=65,C906&gt;=65,D906&gt;=65,E906&gt;=70,F906&gt;=65,G906&gt;=65),"Hospitality and Event Management",IF(AND(B906&gt;=70,C906&gt;=75,D906&gt;=75,E906&gt;=75,F906&gt;=70,G906&gt;=70),"Life Sciences and Environment",IF(AND(B906&gt;=65,C906&gt;=65,D906&gt;=65,E906&gt;=65,F906&gt;=65,G906&gt;=65),"Arts and Media",IF(AND(B906&gt;=65,C906&gt;=65,D906&gt;=65,E906&gt;=65,F906&gt;=65,G906&gt;=65),"Physical Education and Wellness",IF(AND(B906&gt;=65,C906&gt;=70,D906&gt;=70,E906&gt;=65,F906&gt;=65,G906&gt;=70),"Finance, Business, and Marketing",”Not Qualified”))))))))),IF(H906="VOCATIONAL OR SKILL TRAINING",IF(AND(B906&gt;=55, C906&gt;=45, D906&gt;=45, E906&gt;=50, F906&gt;=50, G906&gt;=55), "Computer Science and Information Technology",IF(AND(B906&gt;=50, C906&gt;=45, D906&gt;=45, E906&gt;=45, F906&gt;=50, G906&gt;=50), "Mechanical and Electrical",IF(AND(B906&gt;=50, C906&gt;=45, D906&gt;=45, E906&gt;=45, F906&gt;=45, G906&gt;=50), "Electronics and Communication",IF(AND(B906&gt;=45, C906&gt;=50, D906&gt;=50, E906&gt;=45, F906&gt;=45, G906&gt;=45), "Construction and Design",IF(AND(B906&gt;=45, C906&gt;=45, D906&gt;=45, E906&gt;=50, F906&gt;=45, G906&gt;=45), "Hospitality and Event Management",IF(AND(B906&gt;=50, C906&gt;=55, D906&gt;=55, E906&gt;=55, F906&gt;=50, G906&gt;=50), "Life Sciences and Environment",IF(AND(B906&gt;=45, C906&gt;=45, D906&gt;=45, E906&gt;=45, F906&gt;=45, G906&gt;=45), "Arts and Media",IF(AND(B906&gt;=45, C906&gt;=45, D906&gt;=45, E906&gt;=45, F906&gt;=45, G906&gt;=45), "Physical Education and Wellness",IF(AND(B906&gt;=45, C906&gt;=50, D906&gt;=50, E906&gt;=45, F906&gt;=45, G906&gt;=50), "Finance, Business, and Marketing", "Culinary Studies and Cooking"))))))))),"Failed")))</f>
        <v>Construction and Design</v>
      </c>
      <c r="J906" s="1"/>
      <c r="K906" s="1"/>
      <c r="L906" s="1"/>
      <c r="M906" s="1"/>
      <c r="N906" s="1"/>
    </row>
    <row r="907" spans="1:14" x14ac:dyDescent="0.25">
      <c r="A907" s="1">
        <v>906</v>
      </c>
      <c r="B907" s="1">
        <v>91</v>
      </c>
      <c r="C907" s="1">
        <v>90</v>
      </c>
      <c r="D907" s="1">
        <v>95</v>
      </c>
      <c r="E907" s="1">
        <v>90</v>
      </c>
      <c r="F907" s="1">
        <v>83</v>
      </c>
      <c r="G907" s="1">
        <v>86</v>
      </c>
      <c r="H907" s="1" t="str">
        <f t="shared" si="15"/>
        <v>DIPLOMA</v>
      </c>
      <c r="I907" s="1" t="str" cm="1">
        <f t="array" ref="I907">IF(H907="DIPLOMA",IF(AND(B907&gt;=85,C907&gt;=80,D907&gt;=75,E907&gt;=75,F907&gt;=80,G907&gt;=85),"Computer Science and Information Technology",IF(AND(B907&gt;=80,C907&gt;=75,D907&gt;=75,E907&gt;=75,F907&gt;=80,G907&gt;=80),"Mechanical and Electrical",IF(AND(B907&gt;=80,C907&gt;=75,D907&gt;=75,E907&gt;=75,F907&gt;=75,G907&gt;=80),"Electronics and Communication",IF(AND(B907&gt;=75,C907&gt;=70,D907&gt;=70,E907&gt;=75,F907&gt;=75,G907&gt;=75),"Construction and Design",IF(AND(B907&gt;=75,C907&gt;=75,D907&gt;=75,E907&gt;=80,F907&gt;=75,G907&gt;=75),"Hospitality and Event Management",IF(AND(B907&gt;=80,C907&gt;=85,D907&gt;=85,E907&gt;=85,F907&gt;=80,G907&gt;=80),"Life Sciences and Environment",IF(AND(B907&gt;=75,C907&gt;=75,D907&gt;=75,E907&gt;=75,F907&gt;=75,G907&gt;=75),"Arts and Media",IF(AND(B907&gt;=75,C907&gt;=75,D907&gt;=75,E907&gt;=75,F907&gt;=75,G907&gt;=75),"Physical Education and Wellness",IF(AND(B907&gt;=75,C907&gt;=80,D907&gt;=80,E907&gt;=75,F907&gt;=75,G907&gt;=80),"Finance, Business, and Marketing",”Not Qualified”))))))))),IF(H907="ITI",IF(AND(B907&gt;=75,C907&gt;=65,D907&gt;=65,E907&gt;=70,F907&gt;=70,G907&gt;=75),"Computer Science and Information Technology",IF(AND(B907&gt;=70,C907&gt;=65,D907&gt;=65,E907&gt;=65,F907&gt;=70,G907&gt;=70),"Mechanical and Electrical",IF(AND(B907&gt;=70,C907&gt;=65,D907&gt;=65,E907&gt;=65,F907&gt;=65,G907&gt;=70),"Electronics and Communication",IF(AND(B907&gt;=65,C907&gt;=60,D907&gt;=60,E907&gt;=65,F907&gt;=65,G907&gt;=65),"Construction and Design",IF(AND(B907&gt;=65,C907&gt;=65,D907&gt;=65,E907&gt;=70,F907&gt;=65,G907&gt;=65),"Hospitality and Event Management",IF(AND(B907&gt;=70,C907&gt;=75,D907&gt;=75,E907&gt;=75,F907&gt;=70,G907&gt;=70),"Life Sciences and Environment",IF(AND(B907&gt;=65,C907&gt;=65,D907&gt;=65,E907&gt;=65,F907&gt;=65,G907&gt;=65),"Arts and Media",IF(AND(B907&gt;=65,C907&gt;=65,D907&gt;=65,E907&gt;=65,F907&gt;=65,G907&gt;=65),"Physical Education and Wellness",IF(AND(B907&gt;=65,C907&gt;=70,D907&gt;=70,E907&gt;=65,F907&gt;=65,G907&gt;=70),"Finance, Business, and Marketing",”Not Qualified”))))))))),IF(H907="VOCATIONAL OR SKILL TRAINING",IF(AND(B907&gt;=55, C907&gt;=45, D907&gt;=45, E907&gt;=50, F907&gt;=50, G907&gt;=55), "Computer Science and Information Technology",IF(AND(B907&gt;=50, C907&gt;=45, D907&gt;=45, E907&gt;=45, F907&gt;=50, G907&gt;=50), "Mechanical and Electrical",IF(AND(B907&gt;=50, C907&gt;=45, D907&gt;=45, E907&gt;=45, F907&gt;=45, G907&gt;=50), "Electronics and Communication",IF(AND(B907&gt;=45, C907&gt;=50, D907&gt;=50, E907&gt;=45, F907&gt;=45, G907&gt;=45), "Construction and Design",IF(AND(B907&gt;=45, C907&gt;=45, D907&gt;=45, E907&gt;=50, F907&gt;=45, G907&gt;=45), "Hospitality and Event Management",IF(AND(B907&gt;=50, C907&gt;=55, D907&gt;=55, E907&gt;=55, F907&gt;=50, G907&gt;=50), "Life Sciences and Environment",IF(AND(B907&gt;=45, C907&gt;=45, D907&gt;=45, E907&gt;=45, F907&gt;=45, G907&gt;=45), "Arts and Media",IF(AND(B907&gt;=45, C907&gt;=45, D907&gt;=45, E907&gt;=45, F907&gt;=45, G907&gt;=45), "Physical Education and Wellness",IF(AND(B907&gt;=45, C907&gt;=50, D907&gt;=50, E907&gt;=45, F907&gt;=45, G907&gt;=50), "Finance, Business, and Marketing", "Culinary Studies and Cooking"))))))))),"Failed")))</f>
        <v>Computer Science and Information Technology</v>
      </c>
      <c r="J907" s="1"/>
      <c r="K907" s="1"/>
      <c r="L907" s="1"/>
      <c r="M907" s="1"/>
      <c r="N907" s="1"/>
    </row>
    <row r="908" spans="1:14" x14ac:dyDescent="0.25">
      <c r="A908" s="1">
        <v>907</v>
      </c>
      <c r="B908" s="1">
        <v>91</v>
      </c>
      <c r="C908" s="1">
        <v>87</v>
      </c>
      <c r="D908" s="1">
        <v>81</v>
      </c>
      <c r="E908" s="1">
        <v>93</v>
      </c>
      <c r="F908" s="1">
        <v>89</v>
      </c>
      <c r="G908" s="1">
        <v>92</v>
      </c>
      <c r="H908" s="1" t="str">
        <f t="shared" si="15"/>
        <v>DIPLOMA</v>
      </c>
      <c r="I908" s="1" t="str" cm="1">
        <f t="array" ref="I908">IF(H908="DIPLOMA",IF(AND(B908&gt;=85,C908&gt;=80,D908&gt;=75,E908&gt;=75,F908&gt;=80,G908&gt;=85),"Computer Science and Information Technology",IF(AND(B908&gt;=80,C908&gt;=75,D908&gt;=75,E908&gt;=75,F908&gt;=80,G908&gt;=80),"Mechanical and Electrical",IF(AND(B908&gt;=80,C908&gt;=75,D908&gt;=75,E908&gt;=75,F908&gt;=75,G908&gt;=80),"Electronics and Communication",IF(AND(B908&gt;=75,C908&gt;=70,D908&gt;=70,E908&gt;=75,F908&gt;=75,G908&gt;=75),"Construction and Design",IF(AND(B908&gt;=75,C908&gt;=75,D908&gt;=75,E908&gt;=80,F908&gt;=75,G908&gt;=75),"Hospitality and Event Management",IF(AND(B908&gt;=80,C908&gt;=85,D908&gt;=85,E908&gt;=85,F908&gt;=80,G908&gt;=80),"Life Sciences and Environment",IF(AND(B908&gt;=75,C908&gt;=75,D908&gt;=75,E908&gt;=75,F908&gt;=75,G908&gt;=75),"Arts and Media",IF(AND(B908&gt;=75,C908&gt;=75,D908&gt;=75,E908&gt;=75,F908&gt;=75,G908&gt;=75),"Physical Education and Wellness",IF(AND(B908&gt;=75,C908&gt;=80,D908&gt;=80,E908&gt;=75,F908&gt;=75,G908&gt;=80),"Finance, Business, and Marketing",”Not Qualified”))))))))),IF(H908="ITI",IF(AND(B908&gt;=75,C908&gt;=65,D908&gt;=65,E908&gt;=70,F908&gt;=70,G908&gt;=75),"Computer Science and Information Technology",IF(AND(B908&gt;=70,C908&gt;=65,D908&gt;=65,E908&gt;=65,F908&gt;=70,G908&gt;=70),"Mechanical and Electrical",IF(AND(B908&gt;=70,C908&gt;=65,D908&gt;=65,E908&gt;=65,F908&gt;=65,G908&gt;=70),"Electronics and Communication",IF(AND(B908&gt;=65,C908&gt;=60,D908&gt;=60,E908&gt;=65,F908&gt;=65,G908&gt;=65),"Construction and Design",IF(AND(B908&gt;=65,C908&gt;=65,D908&gt;=65,E908&gt;=70,F908&gt;=65,G908&gt;=65),"Hospitality and Event Management",IF(AND(B908&gt;=70,C908&gt;=75,D908&gt;=75,E908&gt;=75,F908&gt;=70,G908&gt;=70),"Life Sciences and Environment",IF(AND(B908&gt;=65,C908&gt;=65,D908&gt;=65,E908&gt;=65,F908&gt;=65,G908&gt;=65),"Arts and Media",IF(AND(B908&gt;=65,C908&gt;=65,D908&gt;=65,E908&gt;=65,F908&gt;=65,G908&gt;=65),"Physical Education and Wellness",IF(AND(B908&gt;=65,C908&gt;=70,D908&gt;=70,E908&gt;=65,F908&gt;=65,G908&gt;=70),"Finance, Business, and Marketing",”Not Qualified”))))))))),IF(H908="VOCATIONAL OR SKILL TRAINING",IF(AND(B908&gt;=55, C908&gt;=45, D908&gt;=45, E908&gt;=50, F908&gt;=50, G908&gt;=55), "Computer Science and Information Technology",IF(AND(B908&gt;=50, C908&gt;=45, D908&gt;=45, E908&gt;=45, F908&gt;=50, G908&gt;=50), "Mechanical and Electrical",IF(AND(B908&gt;=50, C908&gt;=45, D908&gt;=45, E908&gt;=45, F908&gt;=45, G908&gt;=50), "Electronics and Communication",IF(AND(B908&gt;=45, C908&gt;=50, D908&gt;=50, E908&gt;=45, F908&gt;=45, G908&gt;=45), "Construction and Design",IF(AND(B908&gt;=45, C908&gt;=45, D908&gt;=45, E908&gt;=50, F908&gt;=45, G908&gt;=45), "Hospitality and Event Management",IF(AND(B908&gt;=50, C908&gt;=55, D908&gt;=55, E908&gt;=55, F908&gt;=50, G908&gt;=50), "Life Sciences and Environment",IF(AND(B908&gt;=45, C908&gt;=45, D908&gt;=45, E908&gt;=45, F908&gt;=45, G908&gt;=45), "Arts and Media",IF(AND(B908&gt;=45, C908&gt;=45, D908&gt;=45, E908&gt;=45, F908&gt;=45, G908&gt;=45), "Physical Education and Wellness",IF(AND(B908&gt;=45, C908&gt;=50, D908&gt;=50, E908&gt;=45, F908&gt;=45, G908&gt;=50), "Finance, Business, and Marketing", "Culinary Studies and Cooking"))))))))),"Failed")))</f>
        <v>Computer Science and Information Technology</v>
      </c>
      <c r="J908" s="1"/>
      <c r="K908" s="1"/>
      <c r="L908" s="1"/>
      <c r="M908" s="1"/>
      <c r="N908" s="1"/>
    </row>
    <row r="909" spans="1:14" x14ac:dyDescent="0.25">
      <c r="A909" s="1">
        <v>908</v>
      </c>
      <c r="B909" s="1">
        <v>84</v>
      </c>
      <c r="C909" s="1">
        <v>93</v>
      </c>
      <c r="D909" s="1">
        <v>87</v>
      </c>
      <c r="E909" s="1">
        <v>82</v>
      </c>
      <c r="F909" s="1">
        <v>87</v>
      </c>
      <c r="G909" s="1">
        <v>91</v>
      </c>
      <c r="H909" s="1" t="str">
        <f t="shared" si="15"/>
        <v>DIPLOMA</v>
      </c>
      <c r="I909" s="1" t="str" cm="1">
        <f t="array" ref="I909">IF(H909="DIPLOMA",IF(AND(B909&gt;=85,C909&gt;=80,D909&gt;=75,E909&gt;=75,F909&gt;=80,G909&gt;=85),"Computer Science and Information Technology",IF(AND(B909&gt;=80,C909&gt;=75,D909&gt;=75,E909&gt;=75,F909&gt;=80,G909&gt;=80),"Mechanical and Electrical",IF(AND(B909&gt;=80,C909&gt;=75,D909&gt;=75,E909&gt;=75,F909&gt;=75,G909&gt;=80),"Electronics and Communication",IF(AND(B909&gt;=75,C909&gt;=70,D909&gt;=70,E909&gt;=75,F909&gt;=75,G909&gt;=75),"Construction and Design",IF(AND(B909&gt;=75,C909&gt;=75,D909&gt;=75,E909&gt;=80,F909&gt;=75,G909&gt;=75),"Hospitality and Event Management",IF(AND(B909&gt;=80,C909&gt;=85,D909&gt;=85,E909&gt;=85,F909&gt;=80,G909&gt;=80),"Life Sciences and Environment",IF(AND(B909&gt;=75,C909&gt;=75,D909&gt;=75,E909&gt;=75,F909&gt;=75,G909&gt;=75),"Arts and Media",IF(AND(B909&gt;=75,C909&gt;=75,D909&gt;=75,E909&gt;=75,F909&gt;=75,G909&gt;=75),"Physical Education and Wellness",IF(AND(B909&gt;=75,C909&gt;=80,D909&gt;=80,E909&gt;=75,F909&gt;=75,G909&gt;=80),"Finance, Business, and Marketing",”Not Qualified”))))))))),IF(H909="ITI",IF(AND(B909&gt;=75,C909&gt;=65,D909&gt;=65,E909&gt;=70,F909&gt;=70,G909&gt;=75),"Computer Science and Information Technology",IF(AND(B909&gt;=70,C909&gt;=65,D909&gt;=65,E909&gt;=65,F909&gt;=70,G909&gt;=70),"Mechanical and Electrical",IF(AND(B909&gt;=70,C909&gt;=65,D909&gt;=65,E909&gt;=65,F909&gt;=65,G909&gt;=70),"Electronics and Communication",IF(AND(B909&gt;=65,C909&gt;=60,D909&gt;=60,E909&gt;=65,F909&gt;=65,G909&gt;=65),"Construction and Design",IF(AND(B909&gt;=65,C909&gt;=65,D909&gt;=65,E909&gt;=70,F909&gt;=65,G909&gt;=65),"Hospitality and Event Management",IF(AND(B909&gt;=70,C909&gt;=75,D909&gt;=75,E909&gt;=75,F909&gt;=70,G909&gt;=70),"Life Sciences and Environment",IF(AND(B909&gt;=65,C909&gt;=65,D909&gt;=65,E909&gt;=65,F909&gt;=65,G909&gt;=65),"Arts and Media",IF(AND(B909&gt;=65,C909&gt;=65,D909&gt;=65,E909&gt;=65,F909&gt;=65,G909&gt;=65),"Physical Education and Wellness",IF(AND(B909&gt;=65,C909&gt;=70,D909&gt;=70,E909&gt;=65,F909&gt;=65,G909&gt;=70),"Finance, Business, and Marketing",”Not Qualified”))))))))),IF(H909="VOCATIONAL OR SKILL TRAINING",IF(AND(B909&gt;=55, C909&gt;=45, D909&gt;=45, E909&gt;=50, F909&gt;=50, G909&gt;=55), "Computer Science and Information Technology",IF(AND(B909&gt;=50, C909&gt;=45, D909&gt;=45, E909&gt;=45, F909&gt;=50, G909&gt;=50), "Mechanical and Electrical",IF(AND(B909&gt;=50, C909&gt;=45, D909&gt;=45, E909&gt;=45, F909&gt;=45, G909&gt;=50), "Electronics and Communication",IF(AND(B909&gt;=45, C909&gt;=50, D909&gt;=50, E909&gt;=45, F909&gt;=45, G909&gt;=45), "Construction and Design",IF(AND(B909&gt;=45, C909&gt;=45, D909&gt;=45, E909&gt;=50, F909&gt;=45, G909&gt;=45), "Hospitality and Event Management",IF(AND(B909&gt;=50, C909&gt;=55, D909&gt;=55, E909&gt;=55, F909&gt;=50, G909&gt;=50), "Life Sciences and Environment",IF(AND(B909&gt;=45, C909&gt;=45, D909&gt;=45, E909&gt;=45, F909&gt;=45, G909&gt;=45), "Arts and Media",IF(AND(B909&gt;=45, C909&gt;=45, D909&gt;=45, E909&gt;=45, F909&gt;=45, G909&gt;=45), "Physical Education and Wellness",IF(AND(B909&gt;=45, C909&gt;=50, D909&gt;=50, E909&gt;=45, F909&gt;=45, G909&gt;=50), "Finance, Business, and Marketing", "Culinary Studies and Cooking"))))))))),"Failed")))</f>
        <v>Mechanical and Electrical</v>
      </c>
      <c r="J909" s="1"/>
      <c r="K909" s="1"/>
      <c r="L909" s="1"/>
      <c r="M909" s="1"/>
      <c r="N909" s="1"/>
    </row>
    <row r="910" spans="1:14" x14ac:dyDescent="0.25">
      <c r="A910" s="1">
        <v>909</v>
      </c>
      <c r="B910" s="1">
        <v>81</v>
      </c>
      <c r="C910" s="1">
        <v>84</v>
      </c>
      <c r="D910" s="1">
        <v>85</v>
      </c>
      <c r="E910" s="1">
        <v>82</v>
      </c>
      <c r="F910" s="1">
        <v>90</v>
      </c>
      <c r="G910" s="1">
        <v>95</v>
      </c>
      <c r="H910" s="1" t="str">
        <f t="shared" si="15"/>
        <v>DIPLOMA</v>
      </c>
      <c r="I910" s="1" t="str" cm="1">
        <f t="array" ref="I910">IF(H910="DIPLOMA",IF(AND(B910&gt;=85,C910&gt;=80,D910&gt;=75,E910&gt;=75,F910&gt;=80,G910&gt;=85),"Computer Science and Information Technology",IF(AND(B910&gt;=80,C910&gt;=75,D910&gt;=75,E910&gt;=75,F910&gt;=80,G910&gt;=80),"Mechanical and Electrical",IF(AND(B910&gt;=80,C910&gt;=75,D910&gt;=75,E910&gt;=75,F910&gt;=75,G910&gt;=80),"Electronics and Communication",IF(AND(B910&gt;=75,C910&gt;=70,D910&gt;=70,E910&gt;=75,F910&gt;=75,G910&gt;=75),"Construction and Design",IF(AND(B910&gt;=75,C910&gt;=75,D910&gt;=75,E910&gt;=80,F910&gt;=75,G910&gt;=75),"Hospitality and Event Management",IF(AND(B910&gt;=80,C910&gt;=85,D910&gt;=85,E910&gt;=85,F910&gt;=80,G910&gt;=80),"Life Sciences and Environment",IF(AND(B910&gt;=75,C910&gt;=75,D910&gt;=75,E910&gt;=75,F910&gt;=75,G910&gt;=75),"Arts and Media",IF(AND(B910&gt;=75,C910&gt;=75,D910&gt;=75,E910&gt;=75,F910&gt;=75,G910&gt;=75),"Physical Education and Wellness",IF(AND(B910&gt;=75,C910&gt;=80,D910&gt;=80,E910&gt;=75,F910&gt;=75,G910&gt;=80),"Finance, Business, and Marketing",”Not Qualified”))))))))),IF(H910="ITI",IF(AND(B910&gt;=75,C910&gt;=65,D910&gt;=65,E910&gt;=70,F910&gt;=70,G910&gt;=75),"Computer Science and Information Technology",IF(AND(B910&gt;=70,C910&gt;=65,D910&gt;=65,E910&gt;=65,F910&gt;=70,G910&gt;=70),"Mechanical and Electrical",IF(AND(B910&gt;=70,C910&gt;=65,D910&gt;=65,E910&gt;=65,F910&gt;=65,G910&gt;=70),"Electronics and Communication",IF(AND(B910&gt;=65,C910&gt;=60,D910&gt;=60,E910&gt;=65,F910&gt;=65,G910&gt;=65),"Construction and Design",IF(AND(B910&gt;=65,C910&gt;=65,D910&gt;=65,E910&gt;=70,F910&gt;=65,G910&gt;=65),"Hospitality and Event Management",IF(AND(B910&gt;=70,C910&gt;=75,D910&gt;=75,E910&gt;=75,F910&gt;=70,G910&gt;=70),"Life Sciences and Environment",IF(AND(B910&gt;=65,C910&gt;=65,D910&gt;=65,E910&gt;=65,F910&gt;=65,G910&gt;=65),"Arts and Media",IF(AND(B910&gt;=65,C910&gt;=65,D910&gt;=65,E910&gt;=65,F910&gt;=65,G910&gt;=65),"Physical Education and Wellness",IF(AND(B910&gt;=65,C910&gt;=70,D910&gt;=70,E910&gt;=65,F910&gt;=65,G910&gt;=70),"Finance, Business, and Marketing",”Not Qualified”))))))))),IF(H910="VOCATIONAL OR SKILL TRAINING",IF(AND(B910&gt;=55, C910&gt;=45, D910&gt;=45, E910&gt;=50, F910&gt;=50, G910&gt;=55), "Computer Science and Information Technology",IF(AND(B910&gt;=50, C910&gt;=45, D910&gt;=45, E910&gt;=45, F910&gt;=50, G910&gt;=50), "Mechanical and Electrical",IF(AND(B910&gt;=50, C910&gt;=45, D910&gt;=45, E910&gt;=45, F910&gt;=45, G910&gt;=50), "Electronics and Communication",IF(AND(B910&gt;=45, C910&gt;=50, D910&gt;=50, E910&gt;=45, F910&gt;=45, G910&gt;=45), "Construction and Design",IF(AND(B910&gt;=45, C910&gt;=45, D910&gt;=45, E910&gt;=50, F910&gt;=45, G910&gt;=45), "Hospitality and Event Management",IF(AND(B910&gt;=50, C910&gt;=55, D910&gt;=55, E910&gt;=55, F910&gt;=50, G910&gt;=50), "Life Sciences and Environment",IF(AND(B910&gt;=45, C910&gt;=45, D910&gt;=45, E910&gt;=45, F910&gt;=45, G910&gt;=45), "Arts and Media",IF(AND(B910&gt;=45, C910&gt;=45, D910&gt;=45, E910&gt;=45, F910&gt;=45, G910&gt;=45), "Physical Education and Wellness",IF(AND(B910&gt;=45, C910&gt;=50, D910&gt;=50, E910&gt;=45, F910&gt;=45, G910&gt;=50), "Finance, Business, and Marketing", "Culinary Studies and Cooking"))))))))),"Failed")))</f>
        <v>Mechanical and Electrical</v>
      </c>
      <c r="J910" s="1"/>
      <c r="K910" s="1"/>
      <c r="L910" s="1"/>
      <c r="M910" s="1"/>
      <c r="N910" s="1"/>
    </row>
    <row r="911" spans="1:14" x14ac:dyDescent="0.25">
      <c r="A911" s="1">
        <v>910</v>
      </c>
      <c r="B911" s="1">
        <v>44</v>
      </c>
      <c r="C911" s="1">
        <v>50</v>
      </c>
      <c r="D911" s="1">
        <v>57</v>
      </c>
      <c r="E911" s="1">
        <v>61</v>
      </c>
      <c r="F911" s="1">
        <v>49</v>
      </c>
      <c r="G911" s="1">
        <v>44</v>
      </c>
      <c r="H911" s="1" t="str">
        <f t="shared" si="15"/>
        <v>VOCATIONAL OR SKILL TRAINING</v>
      </c>
      <c r="I911" s="1" t="str" cm="1">
        <f t="array" ref="I911">IF(H911="DIPLOMA",IF(AND(B911&gt;=85,C911&gt;=80,D911&gt;=75,E911&gt;=75,F911&gt;=80,G911&gt;=85),"Computer Science and Information Technology",IF(AND(B911&gt;=80,C911&gt;=75,D911&gt;=75,E911&gt;=75,F911&gt;=80,G911&gt;=80),"Mechanical and Electrical",IF(AND(B911&gt;=80,C911&gt;=75,D911&gt;=75,E911&gt;=75,F911&gt;=75,G911&gt;=80),"Electronics and Communication",IF(AND(B911&gt;=75,C911&gt;=70,D911&gt;=70,E911&gt;=75,F911&gt;=75,G911&gt;=75),"Construction and Design",IF(AND(B911&gt;=75,C911&gt;=75,D911&gt;=75,E911&gt;=80,F911&gt;=75,G911&gt;=75),"Hospitality and Event Management",IF(AND(B911&gt;=80,C911&gt;=85,D911&gt;=85,E911&gt;=85,F911&gt;=80,G911&gt;=80),"Life Sciences and Environment",IF(AND(B911&gt;=75,C911&gt;=75,D911&gt;=75,E911&gt;=75,F911&gt;=75,G911&gt;=75),"Arts and Media",IF(AND(B911&gt;=75,C911&gt;=75,D911&gt;=75,E911&gt;=75,F911&gt;=75,G911&gt;=75),"Physical Education and Wellness",IF(AND(B911&gt;=75,C911&gt;=80,D911&gt;=80,E911&gt;=75,F911&gt;=75,G911&gt;=80),"Finance, Business, and Marketing",”Not Qualified”))))))))),IF(H911="ITI",IF(AND(B911&gt;=75,C911&gt;=65,D911&gt;=65,E911&gt;=70,F911&gt;=70,G911&gt;=75),"Computer Science and Information Technology",IF(AND(B911&gt;=70,C911&gt;=65,D911&gt;=65,E911&gt;=65,F911&gt;=70,G911&gt;=70),"Mechanical and Electrical",IF(AND(B911&gt;=70,C911&gt;=65,D911&gt;=65,E911&gt;=65,F911&gt;=65,G911&gt;=70),"Electronics and Communication",IF(AND(B911&gt;=65,C911&gt;=60,D911&gt;=60,E911&gt;=65,F911&gt;=65,G911&gt;=65),"Construction and Design",IF(AND(B911&gt;=65,C911&gt;=65,D911&gt;=65,E911&gt;=70,F911&gt;=65,G911&gt;=65),"Hospitality and Event Management",IF(AND(B911&gt;=70,C911&gt;=75,D911&gt;=75,E911&gt;=75,F911&gt;=70,G911&gt;=70),"Life Sciences and Environment",IF(AND(B911&gt;=65,C911&gt;=65,D911&gt;=65,E911&gt;=65,F911&gt;=65,G911&gt;=65),"Arts and Media",IF(AND(B911&gt;=65,C911&gt;=65,D911&gt;=65,E911&gt;=65,F911&gt;=65,G911&gt;=65),"Physical Education and Wellness",IF(AND(B911&gt;=65,C911&gt;=70,D911&gt;=70,E911&gt;=65,F911&gt;=65,G911&gt;=70),"Finance, Business, and Marketing",”Not Qualified”))))))))),IF(H911="VOCATIONAL OR SKILL TRAINING",IF(AND(B911&gt;=55, C911&gt;=45, D911&gt;=45, E911&gt;=50, F911&gt;=50, G911&gt;=55), "Computer Science and Information Technology",IF(AND(B911&gt;=50, C911&gt;=45, D911&gt;=45, E911&gt;=45, F911&gt;=50, G911&gt;=50), "Mechanical and Electrical",IF(AND(B911&gt;=50, C911&gt;=45, D911&gt;=45, E911&gt;=45, F911&gt;=45, G911&gt;=50), "Electronics and Communication",IF(AND(B911&gt;=45, C911&gt;=50, D911&gt;=50, E911&gt;=45, F911&gt;=45, G911&gt;=45), "Construction and Design",IF(AND(B911&gt;=45, C911&gt;=45, D911&gt;=45, E911&gt;=50, F911&gt;=45, G911&gt;=45), "Hospitality and Event Management",IF(AND(B911&gt;=50, C911&gt;=55, D911&gt;=55, E911&gt;=55, F911&gt;=50, G911&gt;=50), "Life Sciences and Environment",IF(AND(B911&gt;=45, C911&gt;=45, D911&gt;=45, E911&gt;=45, F911&gt;=45, G911&gt;=45), "Arts and Media",IF(AND(B911&gt;=45, C911&gt;=45, D911&gt;=45, E911&gt;=45, F911&gt;=45, G911&gt;=45), "Physical Education and Wellness",IF(AND(B911&gt;=45, C911&gt;=50, D911&gt;=50, E911&gt;=45, F911&gt;=45, G911&gt;=50), "Finance, Business, and Marketing", "Culinary Studies and Cooking"))))))))),"Failed")))</f>
        <v>Culinary Studies and Cooking</v>
      </c>
      <c r="J911" s="1"/>
      <c r="K911" s="1"/>
      <c r="L911" s="1"/>
      <c r="M911" s="1"/>
      <c r="N911" s="1"/>
    </row>
    <row r="912" spans="1:14" x14ac:dyDescent="0.25">
      <c r="A912" s="1">
        <v>911</v>
      </c>
      <c r="B912" s="1">
        <v>86</v>
      </c>
      <c r="C912" s="1">
        <v>86</v>
      </c>
      <c r="D912" s="1">
        <v>93</v>
      </c>
      <c r="E912" s="1">
        <v>93</v>
      </c>
      <c r="F912" s="1">
        <v>82</v>
      </c>
      <c r="G912" s="1">
        <v>86</v>
      </c>
      <c r="H912" s="1" t="str">
        <f t="shared" si="15"/>
        <v>DIPLOMA</v>
      </c>
      <c r="I912" s="1" t="str" cm="1">
        <f t="array" ref="I912">IF(H912="DIPLOMA",IF(AND(B912&gt;=85,C912&gt;=80,D912&gt;=75,E912&gt;=75,F912&gt;=80,G912&gt;=85),"Computer Science and Information Technology",IF(AND(B912&gt;=80,C912&gt;=75,D912&gt;=75,E912&gt;=75,F912&gt;=80,G912&gt;=80),"Mechanical and Electrical",IF(AND(B912&gt;=80,C912&gt;=75,D912&gt;=75,E912&gt;=75,F912&gt;=75,G912&gt;=80),"Electronics and Communication",IF(AND(B912&gt;=75,C912&gt;=70,D912&gt;=70,E912&gt;=75,F912&gt;=75,G912&gt;=75),"Construction and Design",IF(AND(B912&gt;=75,C912&gt;=75,D912&gt;=75,E912&gt;=80,F912&gt;=75,G912&gt;=75),"Hospitality and Event Management",IF(AND(B912&gt;=80,C912&gt;=85,D912&gt;=85,E912&gt;=85,F912&gt;=80,G912&gt;=80),"Life Sciences and Environment",IF(AND(B912&gt;=75,C912&gt;=75,D912&gt;=75,E912&gt;=75,F912&gt;=75,G912&gt;=75),"Arts and Media",IF(AND(B912&gt;=75,C912&gt;=75,D912&gt;=75,E912&gt;=75,F912&gt;=75,G912&gt;=75),"Physical Education and Wellness",IF(AND(B912&gt;=75,C912&gt;=80,D912&gt;=80,E912&gt;=75,F912&gt;=75,G912&gt;=80),"Finance, Business, and Marketing",”Not Qualified”))))))))),IF(H912="ITI",IF(AND(B912&gt;=75,C912&gt;=65,D912&gt;=65,E912&gt;=70,F912&gt;=70,G912&gt;=75),"Computer Science and Information Technology",IF(AND(B912&gt;=70,C912&gt;=65,D912&gt;=65,E912&gt;=65,F912&gt;=70,G912&gt;=70),"Mechanical and Electrical",IF(AND(B912&gt;=70,C912&gt;=65,D912&gt;=65,E912&gt;=65,F912&gt;=65,G912&gt;=70),"Electronics and Communication",IF(AND(B912&gt;=65,C912&gt;=60,D912&gt;=60,E912&gt;=65,F912&gt;=65,G912&gt;=65),"Construction and Design",IF(AND(B912&gt;=65,C912&gt;=65,D912&gt;=65,E912&gt;=70,F912&gt;=65,G912&gt;=65),"Hospitality and Event Management",IF(AND(B912&gt;=70,C912&gt;=75,D912&gt;=75,E912&gt;=75,F912&gt;=70,G912&gt;=70),"Life Sciences and Environment",IF(AND(B912&gt;=65,C912&gt;=65,D912&gt;=65,E912&gt;=65,F912&gt;=65,G912&gt;=65),"Arts and Media",IF(AND(B912&gt;=65,C912&gt;=65,D912&gt;=65,E912&gt;=65,F912&gt;=65,G912&gt;=65),"Physical Education and Wellness",IF(AND(B912&gt;=65,C912&gt;=70,D912&gt;=70,E912&gt;=65,F912&gt;=65,G912&gt;=70),"Finance, Business, and Marketing",”Not Qualified”))))))))),IF(H912="VOCATIONAL OR SKILL TRAINING",IF(AND(B912&gt;=55, C912&gt;=45, D912&gt;=45, E912&gt;=50, F912&gt;=50, G912&gt;=55), "Computer Science and Information Technology",IF(AND(B912&gt;=50, C912&gt;=45, D912&gt;=45, E912&gt;=45, F912&gt;=50, G912&gt;=50), "Mechanical and Electrical",IF(AND(B912&gt;=50, C912&gt;=45, D912&gt;=45, E912&gt;=45, F912&gt;=45, G912&gt;=50), "Electronics and Communication",IF(AND(B912&gt;=45, C912&gt;=50, D912&gt;=50, E912&gt;=45, F912&gt;=45, G912&gt;=45), "Construction and Design",IF(AND(B912&gt;=45, C912&gt;=45, D912&gt;=45, E912&gt;=50, F912&gt;=45, G912&gt;=45), "Hospitality and Event Management",IF(AND(B912&gt;=50, C912&gt;=55, D912&gt;=55, E912&gt;=55, F912&gt;=50, G912&gt;=50), "Life Sciences and Environment",IF(AND(B912&gt;=45, C912&gt;=45, D912&gt;=45, E912&gt;=45, F912&gt;=45, G912&gt;=45), "Arts and Media",IF(AND(B912&gt;=45, C912&gt;=45, D912&gt;=45, E912&gt;=45, F912&gt;=45, G912&gt;=45), "Physical Education and Wellness",IF(AND(B912&gt;=45, C912&gt;=50, D912&gt;=50, E912&gt;=45, F912&gt;=45, G912&gt;=50), "Finance, Business, and Marketing", "Culinary Studies and Cooking"))))))))),"Failed")))</f>
        <v>Computer Science and Information Technology</v>
      </c>
      <c r="J912" s="1"/>
      <c r="K912" s="1"/>
      <c r="L912" s="1"/>
      <c r="M912" s="1"/>
      <c r="N912" s="1"/>
    </row>
    <row r="913" spans="1:14" x14ac:dyDescent="0.25">
      <c r="A913" s="1">
        <v>912</v>
      </c>
      <c r="B913" s="1">
        <v>44</v>
      </c>
      <c r="C913" s="1">
        <v>65</v>
      </c>
      <c r="D913" s="1">
        <v>44</v>
      </c>
      <c r="E913" s="1">
        <v>59</v>
      </c>
      <c r="F913" s="1">
        <v>64</v>
      </c>
      <c r="G913" s="1">
        <v>43</v>
      </c>
      <c r="H913" s="1" t="str">
        <f t="shared" si="15"/>
        <v>VOCATIONAL OR SKILL TRAINING</v>
      </c>
      <c r="I913" s="1" t="str" cm="1">
        <f t="array" ref="I913">IF(H913="DIPLOMA",IF(AND(B913&gt;=85,C913&gt;=80,D913&gt;=75,E913&gt;=75,F913&gt;=80,G913&gt;=85),"Computer Science and Information Technology",IF(AND(B913&gt;=80,C913&gt;=75,D913&gt;=75,E913&gt;=75,F913&gt;=80,G913&gt;=80),"Mechanical and Electrical",IF(AND(B913&gt;=80,C913&gt;=75,D913&gt;=75,E913&gt;=75,F913&gt;=75,G913&gt;=80),"Electronics and Communication",IF(AND(B913&gt;=75,C913&gt;=70,D913&gt;=70,E913&gt;=75,F913&gt;=75,G913&gt;=75),"Construction and Design",IF(AND(B913&gt;=75,C913&gt;=75,D913&gt;=75,E913&gt;=80,F913&gt;=75,G913&gt;=75),"Hospitality and Event Management",IF(AND(B913&gt;=80,C913&gt;=85,D913&gt;=85,E913&gt;=85,F913&gt;=80,G913&gt;=80),"Life Sciences and Environment",IF(AND(B913&gt;=75,C913&gt;=75,D913&gt;=75,E913&gt;=75,F913&gt;=75,G913&gt;=75),"Arts and Media",IF(AND(B913&gt;=75,C913&gt;=75,D913&gt;=75,E913&gt;=75,F913&gt;=75,G913&gt;=75),"Physical Education and Wellness",IF(AND(B913&gt;=75,C913&gt;=80,D913&gt;=80,E913&gt;=75,F913&gt;=75,G913&gt;=80),"Finance, Business, and Marketing",”Not Qualified”))))))))),IF(H913="ITI",IF(AND(B913&gt;=75,C913&gt;=65,D913&gt;=65,E913&gt;=70,F913&gt;=70,G913&gt;=75),"Computer Science and Information Technology",IF(AND(B913&gt;=70,C913&gt;=65,D913&gt;=65,E913&gt;=65,F913&gt;=70,G913&gt;=70),"Mechanical and Electrical",IF(AND(B913&gt;=70,C913&gt;=65,D913&gt;=65,E913&gt;=65,F913&gt;=65,G913&gt;=70),"Electronics and Communication",IF(AND(B913&gt;=65,C913&gt;=60,D913&gt;=60,E913&gt;=65,F913&gt;=65,G913&gt;=65),"Construction and Design",IF(AND(B913&gt;=65,C913&gt;=65,D913&gt;=65,E913&gt;=70,F913&gt;=65,G913&gt;=65),"Hospitality and Event Management",IF(AND(B913&gt;=70,C913&gt;=75,D913&gt;=75,E913&gt;=75,F913&gt;=70,G913&gt;=70),"Life Sciences and Environment",IF(AND(B913&gt;=65,C913&gt;=65,D913&gt;=65,E913&gt;=65,F913&gt;=65,G913&gt;=65),"Arts and Media",IF(AND(B913&gt;=65,C913&gt;=65,D913&gt;=65,E913&gt;=65,F913&gt;=65,G913&gt;=65),"Physical Education and Wellness",IF(AND(B913&gt;=65,C913&gt;=70,D913&gt;=70,E913&gt;=65,F913&gt;=65,G913&gt;=70),"Finance, Business, and Marketing",”Not Qualified”))))))))),IF(H913="VOCATIONAL OR SKILL TRAINING",IF(AND(B913&gt;=55, C913&gt;=45, D913&gt;=45, E913&gt;=50, F913&gt;=50, G913&gt;=55), "Computer Science and Information Technology",IF(AND(B913&gt;=50, C913&gt;=45, D913&gt;=45, E913&gt;=45, F913&gt;=50, G913&gt;=50), "Mechanical and Electrical",IF(AND(B913&gt;=50, C913&gt;=45, D913&gt;=45, E913&gt;=45, F913&gt;=45, G913&gt;=50), "Electronics and Communication",IF(AND(B913&gt;=45, C913&gt;=50, D913&gt;=50, E913&gt;=45, F913&gt;=45, G913&gt;=45), "Construction and Design",IF(AND(B913&gt;=45, C913&gt;=45, D913&gt;=45, E913&gt;=50, F913&gt;=45, G913&gt;=45), "Hospitality and Event Management",IF(AND(B913&gt;=50, C913&gt;=55, D913&gt;=55, E913&gt;=55, F913&gt;=50, G913&gt;=50), "Life Sciences and Environment",IF(AND(B913&gt;=45, C913&gt;=45, D913&gt;=45, E913&gt;=45, F913&gt;=45, G913&gt;=45), "Arts and Media",IF(AND(B913&gt;=45, C913&gt;=45, D913&gt;=45, E913&gt;=45, F913&gt;=45, G913&gt;=45), "Physical Education and Wellness",IF(AND(B913&gt;=45, C913&gt;=50, D913&gt;=50, E913&gt;=45, F913&gt;=45, G913&gt;=50), "Finance, Business, and Marketing", "Culinary Studies and Cooking"))))))))),"Failed")))</f>
        <v>Culinary Studies and Cooking</v>
      </c>
      <c r="J913" s="1"/>
      <c r="K913" s="1"/>
      <c r="L913" s="1"/>
      <c r="M913" s="1"/>
      <c r="N913" s="1"/>
    </row>
    <row r="914" spans="1:14" x14ac:dyDescent="0.25">
      <c r="A914" s="1">
        <v>913</v>
      </c>
      <c r="B914" s="1">
        <v>55</v>
      </c>
      <c r="C914" s="1">
        <v>64</v>
      </c>
      <c r="D914" s="1">
        <v>52</v>
      </c>
      <c r="E914" s="1">
        <v>48</v>
      </c>
      <c r="F914" s="1">
        <v>47</v>
      </c>
      <c r="G914" s="1">
        <v>57</v>
      </c>
      <c r="H914" s="1" t="str">
        <f t="shared" si="15"/>
        <v>VOCATIONAL OR SKILL TRAINING</v>
      </c>
      <c r="I914" s="1" t="str" cm="1">
        <f t="array" ref="I914">IF(H914="DIPLOMA",IF(AND(B914&gt;=85,C914&gt;=80,D914&gt;=75,E914&gt;=75,F914&gt;=80,G914&gt;=85),"Computer Science and Information Technology",IF(AND(B914&gt;=80,C914&gt;=75,D914&gt;=75,E914&gt;=75,F914&gt;=80,G914&gt;=80),"Mechanical and Electrical",IF(AND(B914&gt;=80,C914&gt;=75,D914&gt;=75,E914&gt;=75,F914&gt;=75,G914&gt;=80),"Electronics and Communication",IF(AND(B914&gt;=75,C914&gt;=70,D914&gt;=70,E914&gt;=75,F914&gt;=75,G914&gt;=75),"Construction and Design",IF(AND(B914&gt;=75,C914&gt;=75,D914&gt;=75,E914&gt;=80,F914&gt;=75,G914&gt;=75),"Hospitality and Event Management",IF(AND(B914&gt;=80,C914&gt;=85,D914&gt;=85,E914&gt;=85,F914&gt;=80,G914&gt;=80),"Life Sciences and Environment",IF(AND(B914&gt;=75,C914&gt;=75,D914&gt;=75,E914&gt;=75,F914&gt;=75,G914&gt;=75),"Arts and Media",IF(AND(B914&gt;=75,C914&gt;=75,D914&gt;=75,E914&gt;=75,F914&gt;=75,G914&gt;=75),"Physical Education and Wellness",IF(AND(B914&gt;=75,C914&gt;=80,D914&gt;=80,E914&gt;=75,F914&gt;=75,G914&gt;=80),"Finance, Business, and Marketing",”Not Qualified”))))))))),IF(H914="ITI",IF(AND(B914&gt;=75,C914&gt;=65,D914&gt;=65,E914&gt;=70,F914&gt;=70,G914&gt;=75),"Computer Science and Information Technology",IF(AND(B914&gt;=70,C914&gt;=65,D914&gt;=65,E914&gt;=65,F914&gt;=70,G914&gt;=70),"Mechanical and Electrical",IF(AND(B914&gt;=70,C914&gt;=65,D914&gt;=65,E914&gt;=65,F914&gt;=65,G914&gt;=70),"Electronics and Communication",IF(AND(B914&gt;=65,C914&gt;=60,D914&gt;=60,E914&gt;=65,F914&gt;=65,G914&gt;=65),"Construction and Design",IF(AND(B914&gt;=65,C914&gt;=65,D914&gt;=65,E914&gt;=70,F914&gt;=65,G914&gt;=65),"Hospitality and Event Management",IF(AND(B914&gt;=70,C914&gt;=75,D914&gt;=75,E914&gt;=75,F914&gt;=70,G914&gt;=70),"Life Sciences and Environment",IF(AND(B914&gt;=65,C914&gt;=65,D914&gt;=65,E914&gt;=65,F914&gt;=65,G914&gt;=65),"Arts and Media",IF(AND(B914&gt;=65,C914&gt;=65,D914&gt;=65,E914&gt;=65,F914&gt;=65,G914&gt;=65),"Physical Education and Wellness",IF(AND(B914&gt;=65,C914&gt;=70,D914&gt;=70,E914&gt;=65,F914&gt;=65,G914&gt;=70),"Finance, Business, and Marketing",”Not Qualified”))))))))),IF(H914="VOCATIONAL OR SKILL TRAINING",IF(AND(B914&gt;=55, C914&gt;=45, D914&gt;=45, E914&gt;=50, F914&gt;=50, G914&gt;=55), "Computer Science and Information Technology",IF(AND(B914&gt;=50, C914&gt;=45, D914&gt;=45, E914&gt;=45, F914&gt;=50, G914&gt;=50), "Mechanical and Electrical",IF(AND(B914&gt;=50, C914&gt;=45, D914&gt;=45, E914&gt;=45, F914&gt;=45, G914&gt;=50), "Electronics and Communication",IF(AND(B914&gt;=45, C914&gt;=50, D914&gt;=50, E914&gt;=45, F914&gt;=45, G914&gt;=45), "Construction and Design",IF(AND(B914&gt;=45, C914&gt;=45, D914&gt;=45, E914&gt;=50, F914&gt;=45, G914&gt;=45), "Hospitality and Event Management",IF(AND(B914&gt;=50, C914&gt;=55, D914&gt;=55, E914&gt;=55, F914&gt;=50, G914&gt;=50), "Life Sciences and Environment",IF(AND(B914&gt;=45, C914&gt;=45, D914&gt;=45, E914&gt;=45, F914&gt;=45, G914&gt;=45), "Arts and Media",IF(AND(B914&gt;=45, C914&gt;=45, D914&gt;=45, E914&gt;=45, F914&gt;=45, G914&gt;=45), "Physical Education and Wellness",IF(AND(B914&gt;=45, C914&gt;=50, D914&gt;=50, E914&gt;=45, F914&gt;=45, G914&gt;=50), "Finance, Business, and Marketing", "Culinary Studies and Cooking"))))))))),"Failed")))</f>
        <v>Electronics and Communication</v>
      </c>
      <c r="J914" s="1"/>
      <c r="K914" s="1"/>
      <c r="L914" s="1"/>
      <c r="M914" s="1"/>
      <c r="N914" s="1"/>
    </row>
    <row r="915" spans="1:14" x14ac:dyDescent="0.25">
      <c r="A915" s="1">
        <v>914</v>
      </c>
      <c r="B915" s="1">
        <v>63</v>
      </c>
      <c r="C915" s="1">
        <v>49</v>
      </c>
      <c r="D915" s="1">
        <v>52</v>
      </c>
      <c r="E915" s="1">
        <v>53</v>
      </c>
      <c r="F915" s="1">
        <v>56</v>
      </c>
      <c r="G915" s="1">
        <v>46</v>
      </c>
      <c r="H915" s="1" t="str">
        <f t="shared" si="15"/>
        <v>VOCATIONAL OR SKILL TRAINING</v>
      </c>
      <c r="I915" s="1" t="str" cm="1">
        <f t="array" ref="I915">IF(H915="DIPLOMA",IF(AND(B915&gt;=85,C915&gt;=80,D915&gt;=75,E915&gt;=75,F915&gt;=80,G915&gt;=85),"Computer Science and Information Technology",IF(AND(B915&gt;=80,C915&gt;=75,D915&gt;=75,E915&gt;=75,F915&gt;=80,G915&gt;=80),"Mechanical and Electrical",IF(AND(B915&gt;=80,C915&gt;=75,D915&gt;=75,E915&gt;=75,F915&gt;=75,G915&gt;=80),"Electronics and Communication",IF(AND(B915&gt;=75,C915&gt;=70,D915&gt;=70,E915&gt;=75,F915&gt;=75,G915&gt;=75),"Construction and Design",IF(AND(B915&gt;=75,C915&gt;=75,D915&gt;=75,E915&gt;=80,F915&gt;=75,G915&gt;=75),"Hospitality and Event Management",IF(AND(B915&gt;=80,C915&gt;=85,D915&gt;=85,E915&gt;=85,F915&gt;=80,G915&gt;=80),"Life Sciences and Environment",IF(AND(B915&gt;=75,C915&gt;=75,D915&gt;=75,E915&gt;=75,F915&gt;=75,G915&gt;=75),"Arts and Media",IF(AND(B915&gt;=75,C915&gt;=75,D915&gt;=75,E915&gt;=75,F915&gt;=75,G915&gt;=75),"Physical Education and Wellness",IF(AND(B915&gt;=75,C915&gt;=80,D915&gt;=80,E915&gt;=75,F915&gt;=75,G915&gt;=80),"Finance, Business, and Marketing",”Not Qualified”))))))))),IF(H915="ITI",IF(AND(B915&gt;=75,C915&gt;=65,D915&gt;=65,E915&gt;=70,F915&gt;=70,G915&gt;=75),"Computer Science and Information Technology",IF(AND(B915&gt;=70,C915&gt;=65,D915&gt;=65,E915&gt;=65,F915&gt;=70,G915&gt;=70),"Mechanical and Electrical",IF(AND(B915&gt;=70,C915&gt;=65,D915&gt;=65,E915&gt;=65,F915&gt;=65,G915&gt;=70),"Electronics and Communication",IF(AND(B915&gt;=65,C915&gt;=60,D915&gt;=60,E915&gt;=65,F915&gt;=65,G915&gt;=65),"Construction and Design",IF(AND(B915&gt;=65,C915&gt;=65,D915&gt;=65,E915&gt;=70,F915&gt;=65,G915&gt;=65),"Hospitality and Event Management",IF(AND(B915&gt;=70,C915&gt;=75,D915&gt;=75,E915&gt;=75,F915&gt;=70,G915&gt;=70),"Life Sciences and Environment",IF(AND(B915&gt;=65,C915&gt;=65,D915&gt;=65,E915&gt;=65,F915&gt;=65,G915&gt;=65),"Arts and Media",IF(AND(B915&gt;=65,C915&gt;=65,D915&gt;=65,E915&gt;=65,F915&gt;=65,G915&gt;=65),"Physical Education and Wellness",IF(AND(B915&gt;=65,C915&gt;=70,D915&gt;=70,E915&gt;=65,F915&gt;=65,G915&gt;=70),"Finance, Business, and Marketing",”Not Qualified”))))))))),IF(H915="VOCATIONAL OR SKILL TRAINING",IF(AND(B915&gt;=55, C915&gt;=45, D915&gt;=45, E915&gt;=50, F915&gt;=50, G915&gt;=55), "Computer Science and Information Technology",IF(AND(B915&gt;=50, C915&gt;=45, D915&gt;=45, E915&gt;=45, F915&gt;=50, G915&gt;=50), "Mechanical and Electrical",IF(AND(B915&gt;=50, C915&gt;=45, D915&gt;=45, E915&gt;=45, F915&gt;=45, G915&gt;=50), "Electronics and Communication",IF(AND(B915&gt;=45, C915&gt;=50, D915&gt;=50, E915&gt;=45, F915&gt;=45, G915&gt;=45), "Construction and Design",IF(AND(B915&gt;=45, C915&gt;=45, D915&gt;=45, E915&gt;=50, F915&gt;=45, G915&gt;=45), "Hospitality and Event Management",IF(AND(B915&gt;=50, C915&gt;=55, D915&gt;=55, E915&gt;=55, F915&gt;=50, G915&gt;=50), "Life Sciences and Environment",IF(AND(B915&gt;=45, C915&gt;=45, D915&gt;=45, E915&gt;=45, F915&gt;=45, G915&gt;=45), "Arts and Media",IF(AND(B915&gt;=45, C915&gt;=45, D915&gt;=45, E915&gt;=45, F915&gt;=45, G915&gt;=45), "Physical Education and Wellness",IF(AND(B915&gt;=45, C915&gt;=50, D915&gt;=50, E915&gt;=45, F915&gt;=45, G915&gt;=50), "Finance, Business, and Marketing", "Culinary Studies and Cooking"))))))))),"Failed")))</f>
        <v>Hospitality and Event Management</v>
      </c>
      <c r="J915" s="1"/>
      <c r="K915" s="1"/>
      <c r="L915" s="1"/>
      <c r="M915" s="1"/>
      <c r="N915" s="1"/>
    </row>
    <row r="916" spans="1:14" x14ac:dyDescent="0.25">
      <c r="A916" s="1">
        <v>915</v>
      </c>
      <c r="B916" s="1">
        <v>87</v>
      </c>
      <c r="C916" s="1">
        <v>93</v>
      </c>
      <c r="D916" s="1">
        <v>95</v>
      </c>
      <c r="E916" s="1">
        <v>89</v>
      </c>
      <c r="F916" s="1">
        <v>83</v>
      </c>
      <c r="G916" s="1">
        <v>85</v>
      </c>
      <c r="H916" s="1" t="str">
        <f t="shared" si="15"/>
        <v>DIPLOMA</v>
      </c>
      <c r="I916" s="1" t="str" cm="1">
        <f t="array" ref="I916">IF(H916="DIPLOMA",IF(AND(B916&gt;=85,C916&gt;=80,D916&gt;=75,E916&gt;=75,F916&gt;=80,G916&gt;=85),"Computer Science and Information Technology",IF(AND(B916&gt;=80,C916&gt;=75,D916&gt;=75,E916&gt;=75,F916&gt;=80,G916&gt;=80),"Mechanical and Electrical",IF(AND(B916&gt;=80,C916&gt;=75,D916&gt;=75,E916&gt;=75,F916&gt;=75,G916&gt;=80),"Electronics and Communication",IF(AND(B916&gt;=75,C916&gt;=70,D916&gt;=70,E916&gt;=75,F916&gt;=75,G916&gt;=75),"Construction and Design",IF(AND(B916&gt;=75,C916&gt;=75,D916&gt;=75,E916&gt;=80,F916&gt;=75,G916&gt;=75),"Hospitality and Event Management",IF(AND(B916&gt;=80,C916&gt;=85,D916&gt;=85,E916&gt;=85,F916&gt;=80,G916&gt;=80),"Life Sciences and Environment",IF(AND(B916&gt;=75,C916&gt;=75,D916&gt;=75,E916&gt;=75,F916&gt;=75,G916&gt;=75),"Arts and Media",IF(AND(B916&gt;=75,C916&gt;=75,D916&gt;=75,E916&gt;=75,F916&gt;=75,G916&gt;=75),"Physical Education and Wellness",IF(AND(B916&gt;=75,C916&gt;=80,D916&gt;=80,E916&gt;=75,F916&gt;=75,G916&gt;=80),"Finance, Business, and Marketing",”Not Qualified”))))))))),IF(H916="ITI",IF(AND(B916&gt;=75,C916&gt;=65,D916&gt;=65,E916&gt;=70,F916&gt;=70,G916&gt;=75),"Computer Science and Information Technology",IF(AND(B916&gt;=70,C916&gt;=65,D916&gt;=65,E916&gt;=65,F916&gt;=70,G916&gt;=70),"Mechanical and Electrical",IF(AND(B916&gt;=70,C916&gt;=65,D916&gt;=65,E916&gt;=65,F916&gt;=65,G916&gt;=70),"Electronics and Communication",IF(AND(B916&gt;=65,C916&gt;=60,D916&gt;=60,E916&gt;=65,F916&gt;=65,G916&gt;=65),"Construction and Design",IF(AND(B916&gt;=65,C916&gt;=65,D916&gt;=65,E916&gt;=70,F916&gt;=65,G916&gt;=65),"Hospitality and Event Management",IF(AND(B916&gt;=70,C916&gt;=75,D916&gt;=75,E916&gt;=75,F916&gt;=70,G916&gt;=70),"Life Sciences and Environment",IF(AND(B916&gt;=65,C916&gt;=65,D916&gt;=65,E916&gt;=65,F916&gt;=65,G916&gt;=65),"Arts and Media",IF(AND(B916&gt;=65,C916&gt;=65,D916&gt;=65,E916&gt;=65,F916&gt;=65,G916&gt;=65),"Physical Education and Wellness",IF(AND(B916&gt;=65,C916&gt;=70,D916&gt;=70,E916&gt;=65,F916&gt;=65,G916&gt;=70),"Finance, Business, and Marketing",”Not Qualified”))))))))),IF(H916="VOCATIONAL OR SKILL TRAINING",IF(AND(B916&gt;=55, C916&gt;=45, D916&gt;=45, E916&gt;=50, F916&gt;=50, G916&gt;=55), "Computer Science and Information Technology",IF(AND(B916&gt;=50, C916&gt;=45, D916&gt;=45, E916&gt;=45, F916&gt;=50, G916&gt;=50), "Mechanical and Electrical",IF(AND(B916&gt;=50, C916&gt;=45, D916&gt;=45, E916&gt;=45, F916&gt;=45, G916&gt;=50), "Electronics and Communication",IF(AND(B916&gt;=45, C916&gt;=50, D916&gt;=50, E916&gt;=45, F916&gt;=45, G916&gt;=45), "Construction and Design",IF(AND(B916&gt;=45, C916&gt;=45, D916&gt;=45, E916&gt;=50, F916&gt;=45, G916&gt;=45), "Hospitality and Event Management",IF(AND(B916&gt;=50, C916&gt;=55, D916&gt;=55, E916&gt;=55, F916&gt;=50, G916&gt;=50), "Life Sciences and Environment",IF(AND(B916&gt;=45, C916&gt;=45, D916&gt;=45, E916&gt;=45, F916&gt;=45, G916&gt;=45), "Arts and Media",IF(AND(B916&gt;=45, C916&gt;=45, D916&gt;=45, E916&gt;=45, F916&gt;=45, G916&gt;=45), "Physical Education and Wellness",IF(AND(B916&gt;=45, C916&gt;=50, D916&gt;=50, E916&gt;=45, F916&gt;=45, G916&gt;=50), "Finance, Business, and Marketing", "Culinary Studies and Cooking"))))))))),"Failed")))</f>
        <v>Computer Science and Information Technology</v>
      </c>
      <c r="J916" s="1"/>
      <c r="K916" s="1"/>
      <c r="L916" s="1"/>
      <c r="M916" s="1"/>
      <c r="N916" s="1"/>
    </row>
    <row r="917" spans="1:14" x14ac:dyDescent="0.25">
      <c r="A917" s="1">
        <v>916</v>
      </c>
      <c r="B917" s="1">
        <v>55</v>
      </c>
      <c r="C917" s="1">
        <v>46</v>
      </c>
      <c r="D917" s="1">
        <v>42</v>
      </c>
      <c r="E917" s="1">
        <v>65</v>
      </c>
      <c r="F917" s="1">
        <v>43</v>
      </c>
      <c r="G917" s="1">
        <v>63</v>
      </c>
      <c r="H917" s="1" t="str">
        <f t="shared" si="15"/>
        <v>VOCATIONAL OR SKILL TRAINING</v>
      </c>
      <c r="I917" s="1" t="str" cm="1">
        <f t="array" ref="I917">IF(H917="DIPLOMA",IF(AND(B917&gt;=85,C917&gt;=80,D917&gt;=75,E917&gt;=75,F917&gt;=80,G917&gt;=85),"Computer Science and Information Technology",IF(AND(B917&gt;=80,C917&gt;=75,D917&gt;=75,E917&gt;=75,F917&gt;=80,G917&gt;=80),"Mechanical and Electrical",IF(AND(B917&gt;=80,C917&gt;=75,D917&gt;=75,E917&gt;=75,F917&gt;=75,G917&gt;=80),"Electronics and Communication",IF(AND(B917&gt;=75,C917&gt;=70,D917&gt;=70,E917&gt;=75,F917&gt;=75,G917&gt;=75),"Construction and Design",IF(AND(B917&gt;=75,C917&gt;=75,D917&gt;=75,E917&gt;=80,F917&gt;=75,G917&gt;=75),"Hospitality and Event Management",IF(AND(B917&gt;=80,C917&gt;=85,D917&gt;=85,E917&gt;=85,F917&gt;=80,G917&gt;=80),"Life Sciences and Environment",IF(AND(B917&gt;=75,C917&gt;=75,D917&gt;=75,E917&gt;=75,F917&gt;=75,G917&gt;=75),"Arts and Media",IF(AND(B917&gt;=75,C917&gt;=75,D917&gt;=75,E917&gt;=75,F917&gt;=75,G917&gt;=75),"Physical Education and Wellness",IF(AND(B917&gt;=75,C917&gt;=80,D917&gt;=80,E917&gt;=75,F917&gt;=75,G917&gt;=80),"Finance, Business, and Marketing",”Not Qualified”))))))))),IF(H917="ITI",IF(AND(B917&gt;=75,C917&gt;=65,D917&gt;=65,E917&gt;=70,F917&gt;=70,G917&gt;=75),"Computer Science and Information Technology",IF(AND(B917&gt;=70,C917&gt;=65,D917&gt;=65,E917&gt;=65,F917&gt;=70,G917&gt;=70),"Mechanical and Electrical",IF(AND(B917&gt;=70,C917&gt;=65,D917&gt;=65,E917&gt;=65,F917&gt;=65,G917&gt;=70),"Electronics and Communication",IF(AND(B917&gt;=65,C917&gt;=60,D917&gt;=60,E917&gt;=65,F917&gt;=65,G917&gt;=65),"Construction and Design",IF(AND(B917&gt;=65,C917&gt;=65,D917&gt;=65,E917&gt;=70,F917&gt;=65,G917&gt;=65),"Hospitality and Event Management",IF(AND(B917&gt;=70,C917&gt;=75,D917&gt;=75,E917&gt;=75,F917&gt;=70,G917&gt;=70),"Life Sciences and Environment",IF(AND(B917&gt;=65,C917&gt;=65,D917&gt;=65,E917&gt;=65,F917&gt;=65,G917&gt;=65),"Arts and Media",IF(AND(B917&gt;=65,C917&gt;=65,D917&gt;=65,E917&gt;=65,F917&gt;=65,G917&gt;=65),"Physical Education and Wellness",IF(AND(B917&gt;=65,C917&gt;=70,D917&gt;=70,E917&gt;=65,F917&gt;=65,G917&gt;=70),"Finance, Business, and Marketing",”Not Qualified”))))))))),IF(H917="VOCATIONAL OR SKILL TRAINING",IF(AND(B917&gt;=55, C917&gt;=45, D917&gt;=45, E917&gt;=50, F917&gt;=50, G917&gt;=55), "Computer Science and Information Technology",IF(AND(B917&gt;=50, C917&gt;=45, D917&gt;=45, E917&gt;=45, F917&gt;=50, G917&gt;=50), "Mechanical and Electrical",IF(AND(B917&gt;=50, C917&gt;=45, D917&gt;=45, E917&gt;=45, F917&gt;=45, G917&gt;=50), "Electronics and Communication",IF(AND(B917&gt;=45, C917&gt;=50, D917&gt;=50, E917&gt;=45, F917&gt;=45, G917&gt;=45), "Construction and Design",IF(AND(B917&gt;=45, C917&gt;=45, D917&gt;=45, E917&gt;=50, F917&gt;=45, G917&gt;=45), "Hospitality and Event Management",IF(AND(B917&gt;=50, C917&gt;=55, D917&gt;=55, E917&gt;=55, F917&gt;=50, G917&gt;=50), "Life Sciences and Environment",IF(AND(B917&gt;=45, C917&gt;=45, D917&gt;=45, E917&gt;=45, F917&gt;=45, G917&gt;=45), "Arts and Media",IF(AND(B917&gt;=45, C917&gt;=45, D917&gt;=45, E917&gt;=45, F917&gt;=45, G917&gt;=45), "Physical Education and Wellness",IF(AND(B917&gt;=45, C917&gt;=50, D917&gt;=50, E917&gt;=45, F917&gt;=45, G917&gt;=50), "Finance, Business, and Marketing", "Culinary Studies and Cooking"))))))))),"Failed")))</f>
        <v>Culinary Studies and Cooking</v>
      </c>
      <c r="J917" s="1"/>
      <c r="K917" s="1"/>
      <c r="L917" s="1"/>
      <c r="M917" s="1"/>
      <c r="N917" s="1"/>
    </row>
    <row r="918" spans="1:14" x14ac:dyDescent="0.25">
      <c r="A918" s="1">
        <v>917</v>
      </c>
      <c r="B918" s="1">
        <v>59</v>
      </c>
      <c r="C918" s="1">
        <v>50</v>
      </c>
      <c r="D918" s="1">
        <v>65</v>
      </c>
      <c r="E918" s="1">
        <v>57</v>
      </c>
      <c r="F918" s="1">
        <v>55</v>
      </c>
      <c r="G918" s="1">
        <v>48</v>
      </c>
      <c r="H918" s="1" t="str">
        <f t="shared" si="15"/>
        <v>VOCATIONAL OR SKILL TRAINING</v>
      </c>
      <c r="I918" s="1" t="str" cm="1">
        <f t="array" ref="I918">IF(H918="DIPLOMA",IF(AND(B918&gt;=85,C918&gt;=80,D918&gt;=75,E918&gt;=75,F918&gt;=80,G918&gt;=85),"Computer Science and Information Technology",IF(AND(B918&gt;=80,C918&gt;=75,D918&gt;=75,E918&gt;=75,F918&gt;=80,G918&gt;=80),"Mechanical and Electrical",IF(AND(B918&gt;=80,C918&gt;=75,D918&gt;=75,E918&gt;=75,F918&gt;=75,G918&gt;=80),"Electronics and Communication",IF(AND(B918&gt;=75,C918&gt;=70,D918&gt;=70,E918&gt;=75,F918&gt;=75,G918&gt;=75),"Construction and Design",IF(AND(B918&gt;=75,C918&gt;=75,D918&gt;=75,E918&gt;=80,F918&gt;=75,G918&gt;=75),"Hospitality and Event Management",IF(AND(B918&gt;=80,C918&gt;=85,D918&gt;=85,E918&gt;=85,F918&gt;=80,G918&gt;=80),"Life Sciences and Environment",IF(AND(B918&gt;=75,C918&gt;=75,D918&gt;=75,E918&gt;=75,F918&gt;=75,G918&gt;=75),"Arts and Media",IF(AND(B918&gt;=75,C918&gt;=75,D918&gt;=75,E918&gt;=75,F918&gt;=75,G918&gt;=75),"Physical Education and Wellness",IF(AND(B918&gt;=75,C918&gt;=80,D918&gt;=80,E918&gt;=75,F918&gt;=75,G918&gt;=80),"Finance, Business, and Marketing",”Not Qualified”))))))))),IF(H918="ITI",IF(AND(B918&gt;=75,C918&gt;=65,D918&gt;=65,E918&gt;=70,F918&gt;=70,G918&gt;=75),"Computer Science and Information Technology",IF(AND(B918&gt;=70,C918&gt;=65,D918&gt;=65,E918&gt;=65,F918&gt;=70,G918&gt;=70),"Mechanical and Electrical",IF(AND(B918&gt;=70,C918&gt;=65,D918&gt;=65,E918&gt;=65,F918&gt;=65,G918&gt;=70),"Electronics and Communication",IF(AND(B918&gt;=65,C918&gt;=60,D918&gt;=60,E918&gt;=65,F918&gt;=65,G918&gt;=65),"Construction and Design",IF(AND(B918&gt;=65,C918&gt;=65,D918&gt;=65,E918&gt;=70,F918&gt;=65,G918&gt;=65),"Hospitality and Event Management",IF(AND(B918&gt;=70,C918&gt;=75,D918&gt;=75,E918&gt;=75,F918&gt;=70,G918&gt;=70),"Life Sciences and Environment",IF(AND(B918&gt;=65,C918&gt;=65,D918&gt;=65,E918&gt;=65,F918&gt;=65,G918&gt;=65),"Arts and Media",IF(AND(B918&gt;=65,C918&gt;=65,D918&gt;=65,E918&gt;=65,F918&gt;=65,G918&gt;=65),"Physical Education and Wellness",IF(AND(B918&gt;=65,C918&gt;=70,D918&gt;=70,E918&gt;=65,F918&gt;=65,G918&gt;=70),"Finance, Business, and Marketing",”Not Qualified”))))))))),IF(H918="VOCATIONAL OR SKILL TRAINING",IF(AND(B918&gt;=55, C918&gt;=45, D918&gt;=45, E918&gt;=50, F918&gt;=50, G918&gt;=55), "Computer Science and Information Technology",IF(AND(B918&gt;=50, C918&gt;=45, D918&gt;=45, E918&gt;=45, F918&gt;=50, G918&gt;=50), "Mechanical and Electrical",IF(AND(B918&gt;=50, C918&gt;=45, D918&gt;=45, E918&gt;=45, F918&gt;=45, G918&gt;=50), "Electronics and Communication",IF(AND(B918&gt;=45, C918&gt;=50, D918&gt;=50, E918&gt;=45, F918&gt;=45, G918&gt;=45), "Construction and Design",IF(AND(B918&gt;=45, C918&gt;=45, D918&gt;=45, E918&gt;=50, F918&gt;=45, G918&gt;=45), "Hospitality and Event Management",IF(AND(B918&gt;=50, C918&gt;=55, D918&gt;=55, E918&gt;=55, F918&gt;=50, G918&gt;=50), "Life Sciences and Environment",IF(AND(B918&gt;=45, C918&gt;=45, D918&gt;=45, E918&gt;=45, F918&gt;=45, G918&gt;=45), "Arts and Media",IF(AND(B918&gt;=45, C918&gt;=45, D918&gt;=45, E918&gt;=45, F918&gt;=45, G918&gt;=45), "Physical Education and Wellness",IF(AND(B918&gt;=45, C918&gt;=50, D918&gt;=50, E918&gt;=45, F918&gt;=45, G918&gt;=50), "Finance, Business, and Marketing", "Culinary Studies and Cooking"))))))))),"Failed")))</f>
        <v>Construction and Design</v>
      </c>
      <c r="J918" s="1"/>
      <c r="K918" s="1"/>
      <c r="L918" s="1"/>
      <c r="M918" s="1"/>
      <c r="N918" s="1"/>
    </row>
    <row r="919" spans="1:14" x14ac:dyDescent="0.25">
      <c r="A919" s="1">
        <v>918</v>
      </c>
      <c r="B919" s="1">
        <v>82</v>
      </c>
      <c r="C919" s="1">
        <v>82</v>
      </c>
      <c r="D919" s="1">
        <v>82</v>
      </c>
      <c r="E919" s="1">
        <v>85</v>
      </c>
      <c r="F919" s="1">
        <v>90</v>
      </c>
      <c r="G919" s="1">
        <v>86</v>
      </c>
      <c r="H919" s="1" t="str">
        <f t="shared" si="15"/>
        <v>DIPLOMA</v>
      </c>
      <c r="I919" s="1" t="str" cm="1">
        <f t="array" ref="I919">IF(H919="DIPLOMA",IF(AND(B919&gt;=85,C919&gt;=80,D919&gt;=75,E919&gt;=75,F919&gt;=80,G919&gt;=85),"Computer Science and Information Technology",IF(AND(B919&gt;=80,C919&gt;=75,D919&gt;=75,E919&gt;=75,F919&gt;=80,G919&gt;=80),"Mechanical and Electrical",IF(AND(B919&gt;=80,C919&gt;=75,D919&gt;=75,E919&gt;=75,F919&gt;=75,G919&gt;=80),"Electronics and Communication",IF(AND(B919&gt;=75,C919&gt;=70,D919&gt;=70,E919&gt;=75,F919&gt;=75,G919&gt;=75),"Construction and Design",IF(AND(B919&gt;=75,C919&gt;=75,D919&gt;=75,E919&gt;=80,F919&gt;=75,G919&gt;=75),"Hospitality and Event Management",IF(AND(B919&gt;=80,C919&gt;=85,D919&gt;=85,E919&gt;=85,F919&gt;=80,G919&gt;=80),"Life Sciences and Environment",IF(AND(B919&gt;=75,C919&gt;=75,D919&gt;=75,E919&gt;=75,F919&gt;=75,G919&gt;=75),"Arts and Media",IF(AND(B919&gt;=75,C919&gt;=75,D919&gt;=75,E919&gt;=75,F919&gt;=75,G919&gt;=75),"Physical Education and Wellness",IF(AND(B919&gt;=75,C919&gt;=80,D919&gt;=80,E919&gt;=75,F919&gt;=75,G919&gt;=80),"Finance, Business, and Marketing",”Not Qualified”))))))))),IF(H919="ITI",IF(AND(B919&gt;=75,C919&gt;=65,D919&gt;=65,E919&gt;=70,F919&gt;=70,G919&gt;=75),"Computer Science and Information Technology",IF(AND(B919&gt;=70,C919&gt;=65,D919&gt;=65,E919&gt;=65,F919&gt;=70,G919&gt;=70),"Mechanical and Electrical",IF(AND(B919&gt;=70,C919&gt;=65,D919&gt;=65,E919&gt;=65,F919&gt;=65,G919&gt;=70),"Electronics and Communication",IF(AND(B919&gt;=65,C919&gt;=60,D919&gt;=60,E919&gt;=65,F919&gt;=65,G919&gt;=65),"Construction and Design",IF(AND(B919&gt;=65,C919&gt;=65,D919&gt;=65,E919&gt;=70,F919&gt;=65,G919&gt;=65),"Hospitality and Event Management",IF(AND(B919&gt;=70,C919&gt;=75,D919&gt;=75,E919&gt;=75,F919&gt;=70,G919&gt;=70),"Life Sciences and Environment",IF(AND(B919&gt;=65,C919&gt;=65,D919&gt;=65,E919&gt;=65,F919&gt;=65,G919&gt;=65),"Arts and Media",IF(AND(B919&gt;=65,C919&gt;=65,D919&gt;=65,E919&gt;=65,F919&gt;=65,G919&gt;=65),"Physical Education and Wellness",IF(AND(B919&gt;=65,C919&gt;=70,D919&gt;=70,E919&gt;=65,F919&gt;=65,G919&gt;=70),"Finance, Business, and Marketing",”Not Qualified”))))))))),IF(H919="VOCATIONAL OR SKILL TRAINING",IF(AND(B919&gt;=55, C919&gt;=45, D919&gt;=45, E919&gt;=50, F919&gt;=50, G919&gt;=55), "Computer Science and Information Technology",IF(AND(B919&gt;=50, C919&gt;=45, D919&gt;=45, E919&gt;=45, F919&gt;=50, G919&gt;=50), "Mechanical and Electrical",IF(AND(B919&gt;=50, C919&gt;=45, D919&gt;=45, E919&gt;=45, F919&gt;=45, G919&gt;=50), "Electronics and Communication",IF(AND(B919&gt;=45, C919&gt;=50, D919&gt;=50, E919&gt;=45, F919&gt;=45, G919&gt;=45), "Construction and Design",IF(AND(B919&gt;=45, C919&gt;=45, D919&gt;=45, E919&gt;=50, F919&gt;=45, G919&gt;=45), "Hospitality and Event Management",IF(AND(B919&gt;=50, C919&gt;=55, D919&gt;=55, E919&gt;=55, F919&gt;=50, G919&gt;=50), "Life Sciences and Environment",IF(AND(B919&gt;=45, C919&gt;=45, D919&gt;=45, E919&gt;=45, F919&gt;=45, G919&gt;=45), "Arts and Media",IF(AND(B919&gt;=45, C919&gt;=45, D919&gt;=45, E919&gt;=45, F919&gt;=45, G919&gt;=45), "Physical Education and Wellness",IF(AND(B919&gt;=45, C919&gt;=50, D919&gt;=50, E919&gt;=45, F919&gt;=45, G919&gt;=50), "Finance, Business, and Marketing", "Culinary Studies and Cooking"))))))))),"Failed")))</f>
        <v>Mechanical and Electrical</v>
      </c>
      <c r="J919" s="1"/>
      <c r="K919" s="1"/>
      <c r="L919" s="1"/>
      <c r="M919" s="1"/>
      <c r="N919" s="1"/>
    </row>
    <row r="920" spans="1:14" x14ac:dyDescent="0.25">
      <c r="A920" s="1">
        <v>919</v>
      </c>
      <c r="B920" s="1">
        <v>61</v>
      </c>
      <c r="C920" s="1">
        <v>42</v>
      </c>
      <c r="D920" s="1">
        <v>42</v>
      </c>
      <c r="E920" s="1">
        <v>40</v>
      </c>
      <c r="F920" s="1">
        <v>61</v>
      </c>
      <c r="G920" s="1">
        <v>55</v>
      </c>
      <c r="H920" s="1" t="str">
        <f t="shared" si="15"/>
        <v>VOCATIONAL OR SKILL TRAINING</v>
      </c>
      <c r="I920" s="1" t="str" cm="1">
        <f t="array" ref="I920">IF(H920="DIPLOMA",IF(AND(B920&gt;=85,C920&gt;=80,D920&gt;=75,E920&gt;=75,F920&gt;=80,G920&gt;=85),"Computer Science and Information Technology",IF(AND(B920&gt;=80,C920&gt;=75,D920&gt;=75,E920&gt;=75,F920&gt;=80,G920&gt;=80),"Mechanical and Electrical",IF(AND(B920&gt;=80,C920&gt;=75,D920&gt;=75,E920&gt;=75,F920&gt;=75,G920&gt;=80),"Electronics and Communication",IF(AND(B920&gt;=75,C920&gt;=70,D920&gt;=70,E920&gt;=75,F920&gt;=75,G920&gt;=75),"Construction and Design",IF(AND(B920&gt;=75,C920&gt;=75,D920&gt;=75,E920&gt;=80,F920&gt;=75,G920&gt;=75),"Hospitality and Event Management",IF(AND(B920&gt;=80,C920&gt;=85,D920&gt;=85,E920&gt;=85,F920&gt;=80,G920&gt;=80),"Life Sciences and Environment",IF(AND(B920&gt;=75,C920&gt;=75,D920&gt;=75,E920&gt;=75,F920&gt;=75,G920&gt;=75),"Arts and Media",IF(AND(B920&gt;=75,C920&gt;=75,D920&gt;=75,E920&gt;=75,F920&gt;=75,G920&gt;=75),"Physical Education and Wellness",IF(AND(B920&gt;=75,C920&gt;=80,D920&gt;=80,E920&gt;=75,F920&gt;=75,G920&gt;=80),"Finance, Business, and Marketing",”Not Qualified”))))))))),IF(H920="ITI",IF(AND(B920&gt;=75,C920&gt;=65,D920&gt;=65,E920&gt;=70,F920&gt;=70,G920&gt;=75),"Computer Science and Information Technology",IF(AND(B920&gt;=70,C920&gt;=65,D920&gt;=65,E920&gt;=65,F920&gt;=70,G920&gt;=70),"Mechanical and Electrical",IF(AND(B920&gt;=70,C920&gt;=65,D920&gt;=65,E920&gt;=65,F920&gt;=65,G920&gt;=70),"Electronics and Communication",IF(AND(B920&gt;=65,C920&gt;=60,D920&gt;=60,E920&gt;=65,F920&gt;=65,G920&gt;=65),"Construction and Design",IF(AND(B920&gt;=65,C920&gt;=65,D920&gt;=65,E920&gt;=70,F920&gt;=65,G920&gt;=65),"Hospitality and Event Management",IF(AND(B920&gt;=70,C920&gt;=75,D920&gt;=75,E920&gt;=75,F920&gt;=70,G920&gt;=70),"Life Sciences and Environment",IF(AND(B920&gt;=65,C920&gt;=65,D920&gt;=65,E920&gt;=65,F920&gt;=65,G920&gt;=65),"Arts and Media",IF(AND(B920&gt;=65,C920&gt;=65,D920&gt;=65,E920&gt;=65,F920&gt;=65,G920&gt;=65),"Physical Education and Wellness",IF(AND(B920&gt;=65,C920&gt;=70,D920&gt;=70,E920&gt;=65,F920&gt;=65,G920&gt;=70),"Finance, Business, and Marketing",”Not Qualified”))))))))),IF(H920="VOCATIONAL OR SKILL TRAINING",IF(AND(B920&gt;=55, C920&gt;=45, D920&gt;=45, E920&gt;=50, F920&gt;=50, G920&gt;=55), "Computer Science and Information Technology",IF(AND(B920&gt;=50, C920&gt;=45, D920&gt;=45, E920&gt;=45, F920&gt;=50, G920&gt;=50), "Mechanical and Electrical",IF(AND(B920&gt;=50, C920&gt;=45, D920&gt;=45, E920&gt;=45, F920&gt;=45, G920&gt;=50), "Electronics and Communication",IF(AND(B920&gt;=45, C920&gt;=50, D920&gt;=50, E920&gt;=45, F920&gt;=45, G920&gt;=45), "Construction and Design",IF(AND(B920&gt;=45, C920&gt;=45, D920&gt;=45, E920&gt;=50, F920&gt;=45, G920&gt;=45), "Hospitality and Event Management",IF(AND(B920&gt;=50, C920&gt;=55, D920&gt;=55, E920&gt;=55, F920&gt;=50, G920&gt;=50), "Life Sciences and Environment",IF(AND(B920&gt;=45, C920&gt;=45, D920&gt;=45, E920&gt;=45, F920&gt;=45, G920&gt;=45), "Arts and Media",IF(AND(B920&gt;=45, C920&gt;=45, D920&gt;=45, E920&gt;=45, F920&gt;=45, G920&gt;=45), "Physical Education and Wellness",IF(AND(B920&gt;=45, C920&gt;=50, D920&gt;=50, E920&gt;=45, F920&gt;=45, G920&gt;=50), "Finance, Business, and Marketing", "Culinary Studies and Cooking"))))))))),"Failed")))</f>
        <v>Culinary Studies and Cooking</v>
      </c>
      <c r="J920" s="1"/>
      <c r="K920" s="1"/>
      <c r="L920" s="1"/>
      <c r="M920" s="1"/>
      <c r="N920" s="1"/>
    </row>
    <row r="921" spans="1:14" x14ac:dyDescent="0.25">
      <c r="A921" s="1">
        <v>920</v>
      </c>
      <c r="B921" s="1">
        <v>62</v>
      </c>
      <c r="C921" s="1">
        <v>52</v>
      </c>
      <c r="D921" s="1">
        <v>59</v>
      </c>
      <c r="E921" s="1">
        <v>56</v>
      </c>
      <c r="F921" s="1">
        <v>52</v>
      </c>
      <c r="G921" s="1">
        <v>50</v>
      </c>
      <c r="H921" s="1" t="str">
        <f t="shared" si="15"/>
        <v>VOCATIONAL OR SKILL TRAINING</v>
      </c>
      <c r="I921" s="1" t="str" cm="1">
        <f t="array" ref="I921">IF(H921="DIPLOMA",IF(AND(B921&gt;=85,C921&gt;=80,D921&gt;=75,E921&gt;=75,F921&gt;=80,G921&gt;=85),"Computer Science and Information Technology",IF(AND(B921&gt;=80,C921&gt;=75,D921&gt;=75,E921&gt;=75,F921&gt;=80,G921&gt;=80),"Mechanical and Electrical",IF(AND(B921&gt;=80,C921&gt;=75,D921&gt;=75,E921&gt;=75,F921&gt;=75,G921&gt;=80),"Electronics and Communication",IF(AND(B921&gt;=75,C921&gt;=70,D921&gt;=70,E921&gt;=75,F921&gt;=75,G921&gt;=75),"Construction and Design",IF(AND(B921&gt;=75,C921&gt;=75,D921&gt;=75,E921&gt;=80,F921&gt;=75,G921&gt;=75),"Hospitality and Event Management",IF(AND(B921&gt;=80,C921&gt;=85,D921&gt;=85,E921&gt;=85,F921&gt;=80,G921&gt;=80),"Life Sciences and Environment",IF(AND(B921&gt;=75,C921&gt;=75,D921&gt;=75,E921&gt;=75,F921&gt;=75,G921&gt;=75),"Arts and Media",IF(AND(B921&gt;=75,C921&gt;=75,D921&gt;=75,E921&gt;=75,F921&gt;=75,G921&gt;=75),"Physical Education and Wellness",IF(AND(B921&gt;=75,C921&gt;=80,D921&gt;=80,E921&gt;=75,F921&gt;=75,G921&gt;=80),"Finance, Business, and Marketing",”Not Qualified”))))))))),IF(H921="ITI",IF(AND(B921&gt;=75,C921&gt;=65,D921&gt;=65,E921&gt;=70,F921&gt;=70,G921&gt;=75),"Computer Science and Information Technology",IF(AND(B921&gt;=70,C921&gt;=65,D921&gt;=65,E921&gt;=65,F921&gt;=70,G921&gt;=70),"Mechanical and Electrical",IF(AND(B921&gt;=70,C921&gt;=65,D921&gt;=65,E921&gt;=65,F921&gt;=65,G921&gt;=70),"Electronics and Communication",IF(AND(B921&gt;=65,C921&gt;=60,D921&gt;=60,E921&gt;=65,F921&gt;=65,G921&gt;=65),"Construction and Design",IF(AND(B921&gt;=65,C921&gt;=65,D921&gt;=65,E921&gt;=70,F921&gt;=65,G921&gt;=65),"Hospitality and Event Management",IF(AND(B921&gt;=70,C921&gt;=75,D921&gt;=75,E921&gt;=75,F921&gt;=70,G921&gt;=70),"Life Sciences and Environment",IF(AND(B921&gt;=65,C921&gt;=65,D921&gt;=65,E921&gt;=65,F921&gt;=65,G921&gt;=65),"Arts and Media",IF(AND(B921&gt;=65,C921&gt;=65,D921&gt;=65,E921&gt;=65,F921&gt;=65,G921&gt;=65),"Physical Education and Wellness",IF(AND(B921&gt;=65,C921&gt;=70,D921&gt;=70,E921&gt;=65,F921&gt;=65,G921&gt;=70),"Finance, Business, and Marketing",”Not Qualified”))))))))),IF(H921="VOCATIONAL OR SKILL TRAINING",IF(AND(B921&gt;=55, C921&gt;=45, D921&gt;=45, E921&gt;=50, F921&gt;=50, G921&gt;=55), "Computer Science and Information Technology",IF(AND(B921&gt;=50, C921&gt;=45, D921&gt;=45, E921&gt;=45, F921&gt;=50, G921&gt;=50), "Mechanical and Electrical",IF(AND(B921&gt;=50, C921&gt;=45, D921&gt;=45, E921&gt;=45, F921&gt;=45, G921&gt;=50), "Electronics and Communication",IF(AND(B921&gt;=45, C921&gt;=50, D921&gt;=50, E921&gt;=45, F921&gt;=45, G921&gt;=45), "Construction and Design",IF(AND(B921&gt;=45, C921&gt;=45, D921&gt;=45, E921&gt;=50, F921&gt;=45, G921&gt;=45), "Hospitality and Event Management",IF(AND(B921&gt;=50, C921&gt;=55, D921&gt;=55, E921&gt;=55, F921&gt;=50, G921&gt;=50), "Life Sciences and Environment",IF(AND(B921&gt;=45, C921&gt;=45, D921&gt;=45, E921&gt;=45, F921&gt;=45, G921&gt;=45), "Arts and Media",IF(AND(B921&gt;=45, C921&gt;=45, D921&gt;=45, E921&gt;=45, F921&gt;=45, G921&gt;=45), "Physical Education and Wellness",IF(AND(B921&gt;=45, C921&gt;=50, D921&gt;=50, E921&gt;=45, F921&gt;=45, G921&gt;=50), "Finance, Business, and Marketing", "Culinary Studies and Cooking"))))))))),"Failed")))</f>
        <v>Mechanical and Electrical</v>
      </c>
      <c r="J921" s="1"/>
      <c r="K921" s="1"/>
      <c r="L921" s="1"/>
      <c r="M921" s="1"/>
      <c r="N921" s="1"/>
    </row>
    <row r="922" spans="1:14" x14ac:dyDescent="0.25">
      <c r="A922" s="1">
        <v>921</v>
      </c>
      <c r="B922" s="1">
        <v>74</v>
      </c>
      <c r="C922" s="1">
        <v>72</v>
      </c>
      <c r="D922" s="1">
        <v>78</v>
      </c>
      <c r="E922" s="1">
        <v>77</v>
      </c>
      <c r="F922" s="1">
        <v>84</v>
      </c>
      <c r="G922" s="1">
        <v>73</v>
      </c>
      <c r="H922" s="1" t="str">
        <f t="shared" si="15"/>
        <v>ITI</v>
      </c>
      <c r="I922" s="1" t="str" cm="1">
        <f t="array" ref="I922">IF(H922="DIPLOMA",IF(AND(B922&gt;=85,C922&gt;=80,D922&gt;=75,E922&gt;=75,F922&gt;=80,G922&gt;=85),"Computer Science and Information Technology",IF(AND(B922&gt;=80,C922&gt;=75,D922&gt;=75,E922&gt;=75,F922&gt;=80,G922&gt;=80),"Mechanical and Electrical",IF(AND(B922&gt;=80,C922&gt;=75,D922&gt;=75,E922&gt;=75,F922&gt;=75,G922&gt;=80),"Electronics and Communication",IF(AND(B922&gt;=75,C922&gt;=70,D922&gt;=70,E922&gt;=75,F922&gt;=75,G922&gt;=75),"Construction and Design",IF(AND(B922&gt;=75,C922&gt;=75,D922&gt;=75,E922&gt;=80,F922&gt;=75,G922&gt;=75),"Hospitality and Event Management",IF(AND(B922&gt;=80,C922&gt;=85,D922&gt;=85,E922&gt;=85,F922&gt;=80,G922&gt;=80),"Life Sciences and Environment",IF(AND(B922&gt;=75,C922&gt;=75,D922&gt;=75,E922&gt;=75,F922&gt;=75,G922&gt;=75),"Arts and Media",IF(AND(B922&gt;=75,C922&gt;=75,D922&gt;=75,E922&gt;=75,F922&gt;=75,G922&gt;=75),"Physical Education and Wellness",IF(AND(B922&gt;=75,C922&gt;=80,D922&gt;=80,E922&gt;=75,F922&gt;=75,G922&gt;=80),"Finance, Business, and Marketing",”Not Qualified”))))))))),IF(H922="ITI",IF(AND(B922&gt;=75,C922&gt;=65,D922&gt;=65,E922&gt;=70,F922&gt;=70,G922&gt;=75),"Computer Science and Information Technology",IF(AND(B922&gt;=70,C922&gt;=65,D922&gt;=65,E922&gt;=65,F922&gt;=70,G922&gt;=70),"Mechanical and Electrical",IF(AND(B922&gt;=70,C922&gt;=65,D922&gt;=65,E922&gt;=65,F922&gt;=65,G922&gt;=70),"Electronics and Communication",IF(AND(B922&gt;=65,C922&gt;=60,D922&gt;=60,E922&gt;=65,F922&gt;=65,G922&gt;=65),"Construction and Design",IF(AND(B922&gt;=65,C922&gt;=65,D922&gt;=65,E922&gt;=70,F922&gt;=65,G922&gt;=65),"Hospitality and Event Management",IF(AND(B922&gt;=70,C922&gt;=75,D922&gt;=75,E922&gt;=75,F922&gt;=70,G922&gt;=70),"Life Sciences and Environment",IF(AND(B922&gt;=65,C922&gt;=65,D922&gt;=65,E922&gt;=65,F922&gt;=65,G922&gt;=65),"Arts and Media",IF(AND(B922&gt;=65,C922&gt;=65,D922&gt;=65,E922&gt;=65,F922&gt;=65,G922&gt;=65),"Physical Education and Wellness",IF(AND(B922&gt;=65,C922&gt;=70,D922&gt;=70,E922&gt;=65,F922&gt;=65,G922&gt;=70),"Finance, Business, and Marketing",”Not Qualified”))))))))),IF(H922="VOCATIONAL OR SKILL TRAINING",IF(AND(B922&gt;=55, C922&gt;=45, D922&gt;=45, E922&gt;=50, F922&gt;=50, G922&gt;=55), "Computer Science and Information Technology",IF(AND(B922&gt;=50, C922&gt;=45, D922&gt;=45, E922&gt;=45, F922&gt;=50, G922&gt;=50), "Mechanical and Electrical",IF(AND(B922&gt;=50, C922&gt;=45, D922&gt;=45, E922&gt;=45, F922&gt;=45, G922&gt;=50), "Electronics and Communication",IF(AND(B922&gt;=45, C922&gt;=50, D922&gt;=50, E922&gt;=45, F922&gt;=45, G922&gt;=45), "Construction and Design",IF(AND(B922&gt;=45, C922&gt;=45, D922&gt;=45, E922&gt;=50, F922&gt;=45, G922&gt;=45), "Hospitality and Event Management",IF(AND(B922&gt;=50, C922&gt;=55, D922&gt;=55, E922&gt;=55, F922&gt;=50, G922&gt;=50), "Life Sciences and Environment",IF(AND(B922&gt;=45, C922&gt;=45, D922&gt;=45, E922&gt;=45, F922&gt;=45, G922&gt;=45), "Arts and Media",IF(AND(B922&gt;=45, C922&gt;=45, D922&gt;=45, E922&gt;=45, F922&gt;=45, G922&gt;=45), "Physical Education and Wellness",IF(AND(B922&gt;=45, C922&gt;=50, D922&gt;=50, E922&gt;=45, F922&gt;=45, G922&gt;=50), "Finance, Business, and Marketing", "Culinary Studies and Cooking"))))))))),"Failed")))</f>
        <v>Mechanical and Electrical</v>
      </c>
      <c r="J922" s="1"/>
      <c r="K922" s="1"/>
      <c r="L922" s="1"/>
      <c r="M922" s="1"/>
      <c r="N922" s="1"/>
    </row>
    <row r="923" spans="1:14" x14ac:dyDescent="0.25">
      <c r="A923" s="1">
        <v>922</v>
      </c>
      <c r="B923" s="1">
        <v>45</v>
      </c>
      <c r="C923" s="1">
        <v>52</v>
      </c>
      <c r="D923" s="1">
        <v>59</v>
      </c>
      <c r="E923" s="1">
        <v>58</v>
      </c>
      <c r="F923" s="1">
        <v>47</v>
      </c>
      <c r="G923" s="1">
        <v>52</v>
      </c>
      <c r="H923" s="1" t="str">
        <f t="shared" si="15"/>
        <v>VOCATIONAL OR SKILL TRAINING</v>
      </c>
      <c r="I923" s="1" t="str" cm="1">
        <f t="array" ref="I923">IF(H923="DIPLOMA",IF(AND(B923&gt;=85,C923&gt;=80,D923&gt;=75,E923&gt;=75,F923&gt;=80,G923&gt;=85),"Computer Science and Information Technology",IF(AND(B923&gt;=80,C923&gt;=75,D923&gt;=75,E923&gt;=75,F923&gt;=80,G923&gt;=80),"Mechanical and Electrical",IF(AND(B923&gt;=80,C923&gt;=75,D923&gt;=75,E923&gt;=75,F923&gt;=75,G923&gt;=80),"Electronics and Communication",IF(AND(B923&gt;=75,C923&gt;=70,D923&gt;=70,E923&gt;=75,F923&gt;=75,G923&gt;=75),"Construction and Design",IF(AND(B923&gt;=75,C923&gt;=75,D923&gt;=75,E923&gt;=80,F923&gt;=75,G923&gt;=75),"Hospitality and Event Management",IF(AND(B923&gt;=80,C923&gt;=85,D923&gt;=85,E923&gt;=85,F923&gt;=80,G923&gt;=80),"Life Sciences and Environment",IF(AND(B923&gt;=75,C923&gt;=75,D923&gt;=75,E923&gt;=75,F923&gt;=75,G923&gt;=75),"Arts and Media",IF(AND(B923&gt;=75,C923&gt;=75,D923&gt;=75,E923&gt;=75,F923&gt;=75,G923&gt;=75),"Physical Education and Wellness",IF(AND(B923&gt;=75,C923&gt;=80,D923&gt;=80,E923&gt;=75,F923&gt;=75,G923&gt;=80),"Finance, Business, and Marketing",”Not Qualified”))))))))),IF(H923="ITI",IF(AND(B923&gt;=75,C923&gt;=65,D923&gt;=65,E923&gt;=70,F923&gt;=70,G923&gt;=75),"Computer Science and Information Technology",IF(AND(B923&gt;=70,C923&gt;=65,D923&gt;=65,E923&gt;=65,F923&gt;=70,G923&gt;=70),"Mechanical and Electrical",IF(AND(B923&gt;=70,C923&gt;=65,D923&gt;=65,E923&gt;=65,F923&gt;=65,G923&gt;=70),"Electronics and Communication",IF(AND(B923&gt;=65,C923&gt;=60,D923&gt;=60,E923&gt;=65,F923&gt;=65,G923&gt;=65),"Construction and Design",IF(AND(B923&gt;=65,C923&gt;=65,D923&gt;=65,E923&gt;=70,F923&gt;=65,G923&gt;=65),"Hospitality and Event Management",IF(AND(B923&gt;=70,C923&gt;=75,D923&gt;=75,E923&gt;=75,F923&gt;=70,G923&gt;=70),"Life Sciences and Environment",IF(AND(B923&gt;=65,C923&gt;=65,D923&gt;=65,E923&gt;=65,F923&gt;=65,G923&gt;=65),"Arts and Media",IF(AND(B923&gt;=65,C923&gt;=65,D923&gt;=65,E923&gt;=65,F923&gt;=65,G923&gt;=65),"Physical Education and Wellness",IF(AND(B923&gt;=65,C923&gt;=70,D923&gt;=70,E923&gt;=65,F923&gt;=65,G923&gt;=70),"Finance, Business, and Marketing",”Not Qualified”))))))))),IF(H923="VOCATIONAL OR SKILL TRAINING",IF(AND(B923&gt;=55, C923&gt;=45, D923&gt;=45, E923&gt;=50, F923&gt;=50, G923&gt;=55), "Computer Science and Information Technology",IF(AND(B923&gt;=50, C923&gt;=45, D923&gt;=45, E923&gt;=45, F923&gt;=50, G923&gt;=50), "Mechanical and Electrical",IF(AND(B923&gt;=50, C923&gt;=45, D923&gt;=45, E923&gt;=45, F923&gt;=45, G923&gt;=50), "Electronics and Communication",IF(AND(B923&gt;=45, C923&gt;=50, D923&gt;=50, E923&gt;=45, F923&gt;=45, G923&gt;=45), "Construction and Design",IF(AND(B923&gt;=45, C923&gt;=45, D923&gt;=45, E923&gt;=50, F923&gt;=45, G923&gt;=45), "Hospitality and Event Management",IF(AND(B923&gt;=50, C923&gt;=55, D923&gt;=55, E923&gt;=55, F923&gt;=50, G923&gt;=50), "Life Sciences and Environment",IF(AND(B923&gt;=45, C923&gt;=45, D923&gt;=45, E923&gt;=45, F923&gt;=45, G923&gt;=45), "Arts and Media",IF(AND(B923&gt;=45, C923&gt;=45, D923&gt;=45, E923&gt;=45, F923&gt;=45, G923&gt;=45), "Physical Education and Wellness",IF(AND(B923&gt;=45, C923&gt;=50, D923&gt;=50, E923&gt;=45, F923&gt;=45, G923&gt;=50), "Finance, Business, and Marketing", "Culinary Studies and Cooking"))))))))),"Failed")))</f>
        <v>Construction and Design</v>
      </c>
      <c r="J923" s="1"/>
      <c r="K923" s="1"/>
      <c r="L923" s="1"/>
      <c r="M923" s="1"/>
      <c r="N923" s="1"/>
    </row>
    <row r="924" spans="1:14" x14ac:dyDescent="0.25">
      <c r="A924" s="1">
        <v>923</v>
      </c>
      <c r="B924" s="1">
        <v>43</v>
      </c>
      <c r="C924" s="1">
        <v>61</v>
      </c>
      <c r="D924" s="1">
        <v>40</v>
      </c>
      <c r="E924" s="1">
        <v>64</v>
      </c>
      <c r="F924" s="1">
        <v>45</v>
      </c>
      <c r="G924" s="1">
        <v>47</v>
      </c>
      <c r="H924" s="1" t="str">
        <f t="shared" si="15"/>
        <v>VOCATIONAL OR SKILL TRAINING</v>
      </c>
      <c r="I924" s="1" t="str" cm="1">
        <f t="array" ref="I924">IF(H924="DIPLOMA",IF(AND(B924&gt;=85,C924&gt;=80,D924&gt;=75,E924&gt;=75,F924&gt;=80,G924&gt;=85),"Computer Science and Information Technology",IF(AND(B924&gt;=80,C924&gt;=75,D924&gt;=75,E924&gt;=75,F924&gt;=80,G924&gt;=80),"Mechanical and Electrical",IF(AND(B924&gt;=80,C924&gt;=75,D924&gt;=75,E924&gt;=75,F924&gt;=75,G924&gt;=80),"Electronics and Communication",IF(AND(B924&gt;=75,C924&gt;=70,D924&gt;=70,E924&gt;=75,F924&gt;=75,G924&gt;=75),"Construction and Design",IF(AND(B924&gt;=75,C924&gt;=75,D924&gt;=75,E924&gt;=80,F924&gt;=75,G924&gt;=75),"Hospitality and Event Management",IF(AND(B924&gt;=80,C924&gt;=85,D924&gt;=85,E924&gt;=85,F924&gt;=80,G924&gt;=80),"Life Sciences and Environment",IF(AND(B924&gt;=75,C924&gt;=75,D924&gt;=75,E924&gt;=75,F924&gt;=75,G924&gt;=75),"Arts and Media",IF(AND(B924&gt;=75,C924&gt;=75,D924&gt;=75,E924&gt;=75,F924&gt;=75,G924&gt;=75),"Physical Education and Wellness",IF(AND(B924&gt;=75,C924&gt;=80,D924&gt;=80,E924&gt;=75,F924&gt;=75,G924&gt;=80),"Finance, Business, and Marketing",”Not Qualified”))))))))),IF(H924="ITI",IF(AND(B924&gt;=75,C924&gt;=65,D924&gt;=65,E924&gt;=70,F924&gt;=70,G924&gt;=75),"Computer Science and Information Technology",IF(AND(B924&gt;=70,C924&gt;=65,D924&gt;=65,E924&gt;=65,F924&gt;=70,G924&gt;=70),"Mechanical and Electrical",IF(AND(B924&gt;=70,C924&gt;=65,D924&gt;=65,E924&gt;=65,F924&gt;=65,G924&gt;=70),"Electronics and Communication",IF(AND(B924&gt;=65,C924&gt;=60,D924&gt;=60,E924&gt;=65,F924&gt;=65,G924&gt;=65),"Construction and Design",IF(AND(B924&gt;=65,C924&gt;=65,D924&gt;=65,E924&gt;=70,F924&gt;=65,G924&gt;=65),"Hospitality and Event Management",IF(AND(B924&gt;=70,C924&gt;=75,D924&gt;=75,E924&gt;=75,F924&gt;=70,G924&gt;=70),"Life Sciences and Environment",IF(AND(B924&gt;=65,C924&gt;=65,D924&gt;=65,E924&gt;=65,F924&gt;=65,G924&gt;=65),"Arts and Media",IF(AND(B924&gt;=65,C924&gt;=65,D924&gt;=65,E924&gt;=65,F924&gt;=65,G924&gt;=65),"Physical Education and Wellness",IF(AND(B924&gt;=65,C924&gt;=70,D924&gt;=70,E924&gt;=65,F924&gt;=65,G924&gt;=70),"Finance, Business, and Marketing",”Not Qualified”))))))))),IF(H924="VOCATIONAL OR SKILL TRAINING",IF(AND(B924&gt;=55, C924&gt;=45, D924&gt;=45, E924&gt;=50, F924&gt;=50, G924&gt;=55), "Computer Science and Information Technology",IF(AND(B924&gt;=50, C924&gt;=45, D924&gt;=45, E924&gt;=45, F924&gt;=50, G924&gt;=50), "Mechanical and Electrical",IF(AND(B924&gt;=50, C924&gt;=45, D924&gt;=45, E924&gt;=45, F924&gt;=45, G924&gt;=50), "Electronics and Communication",IF(AND(B924&gt;=45, C924&gt;=50, D924&gt;=50, E924&gt;=45, F924&gt;=45, G924&gt;=45), "Construction and Design",IF(AND(B924&gt;=45, C924&gt;=45, D924&gt;=45, E924&gt;=50, F924&gt;=45, G924&gt;=45), "Hospitality and Event Management",IF(AND(B924&gt;=50, C924&gt;=55, D924&gt;=55, E924&gt;=55, F924&gt;=50, G924&gt;=50), "Life Sciences and Environment",IF(AND(B924&gt;=45, C924&gt;=45, D924&gt;=45, E924&gt;=45, F924&gt;=45, G924&gt;=45), "Arts and Media",IF(AND(B924&gt;=45, C924&gt;=45, D924&gt;=45, E924&gt;=45, F924&gt;=45, G924&gt;=45), "Physical Education and Wellness",IF(AND(B924&gt;=45, C924&gt;=50, D924&gt;=50, E924&gt;=45, F924&gt;=45, G924&gt;=50), "Finance, Business, and Marketing", "Culinary Studies and Cooking"))))))))),"Failed")))</f>
        <v>Culinary Studies and Cooking</v>
      </c>
      <c r="J924" s="1"/>
      <c r="K924" s="1"/>
      <c r="L924" s="1"/>
      <c r="M924" s="1"/>
      <c r="N924" s="1"/>
    </row>
    <row r="925" spans="1:14" x14ac:dyDescent="0.25">
      <c r="A925" s="1">
        <v>924</v>
      </c>
      <c r="B925" s="1">
        <v>94</v>
      </c>
      <c r="C925" s="1">
        <v>95</v>
      </c>
      <c r="D925" s="1">
        <v>90</v>
      </c>
      <c r="E925" s="1">
        <v>88</v>
      </c>
      <c r="F925" s="1">
        <v>93</v>
      </c>
      <c r="G925" s="1">
        <v>85</v>
      </c>
      <c r="H925" s="1" t="str">
        <f t="shared" si="15"/>
        <v>DIPLOMA</v>
      </c>
      <c r="I925" s="1" t="str" cm="1">
        <f t="array" ref="I925">IF(H925="DIPLOMA",IF(AND(B925&gt;=85,C925&gt;=80,D925&gt;=75,E925&gt;=75,F925&gt;=80,G925&gt;=85),"Computer Science and Information Technology",IF(AND(B925&gt;=80,C925&gt;=75,D925&gt;=75,E925&gt;=75,F925&gt;=80,G925&gt;=80),"Mechanical and Electrical",IF(AND(B925&gt;=80,C925&gt;=75,D925&gt;=75,E925&gt;=75,F925&gt;=75,G925&gt;=80),"Electronics and Communication",IF(AND(B925&gt;=75,C925&gt;=70,D925&gt;=70,E925&gt;=75,F925&gt;=75,G925&gt;=75),"Construction and Design",IF(AND(B925&gt;=75,C925&gt;=75,D925&gt;=75,E925&gt;=80,F925&gt;=75,G925&gt;=75),"Hospitality and Event Management",IF(AND(B925&gt;=80,C925&gt;=85,D925&gt;=85,E925&gt;=85,F925&gt;=80,G925&gt;=80),"Life Sciences and Environment",IF(AND(B925&gt;=75,C925&gt;=75,D925&gt;=75,E925&gt;=75,F925&gt;=75,G925&gt;=75),"Arts and Media",IF(AND(B925&gt;=75,C925&gt;=75,D925&gt;=75,E925&gt;=75,F925&gt;=75,G925&gt;=75),"Physical Education and Wellness",IF(AND(B925&gt;=75,C925&gt;=80,D925&gt;=80,E925&gt;=75,F925&gt;=75,G925&gt;=80),"Finance, Business, and Marketing",”Not Qualified”))))))))),IF(H925="ITI",IF(AND(B925&gt;=75,C925&gt;=65,D925&gt;=65,E925&gt;=70,F925&gt;=70,G925&gt;=75),"Computer Science and Information Technology",IF(AND(B925&gt;=70,C925&gt;=65,D925&gt;=65,E925&gt;=65,F925&gt;=70,G925&gt;=70),"Mechanical and Electrical",IF(AND(B925&gt;=70,C925&gt;=65,D925&gt;=65,E925&gt;=65,F925&gt;=65,G925&gt;=70),"Electronics and Communication",IF(AND(B925&gt;=65,C925&gt;=60,D925&gt;=60,E925&gt;=65,F925&gt;=65,G925&gt;=65),"Construction and Design",IF(AND(B925&gt;=65,C925&gt;=65,D925&gt;=65,E925&gt;=70,F925&gt;=65,G925&gt;=65),"Hospitality and Event Management",IF(AND(B925&gt;=70,C925&gt;=75,D925&gt;=75,E925&gt;=75,F925&gt;=70,G925&gt;=70),"Life Sciences and Environment",IF(AND(B925&gt;=65,C925&gt;=65,D925&gt;=65,E925&gt;=65,F925&gt;=65,G925&gt;=65),"Arts and Media",IF(AND(B925&gt;=65,C925&gt;=65,D925&gt;=65,E925&gt;=65,F925&gt;=65,G925&gt;=65),"Physical Education and Wellness",IF(AND(B925&gt;=65,C925&gt;=70,D925&gt;=70,E925&gt;=65,F925&gt;=65,G925&gt;=70),"Finance, Business, and Marketing",”Not Qualified”))))))))),IF(H925="VOCATIONAL OR SKILL TRAINING",IF(AND(B925&gt;=55, C925&gt;=45, D925&gt;=45, E925&gt;=50, F925&gt;=50, G925&gt;=55), "Computer Science and Information Technology",IF(AND(B925&gt;=50, C925&gt;=45, D925&gt;=45, E925&gt;=45, F925&gt;=50, G925&gt;=50), "Mechanical and Electrical",IF(AND(B925&gt;=50, C925&gt;=45, D925&gt;=45, E925&gt;=45, F925&gt;=45, G925&gt;=50), "Electronics and Communication",IF(AND(B925&gt;=45, C925&gt;=50, D925&gt;=50, E925&gt;=45, F925&gt;=45, G925&gt;=45), "Construction and Design",IF(AND(B925&gt;=45, C925&gt;=45, D925&gt;=45, E925&gt;=50, F925&gt;=45, G925&gt;=45), "Hospitality and Event Management",IF(AND(B925&gt;=50, C925&gt;=55, D925&gt;=55, E925&gt;=55, F925&gt;=50, G925&gt;=50), "Life Sciences and Environment",IF(AND(B925&gt;=45, C925&gt;=45, D925&gt;=45, E925&gt;=45, F925&gt;=45, G925&gt;=45), "Arts and Media",IF(AND(B925&gt;=45, C925&gt;=45, D925&gt;=45, E925&gt;=45, F925&gt;=45, G925&gt;=45), "Physical Education and Wellness",IF(AND(B925&gt;=45, C925&gt;=50, D925&gt;=50, E925&gt;=45, F925&gt;=45, G925&gt;=50), "Finance, Business, and Marketing", "Culinary Studies and Cooking"))))))))),"Failed")))</f>
        <v>Computer Science and Information Technology</v>
      </c>
      <c r="J925" s="1"/>
      <c r="K925" s="1"/>
      <c r="L925" s="1"/>
      <c r="M925" s="1"/>
      <c r="N925" s="1"/>
    </row>
    <row r="926" spans="1:14" x14ac:dyDescent="0.25">
      <c r="A926" s="1">
        <v>925</v>
      </c>
      <c r="B926" s="1">
        <v>56</v>
      </c>
      <c r="C926" s="1">
        <v>49</v>
      </c>
      <c r="D926" s="1">
        <v>43</v>
      </c>
      <c r="E926" s="1">
        <v>65</v>
      </c>
      <c r="F926" s="1">
        <v>40</v>
      </c>
      <c r="G926" s="1">
        <v>56</v>
      </c>
      <c r="H926" s="1" t="str">
        <f t="shared" si="15"/>
        <v>VOCATIONAL OR SKILL TRAINING</v>
      </c>
      <c r="I926" s="1" t="str" cm="1">
        <f t="array" ref="I926">IF(H926="DIPLOMA",IF(AND(B926&gt;=85,C926&gt;=80,D926&gt;=75,E926&gt;=75,F926&gt;=80,G926&gt;=85),"Computer Science and Information Technology",IF(AND(B926&gt;=80,C926&gt;=75,D926&gt;=75,E926&gt;=75,F926&gt;=80,G926&gt;=80),"Mechanical and Electrical",IF(AND(B926&gt;=80,C926&gt;=75,D926&gt;=75,E926&gt;=75,F926&gt;=75,G926&gt;=80),"Electronics and Communication",IF(AND(B926&gt;=75,C926&gt;=70,D926&gt;=70,E926&gt;=75,F926&gt;=75,G926&gt;=75),"Construction and Design",IF(AND(B926&gt;=75,C926&gt;=75,D926&gt;=75,E926&gt;=80,F926&gt;=75,G926&gt;=75),"Hospitality and Event Management",IF(AND(B926&gt;=80,C926&gt;=85,D926&gt;=85,E926&gt;=85,F926&gt;=80,G926&gt;=80),"Life Sciences and Environment",IF(AND(B926&gt;=75,C926&gt;=75,D926&gt;=75,E926&gt;=75,F926&gt;=75,G926&gt;=75),"Arts and Media",IF(AND(B926&gt;=75,C926&gt;=75,D926&gt;=75,E926&gt;=75,F926&gt;=75,G926&gt;=75),"Physical Education and Wellness",IF(AND(B926&gt;=75,C926&gt;=80,D926&gt;=80,E926&gt;=75,F926&gt;=75,G926&gt;=80),"Finance, Business, and Marketing",”Not Qualified”))))))))),IF(H926="ITI",IF(AND(B926&gt;=75,C926&gt;=65,D926&gt;=65,E926&gt;=70,F926&gt;=70,G926&gt;=75),"Computer Science and Information Technology",IF(AND(B926&gt;=70,C926&gt;=65,D926&gt;=65,E926&gt;=65,F926&gt;=70,G926&gt;=70),"Mechanical and Electrical",IF(AND(B926&gt;=70,C926&gt;=65,D926&gt;=65,E926&gt;=65,F926&gt;=65,G926&gt;=70),"Electronics and Communication",IF(AND(B926&gt;=65,C926&gt;=60,D926&gt;=60,E926&gt;=65,F926&gt;=65,G926&gt;=65),"Construction and Design",IF(AND(B926&gt;=65,C926&gt;=65,D926&gt;=65,E926&gt;=70,F926&gt;=65,G926&gt;=65),"Hospitality and Event Management",IF(AND(B926&gt;=70,C926&gt;=75,D926&gt;=75,E926&gt;=75,F926&gt;=70,G926&gt;=70),"Life Sciences and Environment",IF(AND(B926&gt;=65,C926&gt;=65,D926&gt;=65,E926&gt;=65,F926&gt;=65,G926&gt;=65),"Arts and Media",IF(AND(B926&gt;=65,C926&gt;=65,D926&gt;=65,E926&gt;=65,F926&gt;=65,G926&gt;=65),"Physical Education and Wellness",IF(AND(B926&gt;=65,C926&gt;=70,D926&gt;=70,E926&gt;=65,F926&gt;=65,G926&gt;=70),"Finance, Business, and Marketing",”Not Qualified”))))))))),IF(H926="VOCATIONAL OR SKILL TRAINING",IF(AND(B926&gt;=55, C926&gt;=45, D926&gt;=45, E926&gt;=50, F926&gt;=50, G926&gt;=55), "Computer Science and Information Technology",IF(AND(B926&gt;=50, C926&gt;=45, D926&gt;=45, E926&gt;=45, F926&gt;=50, G926&gt;=50), "Mechanical and Electrical",IF(AND(B926&gt;=50, C926&gt;=45, D926&gt;=45, E926&gt;=45, F926&gt;=45, G926&gt;=50), "Electronics and Communication",IF(AND(B926&gt;=45, C926&gt;=50, D926&gt;=50, E926&gt;=45, F926&gt;=45, G926&gt;=45), "Construction and Design",IF(AND(B926&gt;=45, C926&gt;=45, D926&gt;=45, E926&gt;=50, F926&gt;=45, G926&gt;=45), "Hospitality and Event Management",IF(AND(B926&gt;=50, C926&gt;=55, D926&gt;=55, E926&gt;=55, F926&gt;=50, G926&gt;=50), "Life Sciences and Environment",IF(AND(B926&gt;=45, C926&gt;=45, D926&gt;=45, E926&gt;=45, F926&gt;=45, G926&gt;=45), "Arts and Media",IF(AND(B926&gt;=45, C926&gt;=45, D926&gt;=45, E926&gt;=45, F926&gt;=45, G926&gt;=45), "Physical Education and Wellness",IF(AND(B926&gt;=45, C926&gt;=50, D926&gt;=50, E926&gt;=45, F926&gt;=45, G926&gt;=50), "Finance, Business, and Marketing", "Culinary Studies and Cooking"))))))))),"Failed")))</f>
        <v>Culinary Studies and Cooking</v>
      </c>
      <c r="J926" s="1"/>
      <c r="K926" s="1"/>
      <c r="L926" s="1"/>
      <c r="M926" s="1"/>
      <c r="N926" s="1"/>
    </row>
    <row r="927" spans="1:14" x14ac:dyDescent="0.25">
      <c r="A927" s="1">
        <v>926</v>
      </c>
      <c r="B927" s="1">
        <v>46</v>
      </c>
      <c r="C927" s="1">
        <v>43</v>
      </c>
      <c r="D927" s="1">
        <v>61</v>
      </c>
      <c r="E927" s="1">
        <v>55</v>
      </c>
      <c r="F927" s="1">
        <v>65</v>
      </c>
      <c r="G927" s="1">
        <v>60</v>
      </c>
      <c r="H927" s="1" t="str">
        <f t="shared" si="15"/>
        <v>VOCATIONAL OR SKILL TRAINING</v>
      </c>
      <c r="I927" s="1" t="str" cm="1">
        <f t="array" ref="I927">IF(H927="DIPLOMA",IF(AND(B927&gt;=85,C927&gt;=80,D927&gt;=75,E927&gt;=75,F927&gt;=80,G927&gt;=85),"Computer Science and Information Technology",IF(AND(B927&gt;=80,C927&gt;=75,D927&gt;=75,E927&gt;=75,F927&gt;=80,G927&gt;=80),"Mechanical and Electrical",IF(AND(B927&gt;=80,C927&gt;=75,D927&gt;=75,E927&gt;=75,F927&gt;=75,G927&gt;=80),"Electronics and Communication",IF(AND(B927&gt;=75,C927&gt;=70,D927&gt;=70,E927&gt;=75,F927&gt;=75,G927&gt;=75),"Construction and Design",IF(AND(B927&gt;=75,C927&gt;=75,D927&gt;=75,E927&gt;=80,F927&gt;=75,G927&gt;=75),"Hospitality and Event Management",IF(AND(B927&gt;=80,C927&gt;=85,D927&gt;=85,E927&gt;=85,F927&gt;=80,G927&gt;=80),"Life Sciences and Environment",IF(AND(B927&gt;=75,C927&gt;=75,D927&gt;=75,E927&gt;=75,F927&gt;=75,G927&gt;=75),"Arts and Media",IF(AND(B927&gt;=75,C927&gt;=75,D927&gt;=75,E927&gt;=75,F927&gt;=75,G927&gt;=75),"Physical Education and Wellness",IF(AND(B927&gt;=75,C927&gt;=80,D927&gt;=80,E927&gt;=75,F927&gt;=75,G927&gt;=80),"Finance, Business, and Marketing",”Not Qualified”))))))))),IF(H927="ITI",IF(AND(B927&gt;=75,C927&gt;=65,D927&gt;=65,E927&gt;=70,F927&gt;=70,G927&gt;=75),"Computer Science and Information Technology",IF(AND(B927&gt;=70,C927&gt;=65,D927&gt;=65,E927&gt;=65,F927&gt;=70,G927&gt;=70),"Mechanical and Electrical",IF(AND(B927&gt;=70,C927&gt;=65,D927&gt;=65,E927&gt;=65,F927&gt;=65,G927&gt;=70),"Electronics and Communication",IF(AND(B927&gt;=65,C927&gt;=60,D927&gt;=60,E927&gt;=65,F927&gt;=65,G927&gt;=65),"Construction and Design",IF(AND(B927&gt;=65,C927&gt;=65,D927&gt;=65,E927&gt;=70,F927&gt;=65,G927&gt;=65),"Hospitality and Event Management",IF(AND(B927&gt;=70,C927&gt;=75,D927&gt;=75,E927&gt;=75,F927&gt;=70,G927&gt;=70),"Life Sciences and Environment",IF(AND(B927&gt;=65,C927&gt;=65,D927&gt;=65,E927&gt;=65,F927&gt;=65,G927&gt;=65),"Arts and Media",IF(AND(B927&gt;=65,C927&gt;=65,D927&gt;=65,E927&gt;=65,F927&gt;=65,G927&gt;=65),"Physical Education and Wellness",IF(AND(B927&gt;=65,C927&gt;=70,D927&gt;=70,E927&gt;=65,F927&gt;=65,G927&gt;=70),"Finance, Business, and Marketing",”Not Qualified”))))))))),IF(H927="VOCATIONAL OR SKILL TRAINING",IF(AND(B927&gt;=55, C927&gt;=45, D927&gt;=45, E927&gt;=50, F927&gt;=50, G927&gt;=55), "Computer Science and Information Technology",IF(AND(B927&gt;=50, C927&gt;=45, D927&gt;=45, E927&gt;=45, F927&gt;=50, G927&gt;=50), "Mechanical and Electrical",IF(AND(B927&gt;=50, C927&gt;=45, D927&gt;=45, E927&gt;=45, F927&gt;=45, G927&gt;=50), "Electronics and Communication",IF(AND(B927&gt;=45, C927&gt;=50, D927&gt;=50, E927&gt;=45, F927&gt;=45, G927&gt;=45), "Construction and Design",IF(AND(B927&gt;=45, C927&gt;=45, D927&gt;=45, E927&gt;=50, F927&gt;=45, G927&gt;=45), "Hospitality and Event Management",IF(AND(B927&gt;=50, C927&gt;=55, D927&gt;=55, E927&gt;=55, F927&gt;=50, G927&gt;=50), "Life Sciences and Environment",IF(AND(B927&gt;=45, C927&gt;=45, D927&gt;=45, E927&gt;=45, F927&gt;=45, G927&gt;=45), "Arts and Media",IF(AND(B927&gt;=45, C927&gt;=45, D927&gt;=45, E927&gt;=45, F927&gt;=45, G927&gt;=45), "Physical Education and Wellness",IF(AND(B927&gt;=45, C927&gt;=50, D927&gt;=50, E927&gt;=45, F927&gt;=45, G927&gt;=50), "Finance, Business, and Marketing", "Culinary Studies and Cooking"))))))))),"Failed")))</f>
        <v>Culinary Studies and Cooking</v>
      </c>
      <c r="J927" s="1"/>
      <c r="K927" s="1"/>
      <c r="L927" s="1"/>
      <c r="M927" s="1"/>
      <c r="N927" s="1"/>
    </row>
    <row r="928" spans="1:14" x14ac:dyDescent="0.25">
      <c r="A928" s="1">
        <v>927</v>
      </c>
      <c r="B928" s="1">
        <v>79</v>
      </c>
      <c r="C928" s="1">
        <v>65</v>
      </c>
      <c r="D928" s="1">
        <v>75</v>
      </c>
      <c r="E928" s="1">
        <v>84</v>
      </c>
      <c r="F928" s="1">
        <v>85</v>
      </c>
      <c r="G928" s="1">
        <v>69</v>
      </c>
      <c r="H928" s="1" t="str">
        <f t="shared" si="15"/>
        <v>ITI</v>
      </c>
      <c r="I928" s="1" t="str" cm="1">
        <f t="array" ref="I928">IF(H928="DIPLOMA",IF(AND(B928&gt;=85,C928&gt;=80,D928&gt;=75,E928&gt;=75,F928&gt;=80,G928&gt;=85),"Computer Science and Information Technology",IF(AND(B928&gt;=80,C928&gt;=75,D928&gt;=75,E928&gt;=75,F928&gt;=80,G928&gt;=80),"Mechanical and Electrical",IF(AND(B928&gt;=80,C928&gt;=75,D928&gt;=75,E928&gt;=75,F928&gt;=75,G928&gt;=80),"Electronics and Communication",IF(AND(B928&gt;=75,C928&gt;=70,D928&gt;=70,E928&gt;=75,F928&gt;=75,G928&gt;=75),"Construction and Design",IF(AND(B928&gt;=75,C928&gt;=75,D928&gt;=75,E928&gt;=80,F928&gt;=75,G928&gt;=75),"Hospitality and Event Management",IF(AND(B928&gt;=80,C928&gt;=85,D928&gt;=85,E928&gt;=85,F928&gt;=80,G928&gt;=80),"Life Sciences and Environment",IF(AND(B928&gt;=75,C928&gt;=75,D928&gt;=75,E928&gt;=75,F928&gt;=75,G928&gt;=75),"Arts and Media",IF(AND(B928&gt;=75,C928&gt;=75,D928&gt;=75,E928&gt;=75,F928&gt;=75,G928&gt;=75),"Physical Education and Wellness",IF(AND(B928&gt;=75,C928&gt;=80,D928&gt;=80,E928&gt;=75,F928&gt;=75,G928&gt;=80),"Finance, Business, and Marketing",”Not Qualified”))))))))),IF(H928="ITI",IF(AND(B928&gt;=75,C928&gt;=65,D928&gt;=65,E928&gt;=70,F928&gt;=70,G928&gt;=75),"Computer Science and Information Technology",IF(AND(B928&gt;=70,C928&gt;=65,D928&gt;=65,E928&gt;=65,F928&gt;=70,G928&gt;=70),"Mechanical and Electrical",IF(AND(B928&gt;=70,C928&gt;=65,D928&gt;=65,E928&gt;=65,F928&gt;=65,G928&gt;=70),"Electronics and Communication",IF(AND(B928&gt;=65,C928&gt;=60,D928&gt;=60,E928&gt;=65,F928&gt;=65,G928&gt;=65),"Construction and Design",IF(AND(B928&gt;=65,C928&gt;=65,D928&gt;=65,E928&gt;=70,F928&gt;=65,G928&gt;=65),"Hospitality and Event Management",IF(AND(B928&gt;=70,C928&gt;=75,D928&gt;=75,E928&gt;=75,F928&gt;=70,G928&gt;=70),"Life Sciences and Environment",IF(AND(B928&gt;=65,C928&gt;=65,D928&gt;=65,E928&gt;=65,F928&gt;=65,G928&gt;=65),"Arts and Media",IF(AND(B928&gt;=65,C928&gt;=65,D928&gt;=65,E928&gt;=65,F928&gt;=65,G928&gt;=65),"Physical Education and Wellness",IF(AND(B928&gt;=65,C928&gt;=70,D928&gt;=70,E928&gt;=65,F928&gt;=65,G928&gt;=70),"Finance, Business, and Marketing",”Not Qualified”))))))))),IF(H928="VOCATIONAL OR SKILL TRAINING",IF(AND(B928&gt;=55, C928&gt;=45, D928&gt;=45, E928&gt;=50, F928&gt;=50, G928&gt;=55), "Computer Science and Information Technology",IF(AND(B928&gt;=50, C928&gt;=45, D928&gt;=45, E928&gt;=45, F928&gt;=50, G928&gt;=50), "Mechanical and Electrical",IF(AND(B928&gt;=50, C928&gt;=45, D928&gt;=45, E928&gt;=45, F928&gt;=45, G928&gt;=50), "Electronics and Communication",IF(AND(B928&gt;=45, C928&gt;=50, D928&gt;=50, E928&gt;=45, F928&gt;=45, G928&gt;=45), "Construction and Design",IF(AND(B928&gt;=45, C928&gt;=45, D928&gt;=45, E928&gt;=50, F928&gt;=45, G928&gt;=45), "Hospitality and Event Management",IF(AND(B928&gt;=50, C928&gt;=55, D928&gt;=55, E928&gt;=55, F928&gt;=50, G928&gt;=50), "Life Sciences and Environment",IF(AND(B928&gt;=45, C928&gt;=45, D928&gt;=45, E928&gt;=45, F928&gt;=45, G928&gt;=45), "Arts and Media",IF(AND(B928&gt;=45, C928&gt;=45, D928&gt;=45, E928&gt;=45, F928&gt;=45, G928&gt;=45), "Physical Education and Wellness",IF(AND(B928&gt;=45, C928&gt;=50, D928&gt;=50, E928&gt;=45, F928&gt;=45, G928&gt;=50), "Finance, Business, and Marketing", "Culinary Studies and Cooking"))))))))),"Failed")))</f>
        <v>Construction and Design</v>
      </c>
      <c r="J928" s="1"/>
      <c r="K928" s="1"/>
      <c r="L928" s="1"/>
      <c r="M928" s="1"/>
      <c r="N928" s="1"/>
    </row>
    <row r="929" spans="1:14" x14ac:dyDescent="0.25">
      <c r="A929" s="1">
        <v>928</v>
      </c>
      <c r="B929" s="1">
        <v>54</v>
      </c>
      <c r="C929" s="1">
        <v>40</v>
      </c>
      <c r="D929" s="1">
        <v>53</v>
      </c>
      <c r="E929" s="1">
        <v>52</v>
      </c>
      <c r="F929" s="1">
        <v>50</v>
      </c>
      <c r="G929" s="1">
        <v>50</v>
      </c>
      <c r="H929" s="1" t="str">
        <f t="shared" si="15"/>
        <v>VOCATIONAL OR SKILL TRAINING</v>
      </c>
      <c r="I929" s="1" t="str" cm="1">
        <f t="array" ref="I929">IF(H929="DIPLOMA",IF(AND(B929&gt;=85,C929&gt;=80,D929&gt;=75,E929&gt;=75,F929&gt;=80,G929&gt;=85),"Computer Science and Information Technology",IF(AND(B929&gt;=80,C929&gt;=75,D929&gt;=75,E929&gt;=75,F929&gt;=80,G929&gt;=80),"Mechanical and Electrical",IF(AND(B929&gt;=80,C929&gt;=75,D929&gt;=75,E929&gt;=75,F929&gt;=75,G929&gt;=80),"Electronics and Communication",IF(AND(B929&gt;=75,C929&gt;=70,D929&gt;=70,E929&gt;=75,F929&gt;=75,G929&gt;=75),"Construction and Design",IF(AND(B929&gt;=75,C929&gt;=75,D929&gt;=75,E929&gt;=80,F929&gt;=75,G929&gt;=75),"Hospitality and Event Management",IF(AND(B929&gt;=80,C929&gt;=85,D929&gt;=85,E929&gt;=85,F929&gt;=80,G929&gt;=80),"Life Sciences and Environment",IF(AND(B929&gt;=75,C929&gt;=75,D929&gt;=75,E929&gt;=75,F929&gt;=75,G929&gt;=75),"Arts and Media",IF(AND(B929&gt;=75,C929&gt;=75,D929&gt;=75,E929&gt;=75,F929&gt;=75,G929&gt;=75),"Physical Education and Wellness",IF(AND(B929&gt;=75,C929&gt;=80,D929&gt;=80,E929&gt;=75,F929&gt;=75,G929&gt;=80),"Finance, Business, and Marketing",”Not Qualified”))))))))),IF(H929="ITI",IF(AND(B929&gt;=75,C929&gt;=65,D929&gt;=65,E929&gt;=70,F929&gt;=70,G929&gt;=75),"Computer Science and Information Technology",IF(AND(B929&gt;=70,C929&gt;=65,D929&gt;=65,E929&gt;=65,F929&gt;=70,G929&gt;=70),"Mechanical and Electrical",IF(AND(B929&gt;=70,C929&gt;=65,D929&gt;=65,E929&gt;=65,F929&gt;=65,G929&gt;=70),"Electronics and Communication",IF(AND(B929&gt;=65,C929&gt;=60,D929&gt;=60,E929&gt;=65,F929&gt;=65,G929&gt;=65),"Construction and Design",IF(AND(B929&gt;=65,C929&gt;=65,D929&gt;=65,E929&gt;=70,F929&gt;=65,G929&gt;=65),"Hospitality and Event Management",IF(AND(B929&gt;=70,C929&gt;=75,D929&gt;=75,E929&gt;=75,F929&gt;=70,G929&gt;=70),"Life Sciences and Environment",IF(AND(B929&gt;=65,C929&gt;=65,D929&gt;=65,E929&gt;=65,F929&gt;=65,G929&gt;=65),"Arts and Media",IF(AND(B929&gt;=65,C929&gt;=65,D929&gt;=65,E929&gt;=65,F929&gt;=65,G929&gt;=65),"Physical Education and Wellness",IF(AND(B929&gt;=65,C929&gt;=70,D929&gt;=70,E929&gt;=65,F929&gt;=65,G929&gt;=70),"Finance, Business, and Marketing",”Not Qualified”))))))))),IF(H929="VOCATIONAL OR SKILL TRAINING",IF(AND(B929&gt;=55, C929&gt;=45, D929&gt;=45, E929&gt;=50, F929&gt;=50, G929&gt;=55), "Computer Science and Information Technology",IF(AND(B929&gt;=50, C929&gt;=45, D929&gt;=45, E929&gt;=45, F929&gt;=50, G929&gt;=50), "Mechanical and Electrical",IF(AND(B929&gt;=50, C929&gt;=45, D929&gt;=45, E929&gt;=45, F929&gt;=45, G929&gt;=50), "Electronics and Communication",IF(AND(B929&gt;=45, C929&gt;=50, D929&gt;=50, E929&gt;=45, F929&gt;=45, G929&gt;=45), "Construction and Design",IF(AND(B929&gt;=45, C929&gt;=45, D929&gt;=45, E929&gt;=50, F929&gt;=45, G929&gt;=45), "Hospitality and Event Management",IF(AND(B929&gt;=50, C929&gt;=55, D929&gt;=55, E929&gt;=55, F929&gt;=50, G929&gt;=50), "Life Sciences and Environment",IF(AND(B929&gt;=45, C929&gt;=45, D929&gt;=45, E929&gt;=45, F929&gt;=45, G929&gt;=45), "Arts and Media",IF(AND(B929&gt;=45, C929&gt;=45, D929&gt;=45, E929&gt;=45, F929&gt;=45, G929&gt;=45), "Physical Education and Wellness",IF(AND(B929&gt;=45, C929&gt;=50, D929&gt;=50, E929&gt;=45, F929&gt;=45, G929&gt;=50), "Finance, Business, and Marketing", "Culinary Studies and Cooking"))))))))),"Failed")))</f>
        <v>Culinary Studies and Cooking</v>
      </c>
      <c r="J929" s="1"/>
      <c r="K929" s="1"/>
      <c r="L929" s="1"/>
      <c r="M929" s="1"/>
      <c r="N929" s="1"/>
    </row>
    <row r="930" spans="1:14" x14ac:dyDescent="0.25">
      <c r="A930" s="1">
        <v>929</v>
      </c>
      <c r="B930" s="1">
        <v>51</v>
      </c>
      <c r="C930" s="1">
        <v>47</v>
      </c>
      <c r="D930" s="1">
        <v>41</v>
      </c>
      <c r="E930" s="1">
        <v>55</v>
      </c>
      <c r="F930" s="1">
        <v>43</v>
      </c>
      <c r="G930" s="1">
        <v>58</v>
      </c>
      <c r="H930" s="1" t="str">
        <f t="shared" si="15"/>
        <v>VOCATIONAL OR SKILL TRAINING</v>
      </c>
      <c r="I930" s="1" t="str" cm="1">
        <f t="array" ref="I930">IF(H930="DIPLOMA",IF(AND(B930&gt;=85,C930&gt;=80,D930&gt;=75,E930&gt;=75,F930&gt;=80,G930&gt;=85),"Computer Science and Information Technology",IF(AND(B930&gt;=80,C930&gt;=75,D930&gt;=75,E930&gt;=75,F930&gt;=80,G930&gt;=80),"Mechanical and Electrical",IF(AND(B930&gt;=80,C930&gt;=75,D930&gt;=75,E930&gt;=75,F930&gt;=75,G930&gt;=80),"Electronics and Communication",IF(AND(B930&gt;=75,C930&gt;=70,D930&gt;=70,E930&gt;=75,F930&gt;=75,G930&gt;=75),"Construction and Design",IF(AND(B930&gt;=75,C930&gt;=75,D930&gt;=75,E930&gt;=80,F930&gt;=75,G930&gt;=75),"Hospitality and Event Management",IF(AND(B930&gt;=80,C930&gt;=85,D930&gt;=85,E930&gt;=85,F930&gt;=80,G930&gt;=80),"Life Sciences and Environment",IF(AND(B930&gt;=75,C930&gt;=75,D930&gt;=75,E930&gt;=75,F930&gt;=75,G930&gt;=75),"Arts and Media",IF(AND(B930&gt;=75,C930&gt;=75,D930&gt;=75,E930&gt;=75,F930&gt;=75,G930&gt;=75),"Physical Education and Wellness",IF(AND(B930&gt;=75,C930&gt;=80,D930&gt;=80,E930&gt;=75,F930&gt;=75,G930&gt;=80),"Finance, Business, and Marketing",”Not Qualified”))))))))),IF(H930="ITI",IF(AND(B930&gt;=75,C930&gt;=65,D930&gt;=65,E930&gt;=70,F930&gt;=70,G930&gt;=75),"Computer Science and Information Technology",IF(AND(B930&gt;=70,C930&gt;=65,D930&gt;=65,E930&gt;=65,F930&gt;=70,G930&gt;=70),"Mechanical and Electrical",IF(AND(B930&gt;=70,C930&gt;=65,D930&gt;=65,E930&gt;=65,F930&gt;=65,G930&gt;=70),"Electronics and Communication",IF(AND(B930&gt;=65,C930&gt;=60,D930&gt;=60,E930&gt;=65,F930&gt;=65,G930&gt;=65),"Construction and Design",IF(AND(B930&gt;=65,C930&gt;=65,D930&gt;=65,E930&gt;=70,F930&gt;=65,G930&gt;=65),"Hospitality and Event Management",IF(AND(B930&gt;=70,C930&gt;=75,D930&gt;=75,E930&gt;=75,F930&gt;=70,G930&gt;=70),"Life Sciences and Environment",IF(AND(B930&gt;=65,C930&gt;=65,D930&gt;=65,E930&gt;=65,F930&gt;=65,G930&gt;=65),"Arts and Media",IF(AND(B930&gt;=65,C930&gt;=65,D930&gt;=65,E930&gt;=65,F930&gt;=65,G930&gt;=65),"Physical Education and Wellness",IF(AND(B930&gt;=65,C930&gt;=70,D930&gt;=70,E930&gt;=65,F930&gt;=65,G930&gt;=70),"Finance, Business, and Marketing",”Not Qualified”))))))))),IF(H930="VOCATIONAL OR SKILL TRAINING",IF(AND(B930&gt;=55, C930&gt;=45, D930&gt;=45, E930&gt;=50, F930&gt;=50, G930&gt;=55), "Computer Science and Information Technology",IF(AND(B930&gt;=50, C930&gt;=45, D930&gt;=45, E930&gt;=45, F930&gt;=50, G930&gt;=50), "Mechanical and Electrical",IF(AND(B930&gt;=50, C930&gt;=45, D930&gt;=45, E930&gt;=45, F930&gt;=45, G930&gt;=50), "Electronics and Communication",IF(AND(B930&gt;=45, C930&gt;=50, D930&gt;=50, E930&gt;=45, F930&gt;=45, G930&gt;=45), "Construction and Design",IF(AND(B930&gt;=45, C930&gt;=45, D930&gt;=45, E930&gt;=50, F930&gt;=45, G930&gt;=45), "Hospitality and Event Management",IF(AND(B930&gt;=50, C930&gt;=55, D930&gt;=55, E930&gt;=55, F930&gt;=50, G930&gt;=50), "Life Sciences and Environment",IF(AND(B930&gt;=45, C930&gt;=45, D930&gt;=45, E930&gt;=45, F930&gt;=45, G930&gt;=45), "Arts and Media",IF(AND(B930&gt;=45, C930&gt;=45, D930&gt;=45, E930&gt;=45, F930&gt;=45, G930&gt;=45), "Physical Education and Wellness",IF(AND(B930&gt;=45, C930&gt;=50, D930&gt;=50, E930&gt;=45, F930&gt;=45, G930&gt;=50), "Finance, Business, and Marketing", "Culinary Studies and Cooking"))))))))),"Failed")))</f>
        <v>Culinary Studies and Cooking</v>
      </c>
      <c r="J930" s="1"/>
      <c r="K930" s="1"/>
      <c r="L930" s="1"/>
      <c r="M930" s="1"/>
      <c r="N930" s="1"/>
    </row>
    <row r="931" spans="1:14" x14ac:dyDescent="0.25">
      <c r="A931" s="1">
        <v>930</v>
      </c>
      <c r="B931" s="1">
        <v>85</v>
      </c>
      <c r="C931" s="1">
        <v>77</v>
      </c>
      <c r="D931" s="1">
        <v>65</v>
      </c>
      <c r="E931" s="1">
        <v>71</v>
      </c>
      <c r="F931" s="1">
        <v>70</v>
      </c>
      <c r="G931" s="1">
        <v>84</v>
      </c>
      <c r="H931" s="1" t="str">
        <f t="shared" si="15"/>
        <v>ITI</v>
      </c>
      <c r="I931" s="1" t="str" cm="1">
        <f t="array" ref="I931">IF(H931="DIPLOMA",IF(AND(B931&gt;=85,C931&gt;=80,D931&gt;=75,E931&gt;=75,F931&gt;=80,G931&gt;=85),"Computer Science and Information Technology",IF(AND(B931&gt;=80,C931&gt;=75,D931&gt;=75,E931&gt;=75,F931&gt;=80,G931&gt;=80),"Mechanical and Electrical",IF(AND(B931&gt;=80,C931&gt;=75,D931&gt;=75,E931&gt;=75,F931&gt;=75,G931&gt;=80),"Electronics and Communication",IF(AND(B931&gt;=75,C931&gt;=70,D931&gt;=70,E931&gt;=75,F931&gt;=75,G931&gt;=75),"Construction and Design",IF(AND(B931&gt;=75,C931&gt;=75,D931&gt;=75,E931&gt;=80,F931&gt;=75,G931&gt;=75),"Hospitality and Event Management",IF(AND(B931&gt;=80,C931&gt;=85,D931&gt;=85,E931&gt;=85,F931&gt;=80,G931&gt;=80),"Life Sciences and Environment",IF(AND(B931&gt;=75,C931&gt;=75,D931&gt;=75,E931&gt;=75,F931&gt;=75,G931&gt;=75),"Arts and Media",IF(AND(B931&gt;=75,C931&gt;=75,D931&gt;=75,E931&gt;=75,F931&gt;=75,G931&gt;=75),"Physical Education and Wellness",IF(AND(B931&gt;=75,C931&gt;=80,D931&gt;=80,E931&gt;=75,F931&gt;=75,G931&gt;=80),"Finance, Business, and Marketing",”Not Qualified”))))))))),IF(H931="ITI",IF(AND(B931&gt;=75,C931&gt;=65,D931&gt;=65,E931&gt;=70,F931&gt;=70,G931&gt;=75),"Computer Science and Information Technology",IF(AND(B931&gt;=70,C931&gt;=65,D931&gt;=65,E931&gt;=65,F931&gt;=70,G931&gt;=70),"Mechanical and Electrical",IF(AND(B931&gt;=70,C931&gt;=65,D931&gt;=65,E931&gt;=65,F931&gt;=65,G931&gt;=70),"Electronics and Communication",IF(AND(B931&gt;=65,C931&gt;=60,D931&gt;=60,E931&gt;=65,F931&gt;=65,G931&gt;=65),"Construction and Design",IF(AND(B931&gt;=65,C931&gt;=65,D931&gt;=65,E931&gt;=70,F931&gt;=65,G931&gt;=65),"Hospitality and Event Management",IF(AND(B931&gt;=70,C931&gt;=75,D931&gt;=75,E931&gt;=75,F931&gt;=70,G931&gt;=70),"Life Sciences and Environment",IF(AND(B931&gt;=65,C931&gt;=65,D931&gt;=65,E931&gt;=65,F931&gt;=65,G931&gt;=65),"Arts and Media",IF(AND(B931&gt;=65,C931&gt;=65,D931&gt;=65,E931&gt;=65,F931&gt;=65,G931&gt;=65),"Physical Education and Wellness",IF(AND(B931&gt;=65,C931&gt;=70,D931&gt;=70,E931&gt;=65,F931&gt;=65,G931&gt;=70),"Finance, Business, and Marketing",”Not Qualified”))))))))),IF(H931="VOCATIONAL OR SKILL TRAINING",IF(AND(B931&gt;=55, C931&gt;=45, D931&gt;=45, E931&gt;=50, F931&gt;=50, G931&gt;=55), "Computer Science and Information Technology",IF(AND(B931&gt;=50, C931&gt;=45, D931&gt;=45, E931&gt;=45, F931&gt;=50, G931&gt;=50), "Mechanical and Electrical",IF(AND(B931&gt;=50, C931&gt;=45, D931&gt;=45, E931&gt;=45, F931&gt;=45, G931&gt;=50), "Electronics and Communication",IF(AND(B931&gt;=45, C931&gt;=50, D931&gt;=50, E931&gt;=45, F931&gt;=45, G931&gt;=45), "Construction and Design",IF(AND(B931&gt;=45, C931&gt;=45, D931&gt;=45, E931&gt;=50, F931&gt;=45, G931&gt;=45), "Hospitality and Event Management",IF(AND(B931&gt;=50, C931&gt;=55, D931&gt;=55, E931&gt;=55, F931&gt;=50, G931&gt;=50), "Life Sciences and Environment",IF(AND(B931&gt;=45, C931&gt;=45, D931&gt;=45, E931&gt;=45, F931&gt;=45, G931&gt;=45), "Arts and Media",IF(AND(B931&gt;=45, C931&gt;=45, D931&gt;=45, E931&gt;=45, F931&gt;=45, G931&gt;=45), "Physical Education and Wellness",IF(AND(B931&gt;=45, C931&gt;=50, D931&gt;=50, E931&gt;=45, F931&gt;=45, G931&gt;=50), "Finance, Business, and Marketing", "Culinary Studies and Cooking"))))))))),"Failed")))</f>
        <v>Computer Science and Information Technology</v>
      </c>
      <c r="J931" s="1"/>
      <c r="K931" s="1"/>
      <c r="L931" s="1"/>
      <c r="M931" s="1"/>
      <c r="N931" s="1"/>
    </row>
    <row r="932" spans="1:14" x14ac:dyDescent="0.25">
      <c r="A932" s="1">
        <v>931</v>
      </c>
      <c r="B932" s="1">
        <v>59</v>
      </c>
      <c r="C932" s="1">
        <v>55</v>
      </c>
      <c r="D932" s="1">
        <v>54</v>
      </c>
      <c r="E932" s="1">
        <v>44</v>
      </c>
      <c r="F932" s="1">
        <v>44</v>
      </c>
      <c r="G932" s="1">
        <v>61</v>
      </c>
      <c r="H932" s="1" t="str">
        <f t="shared" si="15"/>
        <v>VOCATIONAL OR SKILL TRAINING</v>
      </c>
      <c r="I932" s="1" t="str" cm="1">
        <f t="array" ref="I932">IF(H932="DIPLOMA",IF(AND(B932&gt;=85,C932&gt;=80,D932&gt;=75,E932&gt;=75,F932&gt;=80,G932&gt;=85),"Computer Science and Information Technology",IF(AND(B932&gt;=80,C932&gt;=75,D932&gt;=75,E932&gt;=75,F932&gt;=80,G932&gt;=80),"Mechanical and Electrical",IF(AND(B932&gt;=80,C932&gt;=75,D932&gt;=75,E932&gt;=75,F932&gt;=75,G932&gt;=80),"Electronics and Communication",IF(AND(B932&gt;=75,C932&gt;=70,D932&gt;=70,E932&gt;=75,F932&gt;=75,G932&gt;=75),"Construction and Design",IF(AND(B932&gt;=75,C932&gt;=75,D932&gt;=75,E932&gt;=80,F932&gt;=75,G932&gt;=75),"Hospitality and Event Management",IF(AND(B932&gt;=80,C932&gt;=85,D932&gt;=85,E932&gt;=85,F932&gt;=80,G932&gt;=80),"Life Sciences and Environment",IF(AND(B932&gt;=75,C932&gt;=75,D932&gt;=75,E932&gt;=75,F932&gt;=75,G932&gt;=75),"Arts and Media",IF(AND(B932&gt;=75,C932&gt;=75,D932&gt;=75,E932&gt;=75,F932&gt;=75,G932&gt;=75),"Physical Education and Wellness",IF(AND(B932&gt;=75,C932&gt;=80,D932&gt;=80,E932&gt;=75,F932&gt;=75,G932&gt;=80),"Finance, Business, and Marketing",”Not Qualified”))))))))),IF(H932="ITI",IF(AND(B932&gt;=75,C932&gt;=65,D932&gt;=65,E932&gt;=70,F932&gt;=70,G932&gt;=75),"Computer Science and Information Technology",IF(AND(B932&gt;=70,C932&gt;=65,D932&gt;=65,E932&gt;=65,F932&gt;=70,G932&gt;=70),"Mechanical and Electrical",IF(AND(B932&gt;=70,C932&gt;=65,D932&gt;=65,E932&gt;=65,F932&gt;=65,G932&gt;=70),"Electronics and Communication",IF(AND(B932&gt;=65,C932&gt;=60,D932&gt;=60,E932&gt;=65,F932&gt;=65,G932&gt;=65),"Construction and Design",IF(AND(B932&gt;=65,C932&gt;=65,D932&gt;=65,E932&gt;=70,F932&gt;=65,G932&gt;=65),"Hospitality and Event Management",IF(AND(B932&gt;=70,C932&gt;=75,D932&gt;=75,E932&gt;=75,F932&gt;=70,G932&gt;=70),"Life Sciences and Environment",IF(AND(B932&gt;=65,C932&gt;=65,D932&gt;=65,E932&gt;=65,F932&gt;=65,G932&gt;=65),"Arts and Media",IF(AND(B932&gt;=65,C932&gt;=65,D932&gt;=65,E932&gt;=65,F932&gt;=65,G932&gt;=65),"Physical Education and Wellness",IF(AND(B932&gt;=65,C932&gt;=70,D932&gt;=70,E932&gt;=65,F932&gt;=65,G932&gt;=70),"Finance, Business, and Marketing",”Not Qualified”))))))))),IF(H932="VOCATIONAL OR SKILL TRAINING",IF(AND(B932&gt;=55, C932&gt;=45, D932&gt;=45, E932&gt;=50, F932&gt;=50, G932&gt;=55), "Computer Science and Information Technology",IF(AND(B932&gt;=50, C932&gt;=45, D932&gt;=45, E932&gt;=45, F932&gt;=50, G932&gt;=50), "Mechanical and Electrical",IF(AND(B932&gt;=50, C932&gt;=45, D932&gt;=45, E932&gt;=45, F932&gt;=45, G932&gt;=50), "Electronics and Communication",IF(AND(B932&gt;=45, C932&gt;=50, D932&gt;=50, E932&gt;=45, F932&gt;=45, G932&gt;=45), "Construction and Design",IF(AND(B932&gt;=45, C932&gt;=45, D932&gt;=45, E932&gt;=50, F932&gt;=45, G932&gt;=45), "Hospitality and Event Management",IF(AND(B932&gt;=50, C932&gt;=55, D932&gt;=55, E932&gt;=55, F932&gt;=50, G932&gt;=50), "Life Sciences and Environment",IF(AND(B932&gt;=45, C932&gt;=45, D932&gt;=45, E932&gt;=45, F932&gt;=45, G932&gt;=45), "Arts and Media",IF(AND(B932&gt;=45, C932&gt;=45, D932&gt;=45, E932&gt;=45, F932&gt;=45, G932&gt;=45), "Physical Education and Wellness",IF(AND(B932&gt;=45, C932&gt;=50, D932&gt;=50, E932&gt;=45, F932&gt;=45, G932&gt;=50), "Finance, Business, and Marketing", "Culinary Studies and Cooking"))))))))),"Failed")))</f>
        <v>Culinary Studies and Cooking</v>
      </c>
      <c r="J932" s="1"/>
      <c r="K932" s="1"/>
      <c r="L932" s="1"/>
      <c r="M932" s="1"/>
      <c r="N932" s="1"/>
    </row>
    <row r="933" spans="1:14" x14ac:dyDescent="0.25">
      <c r="A933" s="1">
        <v>932</v>
      </c>
      <c r="B933" s="1">
        <v>65</v>
      </c>
      <c r="C933" s="1">
        <v>76</v>
      </c>
      <c r="D933" s="1">
        <v>73</v>
      </c>
      <c r="E933" s="1">
        <v>82</v>
      </c>
      <c r="F933" s="1">
        <v>71</v>
      </c>
      <c r="G933" s="1">
        <v>67</v>
      </c>
      <c r="H933" s="1" t="str">
        <f t="shared" si="15"/>
        <v>ITI</v>
      </c>
      <c r="I933" s="1" t="str" cm="1">
        <f t="array" ref="I933">IF(H933="DIPLOMA",IF(AND(B933&gt;=85,C933&gt;=80,D933&gt;=75,E933&gt;=75,F933&gt;=80,G933&gt;=85),"Computer Science and Information Technology",IF(AND(B933&gt;=80,C933&gt;=75,D933&gt;=75,E933&gt;=75,F933&gt;=80,G933&gt;=80),"Mechanical and Electrical",IF(AND(B933&gt;=80,C933&gt;=75,D933&gt;=75,E933&gt;=75,F933&gt;=75,G933&gt;=80),"Electronics and Communication",IF(AND(B933&gt;=75,C933&gt;=70,D933&gt;=70,E933&gt;=75,F933&gt;=75,G933&gt;=75),"Construction and Design",IF(AND(B933&gt;=75,C933&gt;=75,D933&gt;=75,E933&gt;=80,F933&gt;=75,G933&gt;=75),"Hospitality and Event Management",IF(AND(B933&gt;=80,C933&gt;=85,D933&gt;=85,E933&gt;=85,F933&gt;=80,G933&gt;=80),"Life Sciences and Environment",IF(AND(B933&gt;=75,C933&gt;=75,D933&gt;=75,E933&gt;=75,F933&gt;=75,G933&gt;=75),"Arts and Media",IF(AND(B933&gt;=75,C933&gt;=75,D933&gt;=75,E933&gt;=75,F933&gt;=75,G933&gt;=75),"Physical Education and Wellness",IF(AND(B933&gt;=75,C933&gt;=80,D933&gt;=80,E933&gt;=75,F933&gt;=75,G933&gt;=80),"Finance, Business, and Marketing",”Not Qualified”))))))))),IF(H933="ITI",IF(AND(B933&gt;=75,C933&gt;=65,D933&gt;=65,E933&gt;=70,F933&gt;=70,G933&gt;=75),"Computer Science and Information Technology",IF(AND(B933&gt;=70,C933&gt;=65,D933&gt;=65,E933&gt;=65,F933&gt;=70,G933&gt;=70),"Mechanical and Electrical",IF(AND(B933&gt;=70,C933&gt;=65,D933&gt;=65,E933&gt;=65,F933&gt;=65,G933&gt;=70),"Electronics and Communication",IF(AND(B933&gt;=65,C933&gt;=60,D933&gt;=60,E933&gt;=65,F933&gt;=65,G933&gt;=65),"Construction and Design",IF(AND(B933&gt;=65,C933&gt;=65,D933&gt;=65,E933&gt;=70,F933&gt;=65,G933&gt;=65),"Hospitality and Event Management",IF(AND(B933&gt;=70,C933&gt;=75,D933&gt;=75,E933&gt;=75,F933&gt;=70,G933&gt;=70),"Life Sciences and Environment",IF(AND(B933&gt;=65,C933&gt;=65,D933&gt;=65,E933&gt;=65,F933&gt;=65,G933&gt;=65),"Arts and Media",IF(AND(B933&gt;=65,C933&gt;=65,D933&gt;=65,E933&gt;=65,F933&gt;=65,G933&gt;=65),"Physical Education and Wellness",IF(AND(B933&gt;=65,C933&gt;=70,D933&gt;=70,E933&gt;=65,F933&gt;=65,G933&gt;=70),"Finance, Business, and Marketing",”Not Qualified”))))))))),IF(H933="VOCATIONAL OR SKILL TRAINING",IF(AND(B933&gt;=55, C933&gt;=45, D933&gt;=45, E933&gt;=50, F933&gt;=50, G933&gt;=55), "Computer Science and Information Technology",IF(AND(B933&gt;=50, C933&gt;=45, D933&gt;=45, E933&gt;=45, F933&gt;=50, G933&gt;=50), "Mechanical and Electrical",IF(AND(B933&gt;=50, C933&gt;=45, D933&gt;=45, E933&gt;=45, F933&gt;=45, G933&gt;=50), "Electronics and Communication",IF(AND(B933&gt;=45, C933&gt;=50, D933&gt;=50, E933&gt;=45, F933&gt;=45, G933&gt;=45), "Construction and Design",IF(AND(B933&gt;=45, C933&gt;=45, D933&gt;=45, E933&gt;=50, F933&gt;=45, G933&gt;=45), "Hospitality and Event Management",IF(AND(B933&gt;=50, C933&gt;=55, D933&gt;=55, E933&gt;=55, F933&gt;=50, G933&gt;=50), "Life Sciences and Environment",IF(AND(B933&gt;=45, C933&gt;=45, D933&gt;=45, E933&gt;=45, F933&gt;=45, G933&gt;=45), "Arts and Media",IF(AND(B933&gt;=45, C933&gt;=45, D933&gt;=45, E933&gt;=45, F933&gt;=45, G933&gt;=45), "Physical Education and Wellness",IF(AND(B933&gt;=45, C933&gt;=50, D933&gt;=50, E933&gt;=45, F933&gt;=45, G933&gt;=50), "Finance, Business, and Marketing", "Culinary Studies and Cooking"))))))))),"Failed")))</f>
        <v>Construction and Design</v>
      </c>
      <c r="J933" s="1"/>
      <c r="K933" s="1"/>
      <c r="L933" s="1"/>
      <c r="M933" s="1"/>
      <c r="N933" s="1"/>
    </row>
    <row r="934" spans="1:14" x14ac:dyDescent="0.25">
      <c r="A934" s="1">
        <v>933</v>
      </c>
      <c r="B934" s="1">
        <v>77</v>
      </c>
      <c r="C934" s="1">
        <v>82</v>
      </c>
      <c r="D934" s="1">
        <v>84</v>
      </c>
      <c r="E934" s="1">
        <v>69</v>
      </c>
      <c r="F934" s="1">
        <v>77</v>
      </c>
      <c r="G934" s="1">
        <v>76</v>
      </c>
      <c r="H934" s="1" t="str">
        <f t="shared" si="15"/>
        <v>DIPLOMA</v>
      </c>
      <c r="I934" s="1" t="e" cm="1">
        <f t="array" ref="I934">IF(H934="DIPLOMA",IF(AND(B934&gt;=85,C934&gt;=80,D934&gt;=75,E934&gt;=75,F934&gt;=80,G934&gt;=85),"Computer Science and Information Technology",IF(AND(B934&gt;=80,C934&gt;=75,D934&gt;=75,E934&gt;=75,F934&gt;=80,G934&gt;=80),"Mechanical and Electrical",IF(AND(B934&gt;=80,C934&gt;=75,D934&gt;=75,E934&gt;=75,F934&gt;=75,G934&gt;=80),"Electronics and Communication",IF(AND(B934&gt;=75,C934&gt;=70,D934&gt;=70,E934&gt;=75,F934&gt;=75,G934&gt;=75),"Construction and Design",IF(AND(B934&gt;=75,C934&gt;=75,D934&gt;=75,E934&gt;=80,F934&gt;=75,G934&gt;=75),"Hospitality and Event Management",IF(AND(B934&gt;=80,C934&gt;=85,D934&gt;=85,E934&gt;=85,F934&gt;=80,G934&gt;=80),"Life Sciences and Environment",IF(AND(B934&gt;=75,C934&gt;=75,D934&gt;=75,E934&gt;=75,F934&gt;=75,G934&gt;=75),"Arts and Media",IF(AND(B934&gt;=75,C934&gt;=75,D934&gt;=75,E934&gt;=75,F934&gt;=75,G934&gt;=75),"Physical Education and Wellness",IF(AND(B934&gt;=75,C934&gt;=80,D934&gt;=80,E934&gt;=75,F934&gt;=75,G934&gt;=80),"Finance, Business, and Marketing",”Not Qualified”))))))))),IF(H934="ITI",IF(AND(B934&gt;=75,C934&gt;=65,D934&gt;=65,E934&gt;=70,F934&gt;=70,G934&gt;=75),"Computer Science and Information Technology",IF(AND(B934&gt;=70,C934&gt;=65,D934&gt;=65,E934&gt;=65,F934&gt;=70,G934&gt;=70),"Mechanical and Electrical",IF(AND(B934&gt;=70,C934&gt;=65,D934&gt;=65,E934&gt;=65,F934&gt;=65,G934&gt;=70),"Electronics and Communication",IF(AND(B934&gt;=65,C934&gt;=60,D934&gt;=60,E934&gt;=65,F934&gt;=65,G934&gt;=65),"Construction and Design",IF(AND(B934&gt;=65,C934&gt;=65,D934&gt;=65,E934&gt;=70,F934&gt;=65,G934&gt;=65),"Hospitality and Event Management",IF(AND(B934&gt;=70,C934&gt;=75,D934&gt;=75,E934&gt;=75,F934&gt;=70,G934&gt;=70),"Life Sciences and Environment",IF(AND(B934&gt;=65,C934&gt;=65,D934&gt;=65,E934&gt;=65,F934&gt;=65,G934&gt;=65),"Arts and Media",IF(AND(B934&gt;=65,C934&gt;=65,D934&gt;=65,E934&gt;=65,F934&gt;=65,G934&gt;=65),"Physical Education and Wellness",IF(AND(B934&gt;=65,C934&gt;=70,D934&gt;=70,E934&gt;=65,F934&gt;=65,G934&gt;=70),"Finance, Business, and Marketing",”Not Qualified”))))))))),IF(H934="VOCATIONAL OR SKILL TRAINING",IF(AND(B934&gt;=55, C934&gt;=45, D934&gt;=45, E934&gt;=50, F934&gt;=50, G934&gt;=55), "Computer Science and Information Technology",IF(AND(B934&gt;=50, C934&gt;=45, D934&gt;=45, E934&gt;=45, F934&gt;=50, G934&gt;=50), "Mechanical and Electrical",IF(AND(B934&gt;=50, C934&gt;=45, D934&gt;=45, E934&gt;=45, F934&gt;=45, G934&gt;=50), "Electronics and Communication",IF(AND(B934&gt;=45, C934&gt;=50, D934&gt;=50, E934&gt;=45, F934&gt;=45, G934&gt;=45), "Construction and Design",IF(AND(B934&gt;=45, C934&gt;=45, D934&gt;=45, E934&gt;=50, F934&gt;=45, G934&gt;=45), "Hospitality and Event Management",IF(AND(B934&gt;=50, C934&gt;=55, D934&gt;=55, E934&gt;=55, F934&gt;=50, G934&gt;=50), "Life Sciences and Environment",IF(AND(B934&gt;=45, C934&gt;=45, D934&gt;=45, E934&gt;=45, F934&gt;=45, G934&gt;=45), "Arts and Media",IF(AND(B934&gt;=45, C934&gt;=45, D934&gt;=45, E934&gt;=45, F934&gt;=45, G934&gt;=45), "Physical Education and Wellness",IF(AND(B934&gt;=45, C934&gt;=50, D934&gt;=50, E934&gt;=45, F934&gt;=45, G934&gt;=50), "Finance, Business, and Marketing", "Culinary Studies and Cooking"))))))))),"Failed")))</f>
        <v>#NAME?</v>
      </c>
      <c r="J934" s="1"/>
      <c r="K934" s="1"/>
      <c r="L934" s="1"/>
      <c r="M934" s="1"/>
      <c r="N934" s="1"/>
    </row>
    <row r="935" spans="1:14" x14ac:dyDescent="0.25">
      <c r="A935" s="1">
        <v>934</v>
      </c>
      <c r="B935" s="1">
        <v>86</v>
      </c>
      <c r="C935" s="1">
        <v>89</v>
      </c>
      <c r="D935" s="1">
        <v>91</v>
      </c>
      <c r="E935" s="1">
        <v>90</v>
      </c>
      <c r="F935" s="1">
        <v>87</v>
      </c>
      <c r="G935" s="1">
        <v>81</v>
      </c>
      <c r="H935" s="1" t="str">
        <f t="shared" si="15"/>
        <v>DIPLOMA</v>
      </c>
      <c r="I935" s="1" t="str" cm="1">
        <f t="array" ref="I935">IF(H935="DIPLOMA",IF(AND(B935&gt;=85,C935&gt;=80,D935&gt;=75,E935&gt;=75,F935&gt;=80,G935&gt;=85),"Computer Science and Information Technology",IF(AND(B935&gt;=80,C935&gt;=75,D935&gt;=75,E935&gt;=75,F935&gt;=80,G935&gt;=80),"Mechanical and Electrical",IF(AND(B935&gt;=80,C935&gt;=75,D935&gt;=75,E935&gt;=75,F935&gt;=75,G935&gt;=80),"Electronics and Communication",IF(AND(B935&gt;=75,C935&gt;=70,D935&gt;=70,E935&gt;=75,F935&gt;=75,G935&gt;=75),"Construction and Design",IF(AND(B935&gt;=75,C935&gt;=75,D935&gt;=75,E935&gt;=80,F935&gt;=75,G935&gt;=75),"Hospitality and Event Management",IF(AND(B935&gt;=80,C935&gt;=85,D935&gt;=85,E935&gt;=85,F935&gt;=80,G935&gt;=80),"Life Sciences and Environment",IF(AND(B935&gt;=75,C935&gt;=75,D935&gt;=75,E935&gt;=75,F935&gt;=75,G935&gt;=75),"Arts and Media",IF(AND(B935&gt;=75,C935&gt;=75,D935&gt;=75,E935&gt;=75,F935&gt;=75,G935&gt;=75),"Physical Education and Wellness",IF(AND(B935&gt;=75,C935&gt;=80,D935&gt;=80,E935&gt;=75,F935&gt;=75,G935&gt;=80),"Finance, Business, and Marketing",”Not Qualified”))))))))),IF(H935="ITI",IF(AND(B935&gt;=75,C935&gt;=65,D935&gt;=65,E935&gt;=70,F935&gt;=70,G935&gt;=75),"Computer Science and Information Technology",IF(AND(B935&gt;=70,C935&gt;=65,D935&gt;=65,E935&gt;=65,F935&gt;=70,G935&gt;=70),"Mechanical and Electrical",IF(AND(B935&gt;=70,C935&gt;=65,D935&gt;=65,E935&gt;=65,F935&gt;=65,G935&gt;=70),"Electronics and Communication",IF(AND(B935&gt;=65,C935&gt;=60,D935&gt;=60,E935&gt;=65,F935&gt;=65,G935&gt;=65),"Construction and Design",IF(AND(B935&gt;=65,C935&gt;=65,D935&gt;=65,E935&gt;=70,F935&gt;=65,G935&gt;=65),"Hospitality and Event Management",IF(AND(B935&gt;=70,C935&gt;=75,D935&gt;=75,E935&gt;=75,F935&gt;=70,G935&gt;=70),"Life Sciences and Environment",IF(AND(B935&gt;=65,C935&gt;=65,D935&gt;=65,E935&gt;=65,F935&gt;=65,G935&gt;=65),"Arts and Media",IF(AND(B935&gt;=65,C935&gt;=65,D935&gt;=65,E935&gt;=65,F935&gt;=65,G935&gt;=65),"Physical Education and Wellness",IF(AND(B935&gt;=65,C935&gt;=70,D935&gt;=70,E935&gt;=65,F935&gt;=65,G935&gt;=70),"Finance, Business, and Marketing",”Not Qualified”))))))))),IF(H935="VOCATIONAL OR SKILL TRAINING",IF(AND(B935&gt;=55, C935&gt;=45, D935&gt;=45, E935&gt;=50, F935&gt;=50, G935&gt;=55), "Computer Science and Information Technology",IF(AND(B935&gt;=50, C935&gt;=45, D935&gt;=45, E935&gt;=45, F935&gt;=50, G935&gt;=50), "Mechanical and Electrical",IF(AND(B935&gt;=50, C935&gt;=45, D935&gt;=45, E935&gt;=45, F935&gt;=45, G935&gt;=50), "Electronics and Communication",IF(AND(B935&gt;=45, C935&gt;=50, D935&gt;=50, E935&gt;=45, F935&gt;=45, G935&gt;=45), "Construction and Design",IF(AND(B935&gt;=45, C935&gt;=45, D935&gt;=45, E935&gt;=50, F935&gt;=45, G935&gt;=45), "Hospitality and Event Management",IF(AND(B935&gt;=50, C935&gt;=55, D935&gt;=55, E935&gt;=55, F935&gt;=50, G935&gt;=50), "Life Sciences and Environment",IF(AND(B935&gt;=45, C935&gt;=45, D935&gt;=45, E935&gt;=45, F935&gt;=45, G935&gt;=45), "Arts and Media",IF(AND(B935&gt;=45, C935&gt;=45, D935&gt;=45, E935&gt;=45, F935&gt;=45, G935&gt;=45), "Physical Education and Wellness",IF(AND(B935&gt;=45, C935&gt;=50, D935&gt;=50, E935&gt;=45, F935&gt;=45, G935&gt;=50), "Finance, Business, and Marketing", "Culinary Studies and Cooking"))))))))),"Failed")))</f>
        <v>Mechanical and Electrical</v>
      </c>
      <c r="J935" s="1"/>
      <c r="K935" s="1"/>
      <c r="L935" s="1"/>
      <c r="M935" s="1"/>
      <c r="N935" s="1"/>
    </row>
    <row r="936" spans="1:14" x14ac:dyDescent="0.25">
      <c r="A936" s="1">
        <v>935</v>
      </c>
      <c r="B936" s="1">
        <v>58</v>
      </c>
      <c r="C936" s="1">
        <v>62</v>
      </c>
      <c r="D936" s="1">
        <v>52</v>
      </c>
      <c r="E936" s="1">
        <v>64</v>
      </c>
      <c r="F936" s="1">
        <v>42</v>
      </c>
      <c r="G936" s="1">
        <v>45</v>
      </c>
      <c r="H936" s="1" t="str">
        <f t="shared" si="15"/>
        <v>VOCATIONAL OR SKILL TRAINING</v>
      </c>
      <c r="I936" s="1" t="str" cm="1">
        <f t="array" ref="I936">IF(H936="DIPLOMA",IF(AND(B936&gt;=85,C936&gt;=80,D936&gt;=75,E936&gt;=75,F936&gt;=80,G936&gt;=85),"Computer Science and Information Technology",IF(AND(B936&gt;=80,C936&gt;=75,D936&gt;=75,E936&gt;=75,F936&gt;=80,G936&gt;=80),"Mechanical and Electrical",IF(AND(B936&gt;=80,C936&gt;=75,D936&gt;=75,E936&gt;=75,F936&gt;=75,G936&gt;=80),"Electronics and Communication",IF(AND(B936&gt;=75,C936&gt;=70,D936&gt;=70,E936&gt;=75,F936&gt;=75,G936&gt;=75),"Construction and Design",IF(AND(B936&gt;=75,C936&gt;=75,D936&gt;=75,E936&gt;=80,F936&gt;=75,G936&gt;=75),"Hospitality and Event Management",IF(AND(B936&gt;=80,C936&gt;=85,D936&gt;=85,E936&gt;=85,F936&gt;=80,G936&gt;=80),"Life Sciences and Environment",IF(AND(B936&gt;=75,C936&gt;=75,D936&gt;=75,E936&gt;=75,F936&gt;=75,G936&gt;=75),"Arts and Media",IF(AND(B936&gt;=75,C936&gt;=75,D936&gt;=75,E936&gt;=75,F936&gt;=75,G936&gt;=75),"Physical Education and Wellness",IF(AND(B936&gt;=75,C936&gt;=80,D936&gt;=80,E936&gt;=75,F936&gt;=75,G936&gt;=80),"Finance, Business, and Marketing",”Not Qualified”))))))))),IF(H936="ITI",IF(AND(B936&gt;=75,C936&gt;=65,D936&gt;=65,E936&gt;=70,F936&gt;=70,G936&gt;=75),"Computer Science and Information Technology",IF(AND(B936&gt;=70,C936&gt;=65,D936&gt;=65,E936&gt;=65,F936&gt;=70,G936&gt;=70),"Mechanical and Electrical",IF(AND(B936&gt;=70,C936&gt;=65,D936&gt;=65,E936&gt;=65,F936&gt;=65,G936&gt;=70),"Electronics and Communication",IF(AND(B936&gt;=65,C936&gt;=60,D936&gt;=60,E936&gt;=65,F936&gt;=65,G936&gt;=65),"Construction and Design",IF(AND(B936&gt;=65,C936&gt;=65,D936&gt;=65,E936&gt;=70,F936&gt;=65,G936&gt;=65),"Hospitality and Event Management",IF(AND(B936&gt;=70,C936&gt;=75,D936&gt;=75,E936&gt;=75,F936&gt;=70,G936&gt;=70),"Life Sciences and Environment",IF(AND(B936&gt;=65,C936&gt;=65,D936&gt;=65,E936&gt;=65,F936&gt;=65,G936&gt;=65),"Arts and Media",IF(AND(B936&gt;=65,C936&gt;=65,D936&gt;=65,E936&gt;=65,F936&gt;=65,G936&gt;=65),"Physical Education and Wellness",IF(AND(B936&gt;=65,C936&gt;=70,D936&gt;=70,E936&gt;=65,F936&gt;=65,G936&gt;=70),"Finance, Business, and Marketing",”Not Qualified”))))))))),IF(H936="VOCATIONAL OR SKILL TRAINING",IF(AND(B936&gt;=55, C936&gt;=45, D936&gt;=45, E936&gt;=50, F936&gt;=50, G936&gt;=55), "Computer Science and Information Technology",IF(AND(B936&gt;=50, C936&gt;=45, D936&gt;=45, E936&gt;=45, F936&gt;=50, G936&gt;=50), "Mechanical and Electrical",IF(AND(B936&gt;=50, C936&gt;=45, D936&gt;=45, E936&gt;=45, F936&gt;=45, G936&gt;=50), "Electronics and Communication",IF(AND(B936&gt;=45, C936&gt;=50, D936&gt;=50, E936&gt;=45, F936&gt;=45, G936&gt;=45), "Construction and Design",IF(AND(B936&gt;=45, C936&gt;=45, D936&gt;=45, E936&gt;=50, F936&gt;=45, G936&gt;=45), "Hospitality and Event Management",IF(AND(B936&gt;=50, C936&gt;=55, D936&gt;=55, E936&gt;=55, F936&gt;=50, G936&gt;=50), "Life Sciences and Environment",IF(AND(B936&gt;=45, C936&gt;=45, D936&gt;=45, E936&gt;=45, F936&gt;=45, G936&gt;=45), "Arts and Media",IF(AND(B936&gt;=45, C936&gt;=45, D936&gt;=45, E936&gt;=45, F936&gt;=45, G936&gt;=45), "Physical Education and Wellness",IF(AND(B936&gt;=45, C936&gt;=50, D936&gt;=50, E936&gt;=45, F936&gt;=45, G936&gt;=50), "Finance, Business, and Marketing", "Culinary Studies and Cooking"))))))))),"Failed")))</f>
        <v>Culinary Studies and Cooking</v>
      </c>
      <c r="J936" s="1"/>
      <c r="K936" s="1"/>
      <c r="L936" s="1"/>
      <c r="M936" s="1"/>
      <c r="N936" s="1"/>
    </row>
    <row r="937" spans="1:14" x14ac:dyDescent="0.25">
      <c r="A937" s="1">
        <v>936</v>
      </c>
      <c r="B937" s="1">
        <v>68</v>
      </c>
      <c r="C937" s="1">
        <v>66</v>
      </c>
      <c r="D937" s="1">
        <v>67</v>
      </c>
      <c r="E937" s="1">
        <v>76</v>
      </c>
      <c r="F937" s="1">
        <v>80</v>
      </c>
      <c r="G937" s="1">
        <v>68</v>
      </c>
      <c r="H937" s="1" t="str">
        <f t="shared" si="15"/>
        <v>ITI</v>
      </c>
      <c r="I937" s="1" t="str" cm="1">
        <f t="array" ref="I937">IF(H937="DIPLOMA",IF(AND(B937&gt;=85,C937&gt;=80,D937&gt;=75,E937&gt;=75,F937&gt;=80,G937&gt;=85),"Computer Science and Information Technology",IF(AND(B937&gt;=80,C937&gt;=75,D937&gt;=75,E937&gt;=75,F937&gt;=80,G937&gt;=80),"Mechanical and Electrical",IF(AND(B937&gt;=80,C937&gt;=75,D937&gt;=75,E937&gt;=75,F937&gt;=75,G937&gt;=80),"Electronics and Communication",IF(AND(B937&gt;=75,C937&gt;=70,D937&gt;=70,E937&gt;=75,F937&gt;=75,G937&gt;=75),"Construction and Design",IF(AND(B937&gt;=75,C937&gt;=75,D937&gt;=75,E937&gt;=80,F937&gt;=75,G937&gt;=75),"Hospitality and Event Management",IF(AND(B937&gt;=80,C937&gt;=85,D937&gt;=85,E937&gt;=85,F937&gt;=80,G937&gt;=80),"Life Sciences and Environment",IF(AND(B937&gt;=75,C937&gt;=75,D937&gt;=75,E937&gt;=75,F937&gt;=75,G937&gt;=75),"Arts and Media",IF(AND(B937&gt;=75,C937&gt;=75,D937&gt;=75,E937&gt;=75,F937&gt;=75,G937&gt;=75),"Physical Education and Wellness",IF(AND(B937&gt;=75,C937&gt;=80,D937&gt;=80,E937&gt;=75,F937&gt;=75,G937&gt;=80),"Finance, Business, and Marketing",”Not Qualified”))))))))),IF(H937="ITI",IF(AND(B937&gt;=75,C937&gt;=65,D937&gt;=65,E937&gt;=70,F937&gt;=70,G937&gt;=75),"Computer Science and Information Technology",IF(AND(B937&gt;=70,C937&gt;=65,D937&gt;=65,E937&gt;=65,F937&gt;=70,G937&gt;=70),"Mechanical and Electrical",IF(AND(B937&gt;=70,C937&gt;=65,D937&gt;=65,E937&gt;=65,F937&gt;=65,G937&gt;=70),"Electronics and Communication",IF(AND(B937&gt;=65,C937&gt;=60,D937&gt;=60,E937&gt;=65,F937&gt;=65,G937&gt;=65),"Construction and Design",IF(AND(B937&gt;=65,C937&gt;=65,D937&gt;=65,E937&gt;=70,F937&gt;=65,G937&gt;=65),"Hospitality and Event Management",IF(AND(B937&gt;=70,C937&gt;=75,D937&gt;=75,E937&gt;=75,F937&gt;=70,G937&gt;=70),"Life Sciences and Environment",IF(AND(B937&gt;=65,C937&gt;=65,D937&gt;=65,E937&gt;=65,F937&gt;=65,G937&gt;=65),"Arts and Media",IF(AND(B937&gt;=65,C937&gt;=65,D937&gt;=65,E937&gt;=65,F937&gt;=65,G937&gt;=65),"Physical Education and Wellness",IF(AND(B937&gt;=65,C937&gt;=70,D937&gt;=70,E937&gt;=65,F937&gt;=65,G937&gt;=70),"Finance, Business, and Marketing",”Not Qualified”))))))))),IF(H937="VOCATIONAL OR SKILL TRAINING",IF(AND(B937&gt;=55, C937&gt;=45, D937&gt;=45, E937&gt;=50, F937&gt;=50, G937&gt;=55), "Computer Science and Information Technology",IF(AND(B937&gt;=50, C937&gt;=45, D937&gt;=45, E937&gt;=45, F937&gt;=50, G937&gt;=50), "Mechanical and Electrical",IF(AND(B937&gt;=50, C937&gt;=45, D937&gt;=45, E937&gt;=45, F937&gt;=45, G937&gt;=50), "Electronics and Communication",IF(AND(B937&gt;=45, C937&gt;=50, D937&gt;=50, E937&gt;=45, F937&gt;=45, G937&gt;=45), "Construction and Design",IF(AND(B937&gt;=45, C937&gt;=45, D937&gt;=45, E937&gt;=50, F937&gt;=45, G937&gt;=45), "Hospitality and Event Management",IF(AND(B937&gt;=50, C937&gt;=55, D937&gt;=55, E937&gt;=55, F937&gt;=50, G937&gt;=50), "Life Sciences and Environment",IF(AND(B937&gt;=45, C937&gt;=45, D937&gt;=45, E937&gt;=45, F937&gt;=45, G937&gt;=45), "Arts and Media",IF(AND(B937&gt;=45, C937&gt;=45, D937&gt;=45, E937&gt;=45, F937&gt;=45, G937&gt;=45), "Physical Education and Wellness",IF(AND(B937&gt;=45, C937&gt;=50, D937&gt;=50, E937&gt;=45, F937&gt;=45, G937&gt;=50), "Finance, Business, and Marketing", "Culinary Studies and Cooking"))))))))),"Failed")))</f>
        <v>Construction and Design</v>
      </c>
      <c r="J937" s="1"/>
      <c r="K937" s="1"/>
      <c r="L937" s="1"/>
      <c r="M937" s="1"/>
      <c r="N937" s="1"/>
    </row>
    <row r="938" spans="1:14" x14ac:dyDescent="0.25">
      <c r="A938" s="1">
        <v>937</v>
      </c>
      <c r="B938" s="1">
        <v>80</v>
      </c>
      <c r="C938" s="1">
        <v>69</v>
      </c>
      <c r="D938" s="1">
        <v>85</v>
      </c>
      <c r="E938" s="1">
        <v>71</v>
      </c>
      <c r="F938" s="1">
        <v>74</v>
      </c>
      <c r="G938" s="1">
        <v>75</v>
      </c>
      <c r="H938" s="1" t="str">
        <f t="shared" si="15"/>
        <v>ITI</v>
      </c>
      <c r="I938" s="1" t="str" cm="1">
        <f t="array" ref="I938">IF(H938="DIPLOMA",IF(AND(B938&gt;=85,C938&gt;=80,D938&gt;=75,E938&gt;=75,F938&gt;=80,G938&gt;=85),"Computer Science and Information Technology",IF(AND(B938&gt;=80,C938&gt;=75,D938&gt;=75,E938&gt;=75,F938&gt;=80,G938&gt;=80),"Mechanical and Electrical",IF(AND(B938&gt;=80,C938&gt;=75,D938&gt;=75,E938&gt;=75,F938&gt;=75,G938&gt;=80),"Electronics and Communication",IF(AND(B938&gt;=75,C938&gt;=70,D938&gt;=70,E938&gt;=75,F938&gt;=75,G938&gt;=75),"Construction and Design",IF(AND(B938&gt;=75,C938&gt;=75,D938&gt;=75,E938&gt;=80,F938&gt;=75,G938&gt;=75),"Hospitality and Event Management",IF(AND(B938&gt;=80,C938&gt;=85,D938&gt;=85,E938&gt;=85,F938&gt;=80,G938&gt;=80),"Life Sciences and Environment",IF(AND(B938&gt;=75,C938&gt;=75,D938&gt;=75,E938&gt;=75,F938&gt;=75,G938&gt;=75),"Arts and Media",IF(AND(B938&gt;=75,C938&gt;=75,D938&gt;=75,E938&gt;=75,F938&gt;=75,G938&gt;=75),"Physical Education and Wellness",IF(AND(B938&gt;=75,C938&gt;=80,D938&gt;=80,E938&gt;=75,F938&gt;=75,G938&gt;=80),"Finance, Business, and Marketing",”Not Qualified”))))))))),IF(H938="ITI",IF(AND(B938&gt;=75,C938&gt;=65,D938&gt;=65,E938&gt;=70,F938&gt;=70,G938&gt;=75),"Computer Science and Information Technology",IF(AND(B938&gt;=70,C938&gt;=65,D938&gt;=65,E938&gt;=65,F938&gt;=70,G938&gt;=70),"Mechanical and Electrical",IF(AND(B938&gt;=70,C938&gt;=65,D938&gt;=65,E938&gt;=65,F938&gt;=65,G938&gt;=70),"Electronics and Communication",IF(AND(B938&gt;=65,C938&gt;=60,D938&gt;=60,E938&gt;=65,F938&gt;=65,G938&gt;=65),"Construction and Design",IF(AND(B938&gt;=65,C938&gt;=65,D938&gt;=65,E938&gt;=70,F938&gt;=65,G938&gt;=65),"Hospitality and Event Management",IF(AND(B938&gt;=70,C938&gt;=75,D938&gt;=75,E938&gt;=75,F938&gt;=70,G938&gt;=70),"Life Sciences and Environment",IF(AND(B938&gt;=65,C938&gt;=65,D938&gt;=65,E938&gt;=65,F938&gt;=65,G938&gt;=65),"Arts and Media",IF(AND(B938&gt;=65,C938&gt;=65,D938&gt;=65,E938&gt;=65,F938&gt;=65,G938&gt;=65),"Physical Education and Wellness",IF(AND(B938&gt;=65,C938&gt;=70,D938&gt;=70,E938&gt;=65,F938&gt;=65,G938&gt;=70),"Finance, Business, and Marketing",”Not Qualified”))))))))),IF(H938="VOCATIONAL OR SKILL TRAINING",IF(AND(B938&gt;=55, C938&gt;=45, D938&gt;=45, E938&gt;=50, F938&gt;=50, G938&gt;=55), "Computer Science and Information Technology",IF(AND(B938&gt;=50, C938&gt;=45, D938&gt;=45, E938&gt;=45, F938&gt;=50, G938&gt;=50), "Mechanical and Electrical",IF(AND(B938&gt;=50, C938&gt;=45, D938&gt;=45, E938&gt;=45, F938&gt;=45, G938&gt;=50), "Electronics and Communication",IF(AND(B938&gt;=45, C938&gt;=50, D938&gt;=50, E938&gt;=45, F938&gt;=45, G938&gt;=45), "Construction and Design",IF(AND(B938&gt;=45, C938&gt;=45, D938&gt;=45, E938&gt;=50, F938&gt;=45, G938&gt;=45), "Hospitality and Event Management",IF(AND(B938&gt;=50, C938&gt;=55, D938&gt;=55, E938&gt;=55, F938&gt;=50, G938&gt;=50), "Life Sciences and Environment",IF(AND(B938&gt;=45, C938&gt;=45, D938&gt;=45, E938&gt;=45, F938&gt;=45, G938&gt;=45), "Arts and Media",IF(AND(B938&gt;=45, C938&gt;=45, D938&gt;=45, E938&gt;=45, F938&gt;=45, G938&gt;=45), "Physical Education and Wellness",IF(AND(B938&gt;=45, C938&gt;=50, D938&gt;=50, E938&gt;=45, F938&gt;=45, G938&gt;=50), "Finance, Business, and Marketing", "Culinary Studies and Cooking"))))))))),"Failed")))</f>
        <v>Computer Science and Information Technology</v>
      </c>
      <c r="J938" s="1"/>
      <c r="K938" s="1"/>
      <c r="L938" s="1"/>
      <c r="M938" s="1"/>
      <c r="N938" s="1"/>
    </row>
    <row r="939" spans="1:14" x14ac:dyDescent="0.25">
      <c r="A939" s="1">
        <v>938</v>
      </c>
      <c r="B939" s="1">
        <v>65</v>
      </c>
      <c r="C939" s="1">
        <v>71</v>
      </c>
      <c r="D939" s="1">
        <v>76</v>
      </c>
      <c r="E939" s="1">
        <v>79</v>
      </c>
      <c r="F939" s="1">
        <v>73</v>
      </c>
      <c r="G939" s="1">
        <v>70</v>
      </c>
      <c r="H939" s="1" t="str">
        <f t="shared" si="15"/>
        <v>ITI</v>
      </c>
      <c r="I939" s="1" t="str" cm="1">
        <f t="array" ref="I939">IF(H939="DIPLOMA",IF(AND(B939&gt;=85,C939&gt;=80,D939&gt;=75,E939&gt;=75,F939&gt;=80,G939&gt;=85),"Computer Science and Information Technology",IF(AND(B939&gt;=80,C939&gt;=75,D939&gt;=75,E939&gt;=75,F939&gt;=80,G939&gt;=80),"Mechanical and Electrical",IF(AND(B939&gt;=80,C939&gt;=75,D939&gt;=75,E939&gt;=75,F939&gt;=75,G939&gt;=80),"Electronics and Communication",IF(AND(B939&gt;=75,C939&gt;=70,D939&gt;=70,E939&gt;=75,F939&gt;=75,G939&gt;=75),"Construction and Design",IF(AND(B939&gt;=75,C939&gt;=75,D939&gt;=75,E939&gt;=80,F939&gt;=75,G939&gt;=75),"Hospitality and Event Management",IF(AND(B939&gt;=80,C939&gt;=85,D939&gt;=85,E939&gt;=85,F939&gt;=80,G939&gt;=80),"Life Sciences and Environment",IF(AND(B939&gt;=75,C939&gt;=75,D939&gt;=75,E939&gt;=75,F939&gt;=75,G939&gt;=75),"Arts and Media",IF(AND(B939&gt;=75,C939&gt;=75,D939&gt;=75,E939&gt;=75,F939&gt;=75,G939&gt;=75),"Physical Education and Wellness",IF(AND(B939&gt;=75,C939&gt;=80,D939&gt;=80,E939&gt;=75,F939&gt;=75,G939&gt;=80),"Finance, Business, and Marketing",”Not Qualified”))))))))),IF(H939="ITI",IF(AND(B939&gt;=75,C939&gt;=65,D939&gt;=65,E939&gt;=70,F939&gt;=70,G939&gt;=75),"Computer Science and Information Technology",IF(AND(B939&gt;=70,C939&gt;=65,D939&gt;=65,E939&gt;=65,F939&gt;=70,G939&gt;=70),"Mechanical and Electrical",IF(AND(B939&gt;=70,C939&gt;=65,D939&gt;=65,E939&gt;=65,F939&gt;=65,G939&gt;=70),"Electronics and Communication",IF(AND(B939&gt;=65,C939&gt;=60,D939&gt;=60,E939&gt;=65,F939&gt;=65,G939&gt;=65),"Construction and Design",IF(AND(B939&gt;=65,C939&gt;=65,D939&gt;=65,E939&gt;=70,F939&gt;=65,G939&gt;=65),"Hospitality and Event Management",IF(AND(B939&gt;=70,C939&gt;=75,D939&gt;=75,E939&gt;=75,F939&gt;=70,G939&gt;=70),"Life Sciences and Environment",IF(AND(B939&gt;=65,C939&gt;=65,D939&gt;=65,E939&gt;=65,F939&gt;=65,G939&gt;=65),"Arts and Media",IF(AND(B939&gt;=65,C939&gt;=65,D939&gt;=65,E939&gt;=65,F939&gt;=65,G939&gt;=65),"Physical Education and Wellness",IF(AND(B939&gt;=65,C939&gt;=70,D939&gt;=70,E939&gt;=65,F939&gt;=65,G939&gt;=70),"Finance, Business, and Marketing",”Not Qualified”))))))))),IF(H939="VOCATIONAL OR SKILL TRAINING",IF(AND(B939&gt;=55, C939&gt;=45, D939&gt;=45, E939&gt;=50, F939&gt;=50, G939&gt;=55), "Computer Science and Information Technology",IF(AND(B939&gt;=50, C939&gt;=45, D939&gt;=45, E939&gt;=45, F939&gt;=50, G939&gt;=50), "Mechanical and Electrical",IF(AND(B939&gt;=50, C939&gt;=45, D939&gt;=45, E939&gt;=45, F939&gt;=45, G939&gt;=50), "Electronics and Communication",IF(AND(B939&gt;=45, C939&gt;=50, D939&gt;=50, E939&gt;=45, F939&gt;=45, G939&gt;=45), "Construction and Design",IF(AND(B939&gt;=45, C939&gt;=45, D939&gt;=45, E939&gt;=50, F939&gt;=45, G939&gt;=45), "Hospitality and Event Management",IF(AND(B939&gt;=50, C939&gt;=55, D939&gt;=55, E939&gt;=55, F939&gt;=50, G939&gt;=50), "Life Sciences and Environment",IF(AND(B939&gt;=45, C939&gt;=45, D939&gt;=45, E939&gt;=45, F939&gt;=45, G939&gt;=45), "Arts and Media",IF(AND(B939&gt;=45, C939&gt;=45, D939&gt;=45, E939&gt;=45, F939&gt;=45, G939&gt;=45), "Physical Education and Wellness",IF(AND(B939&gt;=45, C939&gt;=50, D939&gt;=50, E939&gt;=45, F939&gt;=45, G939&gt;=50), "Finance, Business, and Marketing", "Culinary Studies and Cooking"))))))))),"Failed")))</f>
        <v>Construction and Design</v>
      </c>
      <c r="J939" s="1"/>
      <c r="K939" s="1"/>
      <c r="L939" s="1"/>
      <c r="M939" s="1"/>
      <c r="N939" s="1"/>
    </row>
    <row r="940" spans="1:14" x14ac:dyDescent="0.25">
      <c r="A940" s="1">
        <v>939</v>
      </c>
      <c r="B940" s="1">
        <v>77</v>
      </c>
      <c r="C940" s="1">
        <v>74</v>
      </c>
      <c r="D940" s="1">
        <v>68</v>
      </c>
      <c r="E940" s="1">
        <v>78</v>
      </c>
      <c r="F940" s="1">
        <v>83</v>
      </c>
      <c r="G940" s="1">
        <v>85</v>
      </c>
      <c r="H940" s="1" t="str">
        <f t="shared" si="15"/>
        <v>ITI</v>
      </c>
      <c r="I940" s="1" t="str" cm="1">
        <f t="array" ref="I940">IF(H940="DIPLOMA",IF(AND(B940&gt;=85,C940&gt;=80,D940&gt;=75,E940&gt;=75,F940&gt;=80,G940&gt;=85),"Computer Science and Information Technology",IF(AND(B940&gt;=80,C940&gt;=75,D940&gt;=75,E940&gt;=75,F940&gt;=80,G940&gt;=80),"Mechanical and Electrical",IF(AND(B940&gt;=80,C940&gt;=75,D940&gt;=75,E940&gt;=75,F940&gt;=75,G940&gt;=80),"Electronics and Communication",IF(AND(B940&gt;=75,C940&gt;=70,D940&gt;=70,E940&gt;=75,F940&gt;=75,G940&gt;=75),"Construction and Design",IF(AND(B940&gt;=75,C940&gt;=75,D940&gt;=75,E940&gt;=80,F940&gt;=75,G940&gt;=75),"Hospitality and Event Management",IF(AND(B940&gt;=80,C940&gt;=85,D940&gt;=85,E940&gt;=85,F940&gt;=80,G940&gt;=80),"Life Sciences and Environment",IF(AND(B940&gt;=75,C940&gt;=75,D940&gt;=75,E940&gt;=75,F940&gt;=75,G940&gt;=75),"Arts and Media",IF(AND(B940&gt;=75,C940&gt;=75,D940&gt;=75,E940&gt;=75,F940&gt;=75,G940&gt;=75),"Physical Education and Wellness",IF(AND(B940&gt;=75,C940&gt;=80,D940&gt;=80,E940&gt;=75,F940&gt;=75,G940&gt;=80),"Finance, Business, and Marketing",”Not Qualified”))))))))),IF(H940="ITI",IF(AND(B940&gt;=75,C940&gt;=65,D940&gt;=65,E940&gt;=70,F940&gt;=70,G940&gt;=75),"Computer Science and Information Technology",IF(AND(B940&gt;=70,C940&gt;=65,D940&gt;=65,E940&gt;=65,F940&gt;=70,G940&gt;=70),"Mechanical and Electrical",IF(AND(B940&gt;=70,C940&gt;=65,D940&gt;=65,E940&gt;=65,F940&gt;=65,G940&gt;=70),"Electronics and Communication",IF(AND(B940&gt;=65,C940&gt;=60,D940&gt;=60,E940&gt;=65,F940&gt;=65,G940&gt;=65),"Construction and Design",IF(AND(B940&gt;=65,C940&gt;=65,D940&gt;=65,E940&gt;=70,F940&gt;=65,G940&gt;=65),"Hospitality and Event Management",IF(AND(B940&gt;=70,C940&gt;=75,D940&gt;=75,E940&gt;=75,F940&gt;=70,G940&gt;=70),"Life Sciences and Environment",IF(AND(B940&gt;=65,C940&gt;=65,D940&gt;=65,E940&gt;=65,F940&gt;=65,G940&gt;=65),"Arts and Media",IF(AND(B940&gt;=65,C940&gt;=65,D940&gt;=65,E940&gt;=65,F940&gt;=65,G940&gt;=65),"Physical Education and Wellness",IF(AND(B940&gt;=65,C940&gt;=70,D940&gt;=70,E940&gt;=65,F940&gt;=65,G940&gt;=70),"Finance, Business, and Marketing",”Not Qualified”))))))))),IF(H940="VOCATIONAL OR SKILL TRAINING",IF(AND(B940&gt;=55, C940&gt;=45, D940&gt;=45, E940&gt;=50, F940&gt;=50, G940&gt;=55), "Computer Science and Information Technology",IF(AND(B940&gt;=50, C940&gt;=45, D940&gt;=45, E940&gt;=45, F940&gt;=50, G940&gt;=50), "Mechanical and Electrical",IF(AND(B940&gt;=50, C940&gt;=45, D940&gt;=45, E940&gt;=45, F940&gt;=45, G940&gt;=50), "Electronics and Communication",IF(AND(B940&gt;=45, C940&gt;=50, D940&gt;=50, E940&gt;=45, F940&gt;=45, G940&gt;=45), "Construction and Design",IF(AND(B940&gt;=45, C940&gt;=45, D940&gt;=45, E940&gt;=50, F940&gt;=45, G940&gt;=45), "Hospitality and Event Management",IF(AND(B940&gt;=50, C940&gt;=55, D940&gt;=55, E940&gt;=55, F940&gt;=50, G940&gt;=50), "Life Sciences and Environment",IF(AND(B940&gt;=45, C940&gt;=45, D940&gt;=45, E940&gt;=45, F940&gt;=45, G940&gt;=45), "Arts and Media",IF(AND(B940&gt;=45, C940&gt;=45, D940&gt;=45, E940&gt;=45, F940&gt;=45, G940&gt;=45), "Physical Education and Wellness",IF(AND(B940&gt;=45, C940&gt;=50, D940&gt;=50, E940&gt;=45, F940&gt;=45, G940&gt;=50), "Finance, Business, and Marketing", "Culinary Studies and Cooking"))))))))),"Failed")))</f>
        <v>Computer Science and Information Technology</v>
      </c>
      <c r="J940" s="1"/>
      <c r="K940" s="1"/>
      <c r="L940" s="1"/>
      <c r="M940" s="1"/>
      <c r="N940" s="1"/>
    </row>
    <row r="941" spans="1:14" x14ac:dyDescent="0.25">
      <c r="A941" s="1">
        <v>940</v>
      </c>
      <c r="B941" s="1">
        <v>90</v>
      </c>
      <c r="C941" s="1">
        <v>95</v>
      </c>
      <c r="D941" s="1">
        <v>93</v>
      </c>
      <c r="E941" s="1">
        <v>92</v>
      </c>
      <c r="F941" s="1">
        <v>86</v>
      </c>
      <c r="G941" s="1">
        <v>89</v>
      </c>
      <c r="H941" s="1" t="str">
        <f t="shared" si="15"/>
        <v>DIPLOMA</v>
      </c>
      <c r="I941" s="1" t="str" cm="1">
        <f t="array" ref="I941">IF(H941="DIPLOMA",IF(AND(B941&gt;=85,C941&gt;=80,D941&gt;=75,E941&gt;=75,F941&gt;=80,G941&gt;=85),"Computer Science and Information Technology",IF(AND(B941&gt;=80,C941&gt;=75,D941&gt;=75,E941&gt;=75,F941&gt;=80,G941&gt;=80),"Mechanical and Electrical",IF(AND(B941&gt;=80,C941&gt;=75,D941&gt;=75,E941&gt;=75,F941&gt;=75,G941&gt;=80),"Electronics and Communication",IF(AND(B941&gt;=75,C941&gt;=70,D941&gt;=70,E941&gt;=75,F941&gt;=75,G941&gt;=75),"Construction and Design",IF(AND(B941&gt;=75,C941&gt;=75,D941&gt;=75,E941&gt;=80,F941&gt;=75,G941&gt;=75),"Hospitality and Event Management",IF(AND(B941&gt;=80,C941&gt;=85,D941&gt;=85,E941&gt;=85,F941&gt;=80,G941&gt;=80),"Life Sciences and Environment",IF(AND(B941&gt;=75,C941&gt;=75,D941&gt;=75,E941&gt;=75,F941&gt;=75,G941&gt;=75),"Arts and Media",IF(AND(B941&gt;=75,C941&gt;=75,D941&gt;=75,E941&gt;=75,F941&gt;=75,G941&gt;=75),"Physical Education and Wellness",IF(AND(B941&gt;=75,C941&gt;=80,D941&gt;=80,E941&gt;=75,F941&gt;=75,G941&gt;=80),"Finance, Business, and Marketing",”Not Qualified”))))))))),IF(H941="ITI",IF(AND(B941&gt;=75,C941&gt;=65,D941&gt;=65,E941&gt;=70,F941&gt;=70,G941&gt;=75),"Computer Science and Information Technology",IF(AND(B941&gt;=70,C941&gt;=65,D941&gt;=65,E941&gt;=65,F941&gt;=70,G941&gt;=70),"Mechanical and Electrical",IF(AND(B941&gt;=70,C941&gt;=65,D941&gt;=65,E941&gt;=65,F941&gt;=65,G941&gt;=70),"Electronics and Communication",IF(AND(B941&gt;=65,C941&gt;=60,D941&gt;=60,E941&gt;=65,F941&gt;=65,G941&gt;=65),"Construction and Design",IF(AND(B941&gt;=65,C941&gt;=65,D941&gt;=65,E941&gt;=70,F941&gt;=65,G941&gt;=65),"Hospitality and Event Management",IF(AND(B941&gt;=70,C941&gt;=75,D941&gt;=75,E941&gt;=75,F941&gt;=70,G941&gt;=70),"Life Sciences and Environment",IF(AND(B941&gt;=65,C941&gt;=65,D941&gt;=65,E941&gt;=65,F941&gt;=65,G941&gt;=65),"Arts and Media",IF(AND(B941&gt;=65,C941&gt;=65,D941&gt;=65,E941&gt;=65,F941&gt;=65,G941&gt;=65),"Physical Education and Wellness",IF(AND(B941&gt;=65,C941&gt;=70,D941&gt;=70,E941&gt;=65,F941&gt;=65,G941&gt;=70),"Finance, Business, and Marketing",”Not Qualified”))))))))),IF(H941="VOCATIONAL OR SKILL TRAINING",IF(AND(B941&gt;=55, C941&gt;=45, D941&gt;=45, E941&gt;=50, F941&gt;=50, G941&gt;=55), "Computer Science and Information Technology",IF(AND(B941&gt;=50, C941&gt;=45, D941&gt;=45, E941&gt;=45, F941&gt;=50, G941&gt;=50), "Mechanical and Electrical",IF(AND(B941&gt;=50, C941&gt;=45, D941&gt;=45, E941&gt;=45, F941&gt;=45, G941&gt;=50), "Electronics and Communication",IF(AND(B941&gt;=45, C941&gt;=50, D941&gt;=50, E941&gt;=45, F941&gt;=45, G941&gt;=45), "Construction and Design",IF(AND(B941&gt;=45, C941&gt;=45, D941&gt;=45, E941&gt;=50, F941&gt;=45, G941&gt;=45), "Hospitality and Event Management",IF(AND(B941&gt;=50, C941&gt;=55, D941&gt;=55, E941&gt;=55, F941&gt;=50, G941&gt;=50), "Life Sciences and Environment",IF(AND(B941&gt;=45, C941&gt;=45, D941&gt;=45, E941&gt;=45, F941&gt;=45, G941&gt;=45), "Arts and Media",IF(AND(B941&gt;=45, C941&gt;=45, D941&gt;=45, E941&gt;=45, F941&gt;=45, G941&gt;=45), "Physical Education and Wellness",IF(AND(B941&gt;=45, C941&gt;=50, D941&gt;=50, E941&gt;=45, F941&gt;=45, G941&gt;=50), "Finance, Business, and Marketing", "Culinary Studies and Cooking"))))))))),"Failed")))</f>
        <v>Computer Science and Information Technology</v>
      </c>
      <c r="J941" s="1"/>
      <c r="K941" s="1"/>
      <c r="L941" s="1"/>
      <c r="M941" s="1"/>
      <c r="N941" s="1"/>
    </row>
    <row r="942" spans="1:14" x14ac:dyDescent="0.25">
      <c r="A942" s="1">
        <v>941</v>
      </c>
      <c r="B942" s="1">
        <v>71</v>
      </c>
      <c r="C942" s="1">
        <v>69</v>
      </c>
      <c r="D942" s="1">
        <v>85</v>
      </c>
      <c r="E942" s="1">
        <v>65</v>
      </c>
      <c r="F942" s="1">
        <v>82</v>
      </c>
      <c r="G942" s="1">
        <v>70</v>
      </c>
      <c r="H942" s="1" t="str">
        <f t="shared" si="15"/>
        <v>ITI</v>
      </c>
      <c r="I942" s="1" t="str" cm="1">
        <f t="array" ref="I942">IF(H942="DIPLOMA",IF(AND(B942&gt;=85,C942&gt;=80,D942&gt;=75,E942&gt;=75,F942&gt;=80,G942&gt;=85),"Computer Science and Information Technology",IF(AND(B942&gt;=80,C942&gt;=75,D942&gt;=75,E942&gt;=75,F942&gt;=80,G942&gt;=80),"Mechanical and Electrical",IF(AND(B942&gt;=80,C942&gt;=75,D942&gt;=75,E942&gt;=75,F942&gt;=75,G942&gt;=80),"Electronics and Communication",IF(AND(B942&gt;=75,C942&gt;=70,D942&gt;=70,E942&gt;=75,F942&gt;=75,G942&gt;=75),"Construction and Design",IF(AND(B942&gt;=75,C942&gt;=75,D942&gt;=75,E942&gt;=80,F942&gt;=75,G942&gt;=75),"Hospitality and Event Management",IF(AND(B942&gt;=80,C942&gt;=85,D942&gt;=85,E942&gt;=85,F942&gt;=80,G942&gt;=80),"Life Sciences and Environment",IF(AND(B942&gt;=75,C942&gt;=75,D942&gt;=75,E942&gt;=75,F942&gt;=75,G942&gt;=75),"Arts and Media",IF(AND(B942&gt;=75,C942&gt;=75,D942&gt;=75,E942&gt;=75,F942&gt;=75,G942&gt;=75),"Physical Education and Wellness",IF(AND(B942&gt;=75,C942&gt;=80,D942&gt;=80,E942&gt;=75,F942&gt;=75,G942&gt;=80),"Finance, Business, and Marketing",”Not Qualified”))))))))),IF(H942="ITI",IF(AND(B942&gt;=75,C942&gt;=65,D942&gt;=65,E942&gt;=70,F942&gt;=70,G942&gt;=75),"Computer Science and Information Technology",IF(AND(B942&gt;=70,C942&gt;=65,D942&gt;=65,E942&gt;=65,F942&gt;=70,G942&gt;=70),"Mechanical and Electrical",IF(AND(B942&gt;=70,C942&gt;=65,D942&gt;=65,E942&gt;=65,F942&gt;=65,G942&gt;=70),"Electronics and Communication",IF(AND(B942&gt;=65,C942&gt;=60,D942&gt;=60,E942&gt;=65,F942&gt;=65,G942&gt;=65),"Construction and Design",IF(AND(B942&gt;=65,C942&gt;=65,D942&gt;=65,E942&gt;=70,F942&gt;=65,G942&gt;=65),"Hospitality and Event Management",IF(AND(B942&gt;=70,C942&gt;=75,D942&gt;=75,E942&gt;=75,F942&gt;=70,G942&gt;=70),"Life Sciences and Environment",IF(AND(B942&gt;=65,C942&gt;=65,D942&gt;=65,E942&gt;=65,F942&gt;=65,G942&gt;=65),"Arts and Media",IF(AND(B942&gt;=65,C942&gt;=65,D942&gt;=65,E942&gt;=65,F942&gt;=65,G942&gt;=65),"Physical Education and Wellness",IF(AND(B942&gt;=65,C942&gt;=70,D942&gt;=70,E942&gt;=65,F942&gt;=65,G942&gt;=70),"Finance, Business, and Marketing",”Not Qualified”))))))))),IF(H942="VOCATIONAL OR SKILL TRAINING",IF(AND(B942&gt;=55, C942&gt;=45, D942&gt;=45, E942&gt;=50, F942&gt;=50, G942&gt;=55), "Computer Science and Information Technology",IF(AND(B942&gt;=50, C942&gt;=45, D942&gt;=45, E942&gt;=45, F942&gt;=50, G942&gt;=50), "Mechanical and Electrical",IF(AND(B942&gt;=50, C942&gt;=45, D942&gt;=45, E942&gt;=45, F942&gt;=45, G942&gt;=50), "Electronics and Communication",IF(AND(B942&gt;=45, C942&gt;=50, D942&gt;=50, E942&gt;=45, F942&gt;=45, G942&gt;=45), "Construction and Design",IF(AND(B942&gt;=45, C942&gt;=45, D942&gt;=45, E942&gt;=50, F942&gt;=45, G942&gt;=45), "Hospitality and Event Management",IF(AND(B942&gt;=50, C942&gt;=55, D942&gt;=55, E942&gt;=55, F942&gt;=50, G942&gt;=50), "Life Sciences and Environment",IF(AND(B942&gt;=45, C942&gt;=45, D942&gt;=45, E942&gt;=45, F942&gt;=45, G942&gt;=45), "Arts and Media",IF(AND(B942&gt;=45, C942&gt;=45, D942&gt;=45, E942&gt;=45, F942&gt;=45, G942&gt;=45), "Physical Education and Wellness",IF(AND(B942&gt;=45, C942&gt;=50, D942&gt;=50, E942&gt;=45, F942&gt;=45, G942&gt;=50), "Finance, Business, and Marketing", "Culinary Studies and Cooking"))))))))),"Failed")))</f>
        <v>Mechanical and Electrical</v>
      </c>
      <c r="J942" s="1"/>
      <c r="K942" s="1"/>
      <c r="L942" s="1"/>
      <c r="M942" s="1"/>
      <c r="N942" s="1"/>
    </row>
    <row r="943" spans="1:14" x14ac:dyDescent="0.25">
      <c r="A943" s="1">
        <v>942</v>
      </c>
      <c r="B943" s="1">
        <v>65</v>
      </c>
      <c r="C943" s="1">
        <v>70</v>
      </c>
      <c r="D943" s="1">
        <v>78</v>
      </c>
      <c r="E943" s="1">
        <v>70</v>
      </c>
      <c r="F943" s="1">
        <v>83</v>
      </c>
      <c r="G943" s="1">
        <v>79</v>
      </c>
      <c r="H943" s="1" t="str">
        <f t="shared" si="15"/>
        <v>ITI</v>
      </c>
      <c r="I943" s="1" t="str" cm="1">
        <f t="array" ref="I943">IF(H943="DIPLOMA",IF(AND(B943&gt;=85,C943&gt;=80,D943&gt;=75,E943&gt;=75,F943&gt;=80,G943&gt;=85),"Computer Science and Information Technology",IF(AND(B943&gt;=80,C943&gt;=75,D943&gt;=75,E943&gt;=75,F943&gt;=80,G943&gt;=80),"Mechanical and Electrical",IF(AND(B943&gt;=80,C943&gt;=75,D943&gt;=75,E943&gt;=75,F943&gt;=75,G943&gt;=80),"Electronics and Communication",IF(AND(B943&gt;=75,C943&gt;=70,D943&gt;=70,E943&gt;=75,F943&gt;=75,G943&gt;=75),"Construction and Design",IF(AND(B943&gt;=75,C943&gt;=75,D943&gt;=75,E943&gt;=80,F943&gt;=75,G943&gt;=75),"Hospitality and Event Management",IF(AND(B943&gt;=80,C943&gt;=85,D943&gt;=85,E943&gt;=85,F943&gt;=80,G943&gt;=80),"Life Sciences and Environment",IF(AND(B943&gt;=75,C943&gt;=75,D943&gt;=75,E943&gt;=75,F943&gt;=75,G943&gt;=75),"Arts and Media",IF(AND(B943&gt;=75,C943&gt;=75,D943&gt;=75,E943&gt;=75,F943&gt;=75,G943&gt;=75),"Physical Education and Wellness",IF(AND(B943&gt;=75,C943&gt;=80,D943&gt;=80,E943&gt;=75,F943&gt;=75,G943&gt;=80),"Finance, Business, and Marketing",”Not Qualified”))))))))),IF(H943="ITI",IF(AND(B943&gt;=75,C943&gt;=65,D943&gt;=65,E943&gt;=70,F943&gt;=70,G943&gt;=75),"Computer Science and Information Technology",IF(AND(B943&gt;=70,C943&gt;=65,D943&gt;=65,E943&gt;=65,F943&gt;=70,G943&gt;=70),"Mechanical and Electrical",IF(AND(B943&gt;=70,C943&gt;=65,D943&gt;=65,E943&gt;=65,F943&gt;=65,G943&gt;=70),"Electronics and Communication",IF(AND(B943&gt;=65,C943&gt;=60,D943&gt;=60,E943&gt;=65,F943&gt;=65,G943&gt;=65),"Construction and Design",IF(AND(B943&gt;=65,C943&gt;=65,D943&gt;=65,E943&gt;=70,F943&gt;=65,G943&gt;=65),"Hospitality and Event Management",IF(AND(B943&gt;=70,C943&gt;=75,D943&gt;=75,E943&gt;=75,F943&gt;=70,G943&gt;=70),"Life Sciences and Environment",IF(AND(B943&gt;=65,C943&gt;=65,D943&gt;=65,E943&gt;=65,F943&gt;=65,G943&gt;=65),"Arts and Media",IF(AND(B943&gt;=65,C943&gt;=65,D943&gt;=65,E943&gt;=65,F943&gt;=65,G943&gt;=65),"Physical Education and Wellness",IF(AND(B943&gt;=65,C943&gt;=70,D943&gt;=70,E943&gt;=65,F943&gt;=65,G943&gt;=70),"Finance, Business, and Marketing",”Not Qualified”))))))))),IF(H943="VOCATIONAL OR SKILL TRAINING",IF(AND(B943&gt;=55, C943&gt;=45, D943&gt;=45, E943&gt;=50, F943&gt;=50, G943&gt;=55), "Computer Science and Information Technology",IF(AND(B943&gt;=50, C943&gt;=45, D943&gt;=45, E943&gt;=45, F943&gt;=50, G943&gt;=50), "Mechanical and Electrical",IF(AND(B943&gt;=50, C943&gt;=45, D943&gt;=45, E943&gt;=45, F943&gt;=45, G943&gt;=50), "Electronics and Communication",IF(AND(B943&gt;=45, C943&gt;=50, D943&gt;=50, E943&gt;=45, F943&gt;=45, G943&gt;=45), "Construction and Design",IF(AND(B943&gt;=45, C943&gt;=45, D943&gt;=45, E943&gt;=50, F943&gt;=45, G943&gt;=45), "Hospitality and Event Management",IF(AND(B943&gt;=50, C943&gt;=55, D943&gt;=55, E943&gt;=55, F943&gt;=50, G943&gt;=50), "Life Sciences and Environment",IF(AND(B943&gt;=45, C943&gt;=45, D943&gt;=45, E943&gt;=45, F943&gt;=45, G943&gt;=45), "Arts and Media",IF(AND(B943&gt;=45, C943&gt;=45, D943&gt;=45, E943&gt;=45, F943&gt;=45, G943&gt;=45), "Physical Education and Wellness",IF(AND(B943&gt;=45, C943&gt;=50, D943&gt;=50, E943&gt;=45, F943&gt;=45, G943&gt;=50), "Finance, Business, and Marketing", "Culinary Studies and Cooking"))))))))),"Failed")))</f>
        <v>Construction and Design</v>
      </c>
      <c r="J943" s="1"/>
      <c r="K943" s="1"/>
      <c r="L943" s="1"/>
      <c r="M943" s="1"/>
      <c r="N943" s="1"/>
    </row>
    <row r="944" spans="1:14" x14ac:dyDescent="0.25">
      <c r="A944" s="1">
        <v>943</v>
      </c>
      <c r="B944" s="1">
        <v>67</v>
      </c>
      <c r="C944" s="1">
        <v>80</v>
      </c>
      <c r="D944" s="1">
        <v>85</v>
      </c>
      <c r="E944" s="1">
        <v>70</v>
      </c>
      <c r="F944" s="1">
        <v>80</v>
      </c>
      <c r="G944" s="1">
        <v>79</v>
      </c>
      <c r="H944" s="1" t="str">
        <f t="shared" si="15"/>
        <v>ITI</v>
      </c>
      <c r="I944" s="1" t="str" cm="1">
        <f t="array" ref="I944">IF(H944="DIPLOMA",IF(AND(B944&gt;=85,C944&gt;=80,D944&gt;=75,E944&gt;=75,F944&gt;=80,G944&gt;=85),"Computer Science and Information Technology",IF(AND(B944&gt;=80,C944&gt;=75,D944&gt;=75,E944&gt;=75,F944&gt;=80,G944&gt;=80),"Mechanical and Electrical",IF(AND(B944&gt;=80,C944&gt;=75,D944&gt;=75,E944&gt;=75,F944&gt;=75,G944&gt;=80),"Electronics and Communication",IF(AND(B944&gt;=75,C944&gt;=70,D944&gt;=70,E944&gt;=75,F944&gt;=75,G944&gt;=75),"Construction and Design",IF(AND(B944&gt;=75,C944&gt;=75,D944&gt;=75,E944&gt;=80,F944&gt;=75,G944&gt;=75),"Hospitality and Event Management",IF(AND(B944&gt;=80,C944&gt;=85,D944&gt;=85,E944&gt;=85,F944&gt;=80,G944&gt;=80),"Life Sciences and Environment",IF(AND(B944&gt;=75,C944&gt;=75,D944&gt;=75,E944&gt;=75,F944&gt;=75,G944&gt;=75),"Arts and Media",IF(AND(B944&gt;=75,C944&gt;=75,D944&gt;=75,E944&gt;=75,F944&gt;=75,G944&gt;=75),"Physical Education and Wellness",IF(AND(B944&gt;=75,C944&gt;=80,D944&gt;=80,E944&gt;=75,F944&gt;=75,G944&gt;=80),"Finance, Business, and Marketing",”Not Qualified”))))))))),IF(H944="ITI",IF(AND(B944&gt;=75,C944&gt;=65,D944&gt;=65,E944&gt;=70,F944&gt;=70,G944&gt;=75),"Computer Science and Information Technology",IF(AND(B944&gt;=70,C944&gt;=65,D944&gt;=65,E944&gt;=65,F944&gt;=70,G944&gt;=70),"Mechanical and Electrical",IF(AND(B944&gt;=70,C944&gt;=65,D944&gt;=65,E944&gt;=65,F944&gt;=65,G944&gt;=70),"Electronics and Communication",IF(AND(B944&gt;=65,C944&gt;=60,D944&gt;=60,E944&gt;=65,F944&gt;=65,G944&gt;=65),"Construction and Design",IF(AND(B944&gt;=65,C944&gt;=65,D944&gt;=65,E944&gt;=70,F944&gt;=65,G944&gt;=65),"Hospitality and Event Management",IF(AND(B944&gt;=70,C944&gt;=75,D944&gt;=75,E944&gt;=75,F944&gt;=70,G944&gt;=70),"Life Sciences and Environment",IF(AND(B944&gt;=65,C944&gt;=65,D944&gt;=65,E944&gt;=65,F944&gt;=65,G944&gt;=65),"Arts and Media",IF(AND(B944&gt;=65,C944&gt;=65,D944&gt;=65,E944&gt;=65,F944&gt;=65,G944&gt;=65),"Physical Education and Wellness",IF(AND(B944&gt;=65,C944&gt;=70,D944&gt;=70,E944&gt;=65,F944&gt;=65,G944&gt;=70),"Finance, Business, and Marketing",”Not Qualified”))))))))),IF(H944="VOCATIONAL OR SKILL TRAINING",IF(AND(B944&gt;=55, C944&gt;=45, D944&gt;=45, E944&gt;=50, F944&gt;=50, G944&gt;=55), "Computer Science and Information Technology",IF(AND(B944&gt;=50, C944&gt;=45, D944&gt;=45, E944&gt;=45, F944&gt;=50, G944&gt;=50), "Mechanical and Electrical",IF(AND(B944&gt;=50, C944&gt;=45, D944&gt;=45, E944&gt;=45, F944&gt;=45, G944&gt;=50), "Electronics and Communication",IF(AND(B944&gt;=45, C944&gt;=50, D944&gt;=50, E944&gt;=45, F944&gt;=45, G944&gt;=45), "Construction and Design",IF(AND(B944&gt;=45, C944&gt;=45, D944&gt;=45, E944&gt;=50, F944&gt;=45, G944&gt;=45), "Hospitality and Event Management",IF(AND(B944&gt;=50, C944&gt;=55, D944&gt;=55, E944&gt;=55, F944&gt;=50, G944&gt;=50), "Life Sciences and Environment",IF(AND(B944&gt;=45, C944&gt;=45, D944&gt;=45, E944&gt;=45, F944&gt;=45, G944&gt;=45), "Arts and Media",IF(AND(B944&gt;=45, C944&gt;=45, D944&gt;=45, E944&gt;=45, F944&gt;=45, G944&gt;=45), "Physical Education and Wellness",IF(AND(B944&gt;=45, C944&gt;=50, D944&gt;=50, E944&gt;=45, F944&gt;=45, G944&gt;=50), "Finance, Business, and Marketing", "Culinary Studies and Cooking"))))))))),"Failed")))</f>
        <v>Construction and Design</v>
      </c>
      <c r="J944" s="1"/>
      <c r="K944" s="1"/>
      <c r="L944" s="1"/>
      <c r="M944" s="1"/>
      <c r="N944" s="1"/>
    </row>
    <row r="945" spans="1:14" x14ac:dyDescent="0.25">
      <c r="A945" s="1">
        <v>944</v>
      </c>
      <c r="B945" s="1">
        <v>83</v>
      </c>
      <c r="C945" s="1">
        <v>91</v>
      </c>
      <c r="D945" s="1">
        <v>94</v>
      </c>
      <c r="E945" s="1">
        <v>85</v>
      </c>
      <c r="F945" s="1">
        <v>90</v>
      </c>
      <c r="G945" s="1">
        <v>80</v>
      </c>
      <c r="H945" s="1" t="str">
        <f t="shared" si="15"/>
        <v>DIPLOMA</v>
      </c>
      <c r="I945" s="1" t="str" cm="1">
        <f t="array" ref="I945">IF(H945="DIPLOMA",IF(AND(B945&gt;=85,C945&gt;=80,D945&gt;=75,E945&gt;=75,F945&gt;=80,G945&gt;=85),"Computer Science and Information Technology",IF(AND(B945&gt;=80,C945&gt;=75,D945&gt;=75,E945&gt;=75,F945&gt;=80,G945&gt;=80),"Mechanical and Electrical",IF(AND(B945&gt;=80,C945&gt;=75,D945&gt;=75,E945&gt;=75,F945&gt;=75,G945&gt;=80),"Electronics and Communication",IF(AND(B945&gt;=75,C945&gt;=70,D945&gt;=70,E945&gt;=75,F945&gt;=75,G945&gt;=75),"Construction and Design",IF(AND(B945&gt;=75,C945&gt;=75,D945&gt;=75,E945&gt;=80,F945&gt;=75,G945&gt;=75),"Hospitality and Event Management",IF(AND(B945&gt;=80,C945&gt;=85,D945&gt;=85,E945&gt;=85,F945&gt;=80,G945&gt;=80),"Life Sciences and Environment",IF(AND(B945&gt;=75,C945&gt;=75,D945&gt;=75,E945&gt;=75,F945&gt;=75,G945&gt;=75),"Arts and Media",IF(AND(B945&gt;=75,C945&gt;=75,D945&gt;=75,E945&gt;=75,F945&gt;=75,G945&gt;=75),"Physical Education and Wellness",IF(AND(B945&gt;=75,C945&gt;=80,D945&gt;=80,E945&gt;=75,F945&gt;=75,G945&gt;=80),"Finance, Business, and Marketing",”Not Qualified”))))))))),IF(H945="ITI",IF(AND(B945&gt;=75,C945&gt;=65,D945&gt;=65,E945&gt;=70,F945&gt;=70,G945&gt;=75),"Computer Science and Information Technology",IF(AND(B945&gt;=70,C945&gt;=65,D945&gt;=65,E945&gt;=65,F945&gt;=70,G945&gt;=70),"Mechanical and Electrical",IF(AND(B945&gt;=70,C945&gt;=65,D945&gt;=65,E945&gt;=65,F945&gt;=65,G945&gt;=70),"Electronics and Communication",IF(AND(B945&gt;=65,C945&gt;=60,D945&gt;=60,E945&gt;=65,F945&gt;=65,G945&gt;=65),"Construction and Design",IF(AND(B945&gt;=65,C945&gt;=65,D945&gt;=65,E945&gt;=70,F945&gt;=65,G945&gt;=65),"Hospitality and Event Management",IF(AND(B945&gt;=70,C945&gt;=75,D945&gt;=75,E945&gt;=75,F945&gt;=70,G945&gt;=70),"Life Sciences and Environment",IF(AND(B945&gt;=65,C945&gt;=65,D945&gt;=65,E945&gt;=65,F945&gt;=65,G945&gt;=65),"Arts and Media",IF(AND(B945&gt;=65,C945&gt;=65,D945&gt;=65,E945&gt;=65,F945&gt;=65,G945&gt;=65),"Physical Education and Wellness",IF(AND(B945&gt;=65,C945&gt;=70,D945&gt;=70,E945&gt;=65,F945&gt;=65,G945&gt;=70),"Finance, Business, and Marketing",”Not Qualified”))))))))),IF(H945="VOCATIONAL OR SKILL TRAINING",IF(AND(B945&gt;=55, C945&gt;=45, D945&gt;=45, E945&gt;=50, F945&gt;=50, G945&gt;=55), "Computer Science and Information Technology",IF(AND(B945&gt;=50, C945&gt;=45, D945&gt;=45, E945&gt;=45, F945&gt;=50, G945&gt;=50), "Mechanical and Electrical",IF(AND(B945&gt;=50, C945&gt;=45, D945&gt;=45, E945&gt;=45, F945&gt;=45, G945&gt;=50), "Electronics and Communication",IF(AND(B945&gt;=45, C945&gt;=50, D945&gt;=50, E945&gt;=45, F945&gt;=45, G945&gt;=45), "Construction and Design",IF(AND(B945&gt;=45, C945&gt;=45, D945&gt;=45, E945&gt;=50, F945&gt;=45, G945&gt;=45), "Hospitality and Event Management",IF(AND(B945&gt;=50, C945&gt;=55, D945&gt;=55, E945&gt;=55, F945&gt;=50, G945&gt;=50), "Life Sciences and Environment",IF(AND(B945&gt;=45, C945&gt;=45, D945&gt;=45, E945&gt;=45, F945&gt;=45, G945&gt;=45), "Arts and Media",IF(AND(B945&gt;=45, C945&gt;=45, D945&gt;=45, E945&gt;=45, F945&gt;=45, G945&gt;=45), "Physical Education and Wellness",IF(AND(B945&gt;=45, C945&gt;=50, D945&gt;=50, E945&gt;=45, F945&gt;=45, G945&gt;=50), "Finance, Business, and Marketing", "Culinary Studies and Cooking"))))))))),"Failed")))</f>
        <v>Mechanical and Electrical</v>
      </c>
      <c r="J945" s="1"/>
      <c r="K945" s="1"/>
      <c r="L945" s="1"/>
      <c r="M945" s="1"/>
      <c r="N945" s="1"/>
    </row>
    <row r="946" spans="1:14" x14ac:dyDescent="0.25">
      <c r="A946" s="1">
        <v>945</v>
      </c>
      <c r="B946" s="1">
        <v>93</v>
      </c>
      <c r="C946" s="1">
        <v>92</v>
      </c>
      <c r="D946" s="1">
        <v>88</v>
      </c>
      <c r="E946" s="1">
        <v>94</v>
      </c>
      <c r="F946" s="1">
        <v>85</v>
      </c>
      <c r="G946" s="1">
        <v>92</v>
      </c>
      <c r="H946" s="1" t="str">
        <f t="shared" si="15"/>
        <v>DIPLOMA</v>
      </c>
      <c r="I946" s="1" t="str" cm="1">
        <f t="array" ref="I946">IF(H946="DIPLOMA",IF(AND(B946&gt;=85,C946&gt;=80,D946&gt;=75,E946&gt;=75,F946&gt;=80,G946&gt;=85),"Computer Science and Information Technology",IF(AND(B946&gt;=80,C946&gt;=75,D946&gt;=75,E946&gt;=75,F946&gt;=80,G946&gt;=80),"Mechanical and Electrical",IF(AND(B946&gt;=80,C946&gt;=75,D946&gt;=75,E946&gt;=75,F946&gt;=75,G946&gt;=80),"Electronics and Communication",IF(AND(B946&gt;=75,C946&gt;=70,D946&gt;=70,E946&gt;=75,F946&gt;=75,G946&gt;=75),"Construction and Design",IF(AND(B946&gt;=75,C946&gt;=75,D946&gt;=75,E946&gt;=80,F946&gt;=75,G946&gt;=75),"Hospitality and Event Management",IF(AND(B946&gt;=80,C946&gt;=85,D946&gt;=85,E946&gt;=85,F946&gt;=80,G946&gt;=80),"Life Sciences and Environment",IF(AND(B946&gt;=75,C946&gt;=75,D946&gt;=75,E946&gt;=75,F946&gt;=75,G946&gt;=75),"Arts and Media",IF(AND(B946&gt;=75,C946&gt;=75,D946&gt;=75,E946&gt;=75,F946&gt;=75,G946&gt;=75),"Physical Education and Wellness",IF(AND(B946&gt;=75,C946&gt;=80,D946&gt;=80,E946&gt;=75,F946&gt;=75,G946&gt;=80),"Finance, Business, and Marketing",”Not Qualified”))))))))),IF(H946="ITI",IF(AND(B946&gt;=75,C946&gt;=65,D946&gt;=65,E946&gt;=70,F946&gt;=70,G946&gt;=75),"Computer Science and Information Technology",IF(AND(B946&gt;=70,C946&gt;=65,D946&gt;=65,E946&gt;=65,F946&gt;=70,G946&gt;=70),"Mechanical and Electrical",IF(AND(B946&gt;=70,C946&gt;=65,D946&gt;=65,E946&gt;=65,F946&gt;=65,G946&gt;=70),"Electronics and Communication",IF(AND(B946&gt;=65,C946&gt;=60,D946&gt;=60,E946&gt;=65,F946&gt;=65,G946&gt;=65),"Construction and Design",IF(AND(B946&gt;=65,C946&gt;=65,D946&gt;=65,E946&gt;=70,F946&gt;=65,G946&gt;=65),"Hospitality and Event Management",IF(AND(B946&gt;=70,C946&gt;=75,D946&gt;=75,E946&gt;=75,F946&gt;=70,G946&gt;=70),"Life Sciences and Environment",IF(AND(B946&gt;=65,C946&gt;=65,D946&gt;=65,E946&gt;=65,F946&gt;=65,G946&gt;=65),"Arts and Media",IF(AND(B946&gt;=65,C946&gt;=65,D946&gt;=65,E946&gt;=65,F946&gt;=65,G946&gt;=65),"Physical Education and Wellness",IF(AND(B946&gt;=65,C946&gt;=70,D946&gt;=70,E946&gt;=65,F946&gt;=65,G946&gt;=70),"Finance, Business, and Marketing",”Not Qualified”))))))))),IF(H946="VOCATIONAL OR SKILL TRAINING",IF(AND(B946&gt;=55, C946&gt;=45, D946&gt;=45, E946&gt;=50, F946&gt;=50, G946&gt;=55), "Computer Science and Information Technology",IF(AND(B946&gt;=50, C946&gt;=45, D946&gt;=45, E946&gt;=45, F946&gt;=50, G946&gt;=50), "Mechanical and Electrical",IF(AND(B946&gt;=50, C946&gt;=45, D946&gt;=45, E946&gt;=45, F946&gt;=45, G946&gt;=50), "Electronics and Communication",IF(AND(B946&gt;=45, C946&gt;=50, D946&gt;=50, E946&gt;=45, F946&gt;=45, G946&gt;=45), "Construction and Design",IF(AND(B946&gt;=45, C946&gt;=45, D946&gt;=45, E946&gt;=50, F946&gt;=45, G946&gt;=45), "Hospitality and Event Management",IF(AND(B946&gt;=50, C946&gt;=55, D946&gt;=55, E946&gt;=55, F946&gt;=50, G946&gt;=50), "Life Sciences and Environment",IF(AND(B946&gt;=45, C946&gt;=45, D946&gt;=45, E946&gt;=45, F946&gt;=45, G946&gt;=45), "Arts and Media",IF(AND(B946&gt;=45, C946&gt;=45, D946&gt;=45, E946&gt;=45, F946&gt;=45, G946&gt;=45), "Physical Education and Wellness",IF(AND(B946&gt;=45, C946&gt;=50, D946&gt;=50, E946&gt;=45, F946&gt;=45, G946&gt;=50), "Finance, Business, and Marketing", "Culinary Studies and Cooking"))))))))),"Failed")))</f>
        <v>Computer Science and Information Technology</v>
      </c>
      <c r="J946" s="1"/>
      <c r="K946" s="1"/>
      <c r="L946" s="1"/>
      <c r="M946" s="1"/>
      <c r="N946" s="1"/>
    </row>
    <row r="947" spans="1:14" x14ac:dyDescent="0.25">
      <c r="A947" s="1">
        <v>946</v>
      </c>
      <c r="B947" s="1">
        <v>81</v>
      </c>
      <c r="C947" s="1">
        <v>81</v>
      </c>
      <c r="D947" s="1">
        <v>85</v>
      </c>
      <c r="E947" s="1">
        <v>89</v>
      </c>
      <c r="F947" s="1">
        <v>93</v>
      </c>
      <c r="G947" s="1">
        <v>89</v>
      </c>
      <c r="H947" s="1" t="str">
        <f t="shared" si="15"/>
        <v>DIPLOMA</v>
      </c>
      <c r="I947" s="1" t="str" cm="1">
        <f t="array" ref="I947">IF(H947="DIPLOMA",IF(AND(B947&gt;=85,C947&gt;=80,D947&gt;=75,E947&gt;=75,F947&gt;=80,G947&gt;=85),"Computer Science and Information Technology",IF(AND(B947&gt;=80,C947&gt;=75,D947&gt;=75,E947&gt;=75,F947&gt;=80,G947&gt;=80),"Mechanical and Electrical",IF(AND(B947&gt;=80,C947&gt;=75,D947&gt;=75,E947&gt;=75,F947&gt;=75,G947&gt;=80),"Electronics and Communication",IF(AND(B947&gt;=75,C947&gt;=70,D947&gt;=70,E947&gt;=75,F947&gt;=75,G947&gt;=75),"Construction and Design",IF(AND(B947&gt;=75,C947&gt;=75,D947&gt;=75,E947&gt;=80,F947&gt;=75,G947&gt;=75),"Hospitality and Event Management",IF(AND(B947&gt;=80,C947&gt;=85,D947&gt;=85,E947&gt;=85,F947&gt;=80,G947&gt;=80),"Life Sciences and Environment",IF(AND(B947&gt;=75,C947&gt;=75,D947&gt;=75,E947&gt;=75,F947&gt;=75,G947&gt;=75),"Arts and Media",IF(AND(B947&gt;=75,C947&gt;=75,D947&gt;=75,E947&gt;=75,F947&gt;=75,G947&gt;=75),"Physical Education and Wellness",IF(AND(B947&gt;=75,C947&gt;=80,D947&gt;=80,E947&gt;=75,F947&gt;=75,G947&gt;=80),"Finance, Business, and Marketing",”Not Qualified”))))))))),IF(H947="ITI",IF(AND(B947&gt;=75,C947&gt;=65,D947&gt;=65,E947&gt;=70,F947&gt;=70,G947&gt;=75),"Computer Science and Information Technology",IF(AND(B947&gt;=70,C947&gt;=65,D947&gt;=65,E947&gt;=65,F947&gt;=70,G947&gt;=70),"Mechanical and Electrical",IF(AND(B947&gt;=70,C947&gt;=65,D947&gt;=65,E947&gt;=65,F947&gt;=65,G947&gt;=70),"Electronics and Communication",IF(AND(B947&gt;=65,C947&gt;=60,D947&gt;=60,E947&gt;=65,F947&gt;=65,G947&gt;=65),"Construction and Design",IF(AND(B947&gt;=65,C947&gt;=65,D947&gt;=65,E947&gt;=70,F947&gt;=65,G947&gt;=65),"Hospitality and Event Management",IF(AND(B947&gt;=70,C947&gt;=75,D947&gt;=75,E947&gt;=75,F947&gt;=70,G947&gt;=70),"Life Sciences and Environment",IF(AND(B947&gt;=65,C947&gt;=65,D947&gt;=65,E947&gt;=65,F947&gt;=65,G947&gt;=65),"Arts and Media",IF(AND(B947&gt;=65,C947&gt;=65,D947&gt;=65,E947&gt;=65,F947&gt;=65,G947&gt;=65),"Physical Education and Wellness",IF(AND(B947&gt;=65,C947&gt;=70,D947&gt;=70,E947&gt;=65,F947&gt;=65,G947&gt;=70),"Finance, Business, and Marketing",”Not Qualified”))))))))),IF(H947="VOCATIONAL OR SKILL TRAINING",IF(AND(B947&gt;=55, C947&gt;=45, D947&gt;=45, E947&gt;=50, F947&gt;=50, G947&gt;=55), "Computer Science and Information Technology",IF(AND(B947&gt;=50, C947&gt;=45, D947&gt;=45, E947&gt;=45, F947&gt;=50, G947&gt;=50), "Mechanical and Electrical",IF(AND(B947&gt;=50, C947&gt;=45, D947&gt;=45, E947&gt;=45, F947&gt;=45, G947&gt;=50), "Electronics and Communication",IF(AND(B947&gt;=45, C947&gt;=50, D947&gt;=50, E947&gt;=45, F947&gt;=45, G947&gt;=45), "Construction and Design",IF(AND(B947&gt;=45, C947&gt;=45, D947&gt;=45, E947&gt;=50, F947&gt;=45, G947&gt;=45), "Hospitality and Event Management",IF(AND(B947&gt;=50, C947&gt;=55, D947&gt;=55, E947&gt;=55, F947&gt;=50, G947&gt;=50), "Life Sciences and Environment",IF(AND(B947&gt;=45, C947&gt;=45, D947&gt;=45, E947&gt;=45, F947&gt;=45, G947&gt;=45), "Arts and Media",IF(AND(B947&gt;=45, C947&gt;=45, D947&gt;=45, E947&gt;=45, F947&gt;=45, G947&gt;=45), "Physical Education and Wellness",IF(AND(B947&gt;=45, C947&gt;=50, D947&gt;=50, E947&gt;=45, F947&gt;=45, G947&gt;=50), "Finance, Business, and Marketing", "Culinary Studies and Cooking"))))))))),"Failed")))</f>
        <v>Mechanical and Electrical</v>
      </c>
      <c r="J947" s="1"/>
      <c r="K947" s="1"/>
      <c r="L947" s="1"/>
      <c r="M947" s="1"/>
      <c r="N947" s="1"/>
    </row>
    <row r="948" spans="1:14" x14ac:dyDescent="0.25">
      <c r="A948" s="1">
        <v>947</v>
      </c>
      <c r="B948" s="1">
        <v>81</v>
      </c>
      <c r="C948" s="1">
        <v>82</v>
      </c>
      <c r="D948" s="1">
        <v>87</v>
      </c>
      <c r="E948" s="1">
        <v>89</v>
      </c>
      <c r="F948" s="1">
        <v>87</v>
      </c>
      <c r="G948" s="1">
        <v>89</v>
      </c>
      <c r="H948" s="1" t="str">
        <f t="shared" si="15"/>
        <v>DIPLOMA</v>
      </c>
      <c r="I948" s="1" t="str" cm="1">
        <f t="array" ref="I948">IF(H948="DIPLOMA",IF(AND(B948&gt;=85,C948&gt;=80,D948&gt;=75,E948&gt;=75,F948&gt;=80,G948&gt;=85),"Computer Science and Information Technology",IF(AND(B948&gt;=80,C948&gt;=75,D948&gt;=75,E948&gt;=75,F948&gt;=80,G948&gt;=80),"Mechanical and Electrical",IF(AND(B948&gt;=80,C948&gt;=75,D948&gt;=75,E948&gt;=75,F948&gt;=75,G948&gt;=80),"Electronics and Communication",IF(AND(B948&gt;=75,C948&gt;=70,D948&gt;=70,E948&gt;=75,F948&gt;=75,G948&gt;=75),"Construction and Design",IF(AND(B948&gt;=75,C948&gt;=75,D948&gt;=75,E948&gt;=80,F948&gt;=75,G948&gt;=75),"Hospitality and Event Management",IF(AND(B948&gt;=80,C948&gt;=85,D948&gt;=85,E948&gt;=85,F948&gt;=80,G948&gt;=80),"Life Sciences and Environment",IF(AND(B948&gt;=75,C948&gt;=75,D948&gt;=75,E948&gt;=75,F948&gt;=75,G948&gt;=75),"Arts and Media",IF(AND(B948&gt;=75,C948&gt;=75,D948&gt;=75,E948&gt;=75,F948&gt;=75,G948&gt;=75),"Physical Education and Wellness",IF(AND(B948&gt;=75,C948&gt;=80,D948&gt;=80,E948&gt;=75,F948&gt;=75,G948&gt;=80),"Finance, Business, and Marketing",”Not Qualified”))))))))),IF(H948="ITI",IF(AND(B948&gt;=75,C948&gt;=65,D948&gt;=65,E948&gt;=70,F948&gt;=70,G948&gt;=75),"Computer Science and Information Technology",IF(AND(B948&gt;=70,C948&gt;=65,D948&gt;=65,E948&gt;=65,F948&gt;=70,G948&gt;=70),"Mechanical and Electrical",IF(AND(B948&gt;=70,C948&gt;=65,D948&gt;=65,E948&gt;=65,F948&gt;=65,G948&gt;=70),"Electronics and Communication",IF(AND(B948&gt;=65,C948&gt;=60,D948&gt;=60,E948&gt;=65,F948&gt;=65,G948&gt;=65),"Construction and Design",IF(AND(B948&gt;=65,C948&gt;=65,D948&gt;=65,E948&gt;=70,F948&gt;=65,G948&gt;=65),"Hospitality and Event Management",IF(AND(B948&gt;=70,C948&gt;=75,D948&gt;=75,E948&gt;=75,F948&gt;=70,G948&gt;=70),"Life Sciences and Environment",IF(AND(B948&gt;=65,C948&gt;=65,D948&gt;=65,E948&gt;=65,F948&gt;=65,G948&gt;=65),"Arts and Media",IF(AND(B948&gt;=65,C948&gt;=65,D948&gt;=65,E948&gt;=65,F948&gt;=65,G948&gt;=65),"Physical Education and Wellness",IF(AND(B948&gt;=65,C948&gt;=70,D948&gt;=70,E948&gt;=65,F948&gt;=65,G948&gt;=70),"Finance, Business, and Marketing",”Not Qualified”))))))))),IF(H948="VOCATIONAL OR SKILL TRAINING",IF(AND(B948&gt;=55, C948&gt;=45, D948&gt;=45, E948&gt;=50, F948&gt;=50, G948&gt;=55), "Computer Science and Information Technology",IF(AND(B948&gt;=50, C948&gt;=45, D948&gt;=45, E948&gt;=45, F948&gt;=50, G948&gt;=50), "Mechanical and Electrical",IF(AND(B948&gt;=50, C948&gt;=45, D948&gt;=45, E948&gt;=45, F948&gt;=45, G948&gt;=50), "Electronics and Communication",IF(AND(B948&gt;=45, C948&gt;=50, D948&gt;=50, E948&gt;=45, F948&gt;=45, G948&gt;=45), "Construction and Design",IF(AND(B948&gt;=45, C948&gt;=45, D948&gt;=45, E948&gt;=50, F948&gt;=45, G948&gt;=45), "Hospitality and Event Management",IF(AND(B948&gt;=50, C948&gt;=55, D948&gt;=55, E948&gt;=55, F948&gt;=50, G948&gt;=50), "Life Sciences and Environment",IF(AND(B948&gt;=45, C948&gt;=45, D948&gt;=45, E948&gt;=45, F948&gt;=45, G948&gt;=45), "Arts and Media",IF(AND(B948&gt;=45, C948&gt;=45, D948&gt;=45, E948&gt;=45, F948&gt;=45, G948&gt;=45), "Physical Education and Wellness",IF(AND(B948&gt;=45, C948&gt;=50, D948&gt;=50, E948&gt;=45, F948&gt;=45, G948&gt;=50), "Finance, Business, and Marketing", "Culinary Studies and Cooking"))))))))),"Failed")))</f>
        <v>Mechanical and Electrical</v>
      </c>
      <c r="J948" s="1"/>
      <c r="K948" s="1"/>
      <c r="L948" s="1"/>
      <c r="M948" s="1"/>
      <c r="N948" s="1"/>
    </row>
    <row r="949" spans="1:14" x14ac:dyDescent="0.25">
      <c r="A949" s="1">
        <v>948</v>
      </c>
      <c r="B949" s="1">
        <v>76</v>
      </c>
      <c r="C949" s="1">
        <v>78</v>
      </c>
      <c r="D949" s="1">
        <v>80</v>
      </c>
      <c r="E949" s="1">
        <v>73</v>
      </c>
      <c r="F949" s="1">
        <v>68</v>
      </c>
      <c r="G949" s="1">
        <v>85</v>
      </c>
      <c r="H949" s="1" t="str">
        <f t="shared" si="15"/>
        <v>ITI</v>
      </c>
      <c r="I949" s="1" t="str" cm="1">
        <f t="array" ref="I949">IF(H949="DIPLOMA",IF(AND(B949&gt;=85,C949&gt;=80,D949&gt;=75,E949&gt;=75,F949&gt;=80,G949&gt;=85),"Computer Science and Information Technology",IF(AND(B949&gt;=80,C949&gt;=75,D949&gt;=75,E949&gt;=75,F949&gt;=80,G949&gt;=80),"Mechanical and Electrical",IF(AND(B949&gt;=80,C949&gt;=75,D949&gt;=75,E949&gt;=75,F949&gt;=75,G949&gt;=80),"Electronics and Communication",IF(AND(B949&gt;=75,C949&gt;=70,D949&gt;=70,E949&gt;=75,F949&gt;=75,G949&gt;=75),"Construction and Design",IF(AND(B949&gt;=75,C949&gt;=75,D949&gt;=75,E949&gt;=80,F949&gt;=75,G949&gt;=75),"Hospitality and Event Management",IF(AND(B949&gt;=80,C949&gt;=85,D949&gt;=85,E949&gt;=85,F949&gt;=80,G949&gt;=80),"Life Sciences and Environment",IF(AND(B949&gt;=75,C949&gt;=75,D949&gt;=75,E949&gt;=75,F949&gt;=75,G949&gt;=75),"Arts and Media",IF(AND(B949&gt;=75,C949&gt;=75,D949&gt;=75,E949&gt;=75,F949&gt;=75,G949&gt;=75),"Physical Education and Wellness",IF(AND(B949&gt;=75,C949&gt;=80,D949&gt;=80,E949&gt;=75,F949&gt;=75,G949&gt;=80),"Finance, Business, and Marketing",”Not Qualified”))))))))),IF(H949="ITI",IF(AND(B949&gt;=75,C949&gt;=65,D949&gt;=65,E949&gt;=70,F949&gt;=70,G949&gt;=75),"Computer Science and Information Technology",IF(AND(B949&gt;=70,C949&gt;=65,D949&gt;=65,E949&gt;=65,F949&gt;=70,G949&gt;=70),"Mechanical and Electrical",IF(AND(B949&gt;=70,C949&gt;=65,D949&gt;=65,E949&gt;=65,F949&gt;=65,G949&gt;=70),"Electronics and Communication",IF(AND(B949&gt;=65,C949&gt;=60,D949&gt;=60,E949&gt;=65,F949&gt;=65,G949&gt;=65),"Construction and Design",IF(AND(B949&gt;=65,C949&gt;=65,D949&gt;=65,E949&gt;=70,F949&gt;=65,G949&gt;=65),"Hospitality and Event Management",IF(AND(B949&gt;=70,C949&gt;=75,D949&gt;=75,E949&gt;=75,F949&gt;=70,G949&gt;=70),"Life Sciences and Environment",IF(AND(B949&gt;=65,C949&gt;=65,D949&gt;=65,E949&gt;=65,F949&gt;=65,G949&gt;=65),"Arts and Media",IF(AND(B949&gt;=65,C949&gt;=65,D949&gt;=65,E949&gt;=65,F949&gt;=65,G949&gt;=65),"Physical Education and Wellness",IF(AND(B949&gt;=65,C949&gt;=70,D949&gt;=70,E949&gt;=65,F949&gt;=65,G949&gt;=70),"Finance, Business, and Marketing",”Not Qualified”))))))))),IF(H949="VOCATIONAL OR SKILL TRAINING",IF(AND(B949&gt;=55, C949&gt;=45, D949&gt;=45, E949&gt;=50, F949&gt;=50, G949&gt;=55), "Computer Science and Information Technology",IF(AND(B949&gt;=50, C949&gt;=45, D949&gt;=45, E949&gt;=45, F949&gt;=50, G949&gt;=50), "Mechanical and Electrical",IF(AND(B949&gt;=50, C949&gt;=45, D949&gt;=45, E949&gt;=45, F949&gt;=45, G949&gt;=50), "Electronics and Communication",IF(AND(B949&gt;=45, C949&gt;=50, D949&gt;=50, E949&gt;=45, F949&gt;=45, G949&gt;=45), "Construction and Design",IF(AND(B949&gt;=45, C949&gt;=45, D949&gt;=45, E949&gt;=50, F949&gt;=45, G949&gt;=45), "Hospitality and Event Management",IF(AND(B949&gt;=50, C949&gt;=55, D949&gt;=55, E949&gt;=55, F949&gt;=50, G949&gt;=50), "Life Sciences and Environment",IF(AND(B949&gt;=45, C949&gt;=45, D949&gt;=45, E949&gt;=45, F949&gt;=45, G949&gt;=45), "Arts and Media",IF(AND(B949&gt;=45, C949&gt;=45, D949&gt;=45, E949&gt;=45, F949&gt;=45, G949&gt;=45), "Physical Education and Wellness",IF(AND(B949&gt;=45, C949&gt;=50, D949&gt;=50, E949&gt;=45, F949&gt;=45, G949&gt;=50), "Finance, Business, and Marketing", "Culinary Studies and Cooking"))))))))),"Failed")))</f>
        <v>Electronics and Communication</v>
      </c>
      <c r="J949" s="1"/>
      <c r="K949" s="1"/>
      <c r="L949" s="1"/>
      <c r="M949" s="1"/>
      <c r="N949" s="1"/>
    </row>
    <row r="950" spans="1:14" x14ac:dyDescent="0.25">
      <c r="A950" s="1">
        <v>949</v>
      </c>
      <c r="B950" s="1">
        <v>84</v>
      </c>
      <c r="C950" s="1">
        <v>67</v>
      </c>
      <c r="D950" s="1">
        <v>68</v>
      </c>
      <c r="E950" s="1">
        <v>75</v>
      </c>
      <c r="F950" s="1">
        <v>68</v>
      </c>
      <c r="G950" s="1">
        <v>82</v>
      </c>
      <c r="H950" s="1" t="str">
        <f t="shared" si="15"/>
        <v>ITI</v>
      </c>
      <c r="I950" s="1" t="str" cm="1">
        <f t="array" ref="I950">IF(H950="DIPLOMA",IF(AND(B950&gt;=85,C950&gt;=80,D950&gt;=75,E950&gt;=75,F950&gt;=80,G950&gt;=85),"Computer Science and Information Technology",IF(AND(B950&gt;=80,C950&gt;=75,D950&gt;=75,E950&gt;=75,F950&gt;=80,G950&gt;=80),"Mechanical and Electrical",IF(AND(B950&gt;=80,C950&gt;=75,D950&gt;=75,E950&gt;=75,F950&gt;=75,G950&gt;=80),"Electronics and Communication",IF(AND(B950&gt;=75,C950&gt;=70,D950&gt;=70,E950&gt;=75,F950&gt;=75,G950&gt;=75),"Construction and Design",IF(AND(B950&gt;=75,C950&gt;=75,D950&gt;=75,E950&gt;=80,F950&gt;=75,G950&gt;=75),"Hospitality and Event Management",IF(AND(B950&gt;=80,C950&gt;=85,D950&gt;=85,E950&gt;=85,F950&gt;=80,G950&gt;=80),"Life Sciences and Environment",IF(AND(B950&gt;=75,C950&gt;=75,D950&gt;=75,E950&gt;=75,F950&gt;=75,G950&gt;=75),"Arts and Media",IF(AND(B950&gt;=75,C950&gt;=75,D950&gt;=75,E950&gt;=75,F950&gt;=75,G950&gt;=75),"Physical Education and Wellness",IF(AND(B950&gt;=75,C950&gt;=80,D950&gt;=80,E950&gt;=75,F950&gt;=75,G950&gt;=80),"Finance, Business, and Marketing",”Not Qualified”))))))))),IF(H950="ITI",IF(AND(B950&gt;=75,C950&gt;=65,D950&gt;=65,E950&gt;=70,F950&gt;=70,G950&gt;=75),"Computer Science and Information Technology",IF(AND(B950&gt;=70,C950&gt;=65,D950&gt;=65,E950&gt;=65,F950&gt;=70,G950&gt;=70),"Mechanical and Electrical",IF(AND(B950&gt;=70,C950&gt;=65,D950&gt;=65,E950&gt;=65,F950&gt;=65,G950&gt;=70),"Electronics and Communication",IF(AND(B950&gt;=65,C950&gt;=60,D950&gt;=60,E950&gt;=65,F950&gt;=65,G950&gt;=65),"Construction and Design",IF(AND(B950&gt;=65,C950&gt;=65,D950&gt;=65,E950&gt;=70,F950&gt;=65,G950&gt;=65),"Hospitality and Event Management",IF(AND(B950&gt;=70,C950&gt;=75,D950&gt;=75,E950&gt;=75,F950&gt;=70,G950&gt;=70),"Life Sciences and Environment",IF(AND(B950&gt;=65,C950&gt;=65,D950&gt;=65,E950&gt;=65,F950&gt;=65,G950&gt;=65),"Arts and Media",IF(AND(B950&gt;=65,C950&gt;=65,D950&gt;=65,E950&gt;=65,F950&gt;=65,G950&gt;=65),"Physical Education and Wellness",IF(AND(B950&gt;=65,C950&gt;=70,D950&gt;=70,E950&gt;=65,F950&gt;=65,G950&gt;=70),"Finance, Business, and Marketing",”Not Qualified”))))))))),IF(H950="VOCATIONAL OR SKILL TRAINING",IF(AND(B950&gt;=55, C950&gt;=45, D950&gt;=45, E950&gt;=50, F950&gt;=50, G950&gt;=55), "Computer Science and Information Technology",IF(AND(B950&gt;=50, C950&gt;=45, D950&gt;=45, E950&gt;=45, F950&gt;=50, G950&gt;=50), "Mechanical and Electrical",IF(AND(B950&gt;=50, C950&gt;=45, D950&gt;=45, E950&gt;=45, F950&gt;=45, G950&gt;=50), "Electronics and Communication",IF(AND(B950&gt;=45, C950&gt;=50, D950&gt;=50, E950&gt;=45, F950&gt;=45, G950&gt;=45), "Construction and Design",IF(AND(B950&gt;=45, C950&gt;=45, D950&gt;=45, E950&gt;=50, F950&gt;=45, G950&gt;=45), "Hospitality and Event Management",IF(AND(B950&gt;=50, C950&gt;=55, D950&gt;=55, E950&gt;=55, F950&gt;=50, G950&gt;=50), "Life Sciences and Environment",IF(AND(B950&gt;=45, C950&gt;=45, D950&gt;=45, E950&gt;=45, F950&gt;=45, G950&gt;=45), "Arts and Media",IF(AND(B950&gt;=45, C950&gt;=45, D950&gt;=45, E950&gt;=45, F950&gt;=45, G950&gt;=45), "Physical Education and Wellness",IF(AND(B950&gt;=45, C950&gt;=50, D950&gt;=50, E950&gt;=45, F950&gt;=45, G950&gt;=50), "Finance, Business, and Marketing", "Culinary Studies and Cooking"))))))))),"Failed")))</f>
        <v>Electronics and Communication</v>
      </c>
      <c r="J950" s="1"/>
      <c r="K950" s="1"/>
      <c r="L950" s="1"/>
      <c r="M950" s="1"/>
      <c r="N950" s="1"/>
    </row>
    <row r="951" spans="1:14" x14ac:dyDescent="0.25">
      <c r="A951" s="1">
        <v>950</v>
      </c>
      <c r="B951" s="1">
        <v>90</v>
      </c>
      <c r="C951" s="1">
        <v>84</v>
      </c>
      <c r="D951" s="1">
        <v>93</v>
      </c>
      <c r="E951" s="1">
        <v>92</v>
      </c>
      <c r="F951" s="1">
        <v>82</v>
      </c>
      <c r="G951" s="1">
        <v>80</v>
      </c>
      <c r="H951" s="1" t="str">
        <f t="shared" si="15"/>
        <v>DIPLOMA</v>
      </c>
      <c r="I951" s="1" t="str" cm="1">
        <f t="array" ref="I951">IF(H951="DIPLOMA",IF(AND(B951&gt;=85,C951&gt;=80,D951&gt;=75,E951&gt;=75,F951&gt;=80,G951&gt;=85),"Computer Science and Information Technology",IF(AND(B951&gt;=80,C951&gt;=75,D951&gt;=75,E951&gt;=75,F951&gt;=80,G951&gt;=80),"Mechanical and Electrical",IF(AND(B951&gt;=80,C951&gt;=75,D951&gt;=75,E951&gt;=75,F951&gt;=75,G951&gt;=80),"Electronics and Communication",IF(AND(B951&gt;=75,C951&gt;=70,D951&gt;=70,E951&gt;=75,F951&gt;=75,G951&gt;=75),"Construction and Design",IF(AND(B951&gt;=75,C951&gt;=75,D951&gt;=75,E951&gt;=80,F951&gt;=75,G951&gt;=75),"Hospitality and Event Management",IF(AND(B951&gt;=80,C951&gt;=85,D951&gt;=85,E951&gt;=85,F951&gt;=80,G951&gt;=80),"Life Sciences and Environment",IF(AND(B951&gt;=75,C951&gt;=75,D951&gt;=75,E951&gt;=75,F951&gt;=75,G951&gt;=75),"Arts and Media",IF(AND(B951&gt;=75,C951&gt;=75,D951&gt;=75,E951&gt;=75,F951&gt;=75,G951&gt;=75),"Physical Education and Wellness",IF(AND(B951&gt;=75,C951&gt;=80,D951&gt;=80,E951&gt;=75,F951&gt;=75,G951&gt;=80),"Finance, Business, and Marketing",”Not Qualified”))))))))),IF(H951="ITI",IF(AND(B951&gt;=75,C951&gt;=65,D951&gt;=65,E951&gt;=70,F951&gt;=70,G951&gt;=75),"Computer Science and Information Technology",IF(AND(B951&gt;=70,C951&gt;=65,D951&gt;=65,E951&gt;=65,F951&gt;=70,G951&gt;=70),"Mechanical and Electrical",IF(AND(B951&gt;=70,C951&gt;=65,D951&gt;=65,E951&gt;=65,F951&gt;=65,G951&gt;=70),"Electronics and Communication",IF(AND(B951&gt;=65,C951&gt;=60,D951&gt;=60,E951&gt;=65,F951&gt;=65,G951&gt;=65),"Construction and Design",IF(AND(B951&gt;=65,C951&gt;=65,D951&gt;=65,E951&gt;=70,F951&gt;=65,G951&gt;=65),"Hospitality and Event Management",IF(AND(B951&gt;=70,C951&gt;=75,D951&gt;=75,E951&gt;=75,F951&gt;=70,G951&gt;=70),"Life Sciences and Environment",IF(AND(B951&gt;=65,C951&gt;=65,D951&gt;=65,E951&gt;=65,F951&gt;=65,G951&gt;=65),"Arts and Media",IF(AND(B951&gt;=65,C951&gt;=65,D951&gt;=65,E951&gt;=65,F951&gt;=65,G951&gt;=65),"Physical Education and Wellness",IF(AND(B951&gt;=65,C951&gt;=70,D951&gt;=70,E951&gt;=65,F951&gt;=65,G951&gt;=70),"Finance, Business, and Marketing",”Not Qualified”))))))))),IF(H951="VOCATIONAL OR SKILL TRAINING",IF(AND(B951&gt;=55, C951&gt;=45, D951&gt;=45, E951&gt;=50, F951&gt;=50, G951&gt;=55), "Computer Science and Information Technology",IF(AND(B951&gt;=50, C951&gt;=45, D951&gt;=45, E951&gt;=45, F951&gt;=50, G951&gt;=50), "Mechanical and Electrical",IF(AND(B951&gt;=50, C951&gt;=45, D951&gt;=45, E951&gt;=45, F951&gt;=45, G951&gt;=50), "Electronics and Communication",IF(AND(B951&gt;=45, C951&gt;=50, D951&gt;=50, E951&gt;=45, F951&gt;=45, G951&gt;=45), "Construction and Design",IF(AND(B951&gt;=45, C951&gt;=45, D951&gt;=45, E951&gt;=50, F951&gt;=45, G951&gt;=45), "Hospitality and Event Management",IF(AND(B951&gt;=50, C951&gt;=55, D951&gt;=55, E951&gt;=55, F951&gt;=50, G951&gt;=50), "Life Sciences and Environment",IF(AND(B951&gt;=45, C951&gt;=45, D951&gt;=45, E951&gt;=45, F951&gt;=45, G951&gt;=45), "Arts and Media",IF(AND(B951&gt;=45, C951&gt;=45, D951&gt;=45, E951&gt;=45, F951&gt;=45, G951&gt;=45), "Physical Education and Wellness",IF(AND(B951&gt;=45, C951&gt;=50, D951&gt;=50, E951&gt;=45, F951&gt;=45, G951&gt;=50), "Finance, Business, and Marketing", "Culinary Studies and Cooking"))))))))),"Failed")))</f>
        <v>Mechanical and Electrical</v>
      </c>
      <c r="J951" s="1"/>
      <c r="K951" s="1"/>
      <c r="L951" s="1"/>
      <c r="M951" s="1"/>
      <c r="N951" s="1"/>
    </row>
    <row r="952" spans="1:14" x14ac:dyDescent="0.25">
      <c r="A952" s="1">
        <v>951</v>
      </c>
      <c r="B952" s="1">
        <v>84</v>
      </c>
      <c r="C952" s="1">
        <v>91</v>
      </c>
      <c r="D952" s="1">
        <v>92</v>
      </c>
      <c r="E952" s="1">
        <v>86</v>
      </c>
      <c r="F952" s="1">
        <v>88</v>
      </c>
      <c r="G952" s="1">
        <v>83</v>
      </c>
      <c r="H952" s="1" t="str">
        <f t="shared" si="15"/>
        <v>DIPLOMA</v>
      </c>
      <c r="I952" s="1" t="str" cm="1">
        <f t="array" ref="I952">IF(H952="DIPLOMA",IF(AND(B952&gt;=85,C952&gt;=80,D952&gt;=75,E952&gt;=75,F952&gt;=80,G952&gt;=85),"Computer Science and Information Technology",IF(AND(B952&gt;=80,C952&gt;=75,D952&gt;=75,E952&gt;=75,F952&gt;=80,G952&gt;=80),"Mechanical and Electrical",IF(AND(B952&gt;=80,C952&gt;=75,D952&gt;=75,E952&gt;=75,F952&gt;=75,G952&gt;=80),"Electronics and Communication",IF(AND(B952&gt;=75,C952&gt;=70,D952&gt;=70,E952&gt;=75,F952&gt;=75,G952&gt;=75),"Construction and Design",IF(AND(B952&gt;=75,C952&gt;=75,D952&gt;=75,E952&gt;=80,F952&gt;=75,G952&gt;=75),"Hospitality and Event Management",IF(AND(B952&gt;=80,C952&gt;=85,D952&gt;=85,E952&gt;=85,F952&gt;=80,G952&gt;=80),"Life Sciences and Environment",IF(AND(B952&gt;=75,C952&gt;=75,D952&gt;=75,E952&gt;=75,F952&gt;=75,G952&gt;=75),"Arts and Media",IF(AND(B952&gt;=75,C952&gt;=75,D952&gt;=75,E952&gt;=75,F952&gt;=75,G952&gt;=75),"Physical Education and Wellness",IF(AND(B952&gt;=75,C952&gt;=80,D952&gt;=80,E952&gt;=75,F952&gt;=75,G952&gt;=80),"Finance, Business, and Marketing",”Not Qualified”))))))))),IF(H952="ITI",IF(AND(B952&gt;=75,C952&gt;=65,D952&gt;=65,E952&gt;=70,F952&gt;=70,G952&gt;=75),"Computer Science and Information Technology",IF(AND(B952&gt;=70,C952&gt;=65,D952&gt;=65,E952&gt;=65,F952&gt;=70,G952&gt;=70),"Mechanical and Electrical",IF(AND(B952&gt;=70,C952&gt;=65,D952&gt;=65,E952&gt;=65,F952&gt;=65,G952&gt;=70),"Electronics and Communication",IF(AND(B952&gt;=65,C952&gt;=60,D952&gt;=60,E952&gt;=65,F952&gt;=65,G952&gt;=65),"Construction and Design",IF(AND(B952&gt;=65,C952&gt;=65,D952&gt;=65,E952&gt;=70,F952&gt;=65,G952&gt;=65),"Hospitality and Event Management",IF(AND(B952&gt;=70,C952&gt;=75,D952&gt;=75,E952&gt;=75,F952&gt;=70,G952&gt;=70),"Life Sciences and Environment",IF(AND(B952&gt;=65,C952&gt;=65,D952&gt;=65,E952&gt;=65,F952&gt;=65,G952&gt;=65),"Arts and Media",IF(AND(B952&gt;=65,C952&gt;=65,D952&gt;=65,E952&gt;=65,F952&gt;=65,G952&gt;=65),"Physical Education and Wellness",IF(AND(B952&gt;=65,C952&gt;=70,D952&gt;=70,E952&gt;=65,F952&gt;=65,G952&gt;=70),"Finance, Business, and Marketing",”Not Qualified”))))))))),IF(H952="VOCATIONAL OR SKILL TRAINING",IF(AND(B952&gt;=55, C952&gt;=45, D952&gt;=45, E952&gt;=50, F952&gt;=50, G952&gt;=55), "Computer Science and Information Technology",IF(AND(B952&gt;=50, C952&gt;=45, D952&gt;=45, E952&gt;=45, F952&gt;=50, G952&gt;=50), "Mechanical and Electrical",IF(AND(B952&gt;=50, C952&gt;=45, D952&gt;=45, E952&gt;=45, F952&gt;=45, G952&gt;=50), "Electronics and Communication",IF(AND(B952&gt;=45, C952&gt;=50, D952&gt;=50, E952&gt;=45, F952&gt;=45, G952&gt;=45), "Construction and Design",IF(AND(B952&gt;=45, C952&gt;=45, D952&gt;=45, E952&gt;=50, F952&gt;=45, G952&gt;=45), "Hospitality and Event Management",IF(AND(B952&gt;=50, C952&gt;=55, D952&gt;=55, E952&gt;=55, F952&gt;=50, G952&gt;=50), "Life Sciences and Environment",IF(AND(B952&gt;=45, C952&gt;=45, D952&gt;=45, E952&gt;=45, F952&gt;=45, G952&gt;=45), "Arts and Media",IF(AND(B952&gt;=45, C952&gt;=45, D952&gt;=45, E952&gt;=45, F952&gt;=45, G952&gt;=45), "Physical Education and Wellness",IF(AND(B952&gt;=45, C952&gt;=50, D952&gt;=50, E952&gt;=45, F952&gt;=45, G952&gt;=50), "Finance, Business, and Marketing", "Culinary Studies and Cooking"))))))))),"Failed")))</f>
        <v>Mechanical and Electrical</v>
      </c>
      <c r="J952" s="1"/>
      <c r="K952" s="1"/>
      <c r="L952" s="1"/>
      <c r="M952" s="1"/>
      <c r="N952" s="1"/>
    </row>
    <row r="953" spans="1:14" x14ac:dyDescent="0.25">
      <c r="A953" s="1">
        <v>952</v>
      </c>
      <c r="B953" s="1">
        <v>69</v>
      </c>
      <c r="C953" s="1">
        <v>81</v>
      </c>
      <c r="D953" s="1">
        <v>69</v>
      </c>
      <c r="E953" s="1">
        <v>71</v>
      </c>
      <c r="F953" s="1">
        <v>85</v>
      </c>
      <c r="G953" s="1">
        <v>83</v>
      </c>
      <c r="H953" s="1" t="str">
        <f t="shared" si="15"/>
        <v>ITI</v>
      </c>
      <c r="I953" s="1" t="str" cm="1">
        <f t="array" ref="I953">IF(H953="DIPLOMA",IF(AND(B953&gt;=85,C953&gt;=80,D953&gt;=75,E953&gt;=75,F953&gt;=80,G953&gt;=85),"Computer Science and Information Technology",IF(AND(B953&gt;=80,C953&gt;=75,D953&gt;=75,E953&gt;=75,F953&gt;=80,G953&gt;=80),"Mechanical and Electrical",IF(AND(B953&gt;=80,C953&gt;=75,D953&gt;=75,E953&gt;=75,F953&gt;=75,G953&gt;=80),"Electronics and Communication",IF(AND(B953&gt;=75,C953&gt;=70,D953&gt;=70,E953&gt;=75,F953&gt;=75,G953&gt;=75),"Construction and Design",IF(AND(B953&gt;=75,C953&gt;=75,D953&gt;=75,E953&gt;=80,F953&gt;=75,G953&gt;=75),"Hospitality and Event Management",IF(AND(B953&gt;=80,C953&gt;=85,D953&gt;=85,E953&gt;=85,F953&gt;=80,G953&gt;=80),"Life Sciences and Environment",IF(AND(B953&gt;=75,C953&gt;=75,D953&gt;=75,E953&gt;=75,F953&gt;=75,G953&gt;=75),"Arts and Media",IF(AND(B953&gt;=75,C953&gt;=75,D953&gt;=75,E953&gt;=75,F953&gt;=75,G953&gt;=75),"Physical Education and Wellness",IF(AND(B953&gt;=75,C953&gt;=80,D953&gt;=80,E953&gt;=75,F953&gt;=75,G953&gt;=80),"Finance, Business, and Marketing",”Not Qualified”))))))))),IF(H953="ITI",IF(AND(B953&gt;=75,C953&gt;=65,D953&gt;=65,E953&gt;=70,F953&gt;=70,G953&gt;=75),"Computer Science and Information Technology",IF(AND(B953&gt;=70,C953&gt;=65,D953&gt;=65,E953&gt;=65,F953&gt;=70,G953&gt;=70),"Mechanical and Electrical",IF(AND(B953&gt;=70,C953&gt;=65,D953&gt;=65,E953&gt;=65,F953&gt;=65,G953&gt;=70),"Electronics and Communication",IF(AND(B953&gt;=65,C953&gt;=60,D953&gt;=60,E953&gt;=65,F953&gt;=65,G953&gt;=65),"Construction and Design",IF(AND(B953&gt;=65,C953&gt;=65,D953&gt;=65,E953&gt;=70,F953&gt;=65,G953&gt;=65),"Hospitality and Event Management",IF(AND(B953&gt;=70,C953&gt;=75,D953&gt;=75,E953&gt;=75,F953&gt;=70,G953&gt;=70),"Life Sciences and Environment",IF(AND(B953&gt;=65,C953&gt;=65,D953&gt;=65,E953&gt;=65,F953&gt;=65,G953&gt;=65),"Arts and Media",IF(AND(B953&gt;=65,C953&gt;=65,D953&gt;=65,E953&gt;=65,F953&gt;=65,G953&gt;=65),"Physical Education and Wellness",IF(AND(B953&gt;=65,C953&gt;=70,D953&gt;=70,E953&gt;=65,F953&gt;=65,G953&gt;=70),"Finance, Business, and Marketing",”Not Qualified”))))))))),IF(H953="VOCATIONAL OR SKILL TRAINING",IF(AND(B953&gt;=55, C953&gt;=45, D953&gt;=45, E953&gt;=50, F953&gt;=50, G953&gt;=55), "Computer Science and Information Technology",IF(AND(B953&gt;=50, C953&gt;=45, D953&gt;=45, E953&gt;=45, F953&gt;=50, G953&gt;=50), "Mechanical and Electrical",IF(AND(B953&gt;=50, C953&gt;=45, D953&gt;=45, E953&gt;=45, F953&gt;=45, G953&gt;=50), "Electronics and Communication",IF(AND(B953&gt;=45, C953&gt;=50, D953&gt;=50, E953&gt;=45, F953&gt;=45, G953&gt;=45), "Construction and Design",IF(AND(B953&gt;=45, C953&gt;=45, D953&gt;=45, E953&gt;=50, F953&gt;=45, G953&gt;=45), "Hospitality and Event Management",IF(AND(B953&gt;=50, C953&gt;=55, D953&gt;=55, E953&gt;=55, F953&gt;=50, G953&gt;=50), "Life Sciences and Environment",IF(AND(B953&gt;=45, C953&gt;=45, D953&gt;=45, E953&gt;=45, F953&gt;=45, G953&gt;=45), "Arts and Media",IF(AND(B953&gt;=45, C953&gt;=45, D953&gt;=45, E953&gt;=45, F953&gt;=45, G953&gt;=45), "Physical Education and Wellness",IF(AND(B953&gt;=45, C953&gt;=50, D953&gt;=50, E953&gt;=45, F953&gt;=45, G953&gt;=50), "Finance, Business, and Marketing", "Culinary Studies and Cooking"))))))))),"Failed")))</f>
        <v>Construction and Design</v>
      </c>
      <c r="J953" s="1"/>
      <c r="K953" s="1"/>
      <c r="L953" s="1"/>
      <c r="M953" s="1"/>
      <c r="N953" s="1"/>
    </row>
    <row r="954" spans="1:14" x14ac:dyDescent="0.25">
      <c r="A954" s="1">
        <v>953</v>
      </c>
      <c r="B954" s="1">
        <v>70</v>
      </c>
      <c r="C954" s="1">
        <v>73</v>
      </c>
      <c r="D954" s="1">
        <v>73</v>
      </c>
      <c r="E954" s="1">
        <v>77</v>
      </c>
      <c r="F954" s="1">
        <v>81</v>
      </c>
      <c r="G954" s="1">
        <v>70</v>
      </c>
      <c r="H954" s="1" t="str">
        <f t="shared" si="15"/>
        <v>ITI</v>
      </c>
      <c r="I954" s="1" t="str" cm="1">
        <f t="array" ref="I954">IF(H954="DIPLOMA",IF(AND(B954&gt;=85,C954&gt;=80,D954&gt;=75,E954&gt;=75,F954&gt;=80,G954&gt;=85),"Computer Science and Information Technology",IF(AND(B954&gt;=80,C954&gt;=75,D954&gt;=75,E954&gt;=75,F954&gt;=80,G954&gt;=80),"Mechanical and Electrical",IF(AND(B954&gt;=80,C954&gt;=75,D954&gt;=75,E954&gt;=75,F954&gt;=75,G954&gt;=80),"Electronics and Communication",IF(AND(B954&gt;=75,C954&gt;=70,D954&gt;=70,E954&gt;=75,F954&gt;=75,G954&gt;=75),"Construction and Design",IF(AND(B954&gt;=75,C954&gt;=75,D954&gt;=75,E954&gt;=80,F954&gt;=75,G954&gt;=75),"Hospitality and Event Management",IF(AND(B954&gt;=80,C954&gt;=85,D954&gt;=85,E954&gt;=85,F954&gt;=80,G954&gt;=80),"Life Sciences and Environment",IF(AND(B954&gt;=75,C954&gt;=75,D954&gt;=75,E954&gt;=75,F954&gt;=75,G954&gt;=75),"Arts and Media",IF(AND(B954&gt;=75,C954&gt;=75,D954&gt;=75,E954&gt;=75,F954&gt;=75,G954&gt;=75),"Physical Education and Wellness",IF(AND(B954&gt;=75,C954&gt;=80,D954&gt;=80,E954&gt;=75,F954&gt;=75,G954&gt;=80),"Finance, Business, and Marketing",”Not Qualified”))))))))),IF(H954="ITI",IF(AND(B954&gt;=75,C954&gt;=65,D954&gt;=65,E954&gt;=70,F954&gt;=70,G954&gt;=75),"Computer Science and Information Technology",IF(AND(B954&gt;=70,C954&gt;=65,D954&gt;=65,E954&gt;=65,F954&gt;=70,G954&gt;=70),"Mechanical and Electrical",IF(AND(B954&gt;=70,C954&gt;=65,D954&gt;=65,E954&gt;=65,F954&gt;=65,G954&gt;=70),"Electronics and Communication",IF(AND(B954&gt;=65,C954&gt;=60,D954&gt;=60,E954&gt;=65,F954&gt;=65,G954&gt;=65),"Construction and Design",IF(AND(B954&gt;=65,C954&gt;=65,D954&gt;=65,E954&gt;=70,F954&gt;=65,G954&gt;=65),"Hospitality and Event Management",IF(AND(B954&gt;=70,C954&gt;=75,D954&gt;=75,E954&gt;=75,F954&gt;=70,G954&gt;=70),"Life Sciences and Environment",IF(AND(B954&gt;=65,C954&gt;=65,D954&gt;=65,E954&gt;=65,F954&gt;=65,G954&gt;=65),"Arts and Media",IF(AND(B954&gt;=65,C954&gt;=65,D954&gt;=65,E954&gt;=65,F954&gt;=65,G954&gt;=65),"Physical Education and Wellness",IF(AND(B954&gt;=65,C954&gt;=70,D954&gt;=70,E954&gt;=65,F954&gt;=65,G954&gt;=70),"Finance, Business, and Marketing",”Not Qualified”))))))))),IF(H954="VOCATIONAL OR SKILL TRAINING",IF(AND(B954&gt;=55, C954&gt;=45, D954&gt;=45, E954&gt;=50, F954&gt;=50, G954&gt;=55), "Computer Science and Information Technology",IF(AND(B954&gt;=50, C954&gt;=45, D954&gt;=45, E954&gt;=45, F954&gt;=50, G954&gt;=50), "Mechanical and Electrical",IF(AND(B954&gt;=50, C954&gt;=45, D954&gt;=45, E954&gt;=45, F954&gt;=45, G954&gt;=50), "Electronics and Communication",IF(AND(B954&gt;=45, C954&gt;=50, D954&gt;=50, E954&gt;=45, F954&gt;=45, G954&gt;=45), "Construction and Design",IF(AND(B954&gt;=45, C954&gt;=45, D954&gt;=45, E954&gt;=50, F954&gt;=45, G954&gt;=45), "Hospitality and Event Management",IF(AND(B954&gt;=50, C954&gt;=55, D954&gt;=55, E954&gt;=55, F954&gt;=50, G954&gt;=50), "Life Sciences and Environment",IF(AND(B954&gt;=45, C954&gt;=45, D954&gt;=45, E954&gt;=45, F954&gt;=45, G954&gt;=45), "Arts and Media",IF(AND(B954&gt;=45, C954&gt;=45, D954&gt;=45, E954&gt;=45, F954&gt;=45, G954&gt;=45), "Physical Education and Wellness",IF(AND(B954&gt;=45, C954&gt;=50, D954&gt;=50, E954&gt;=45, F954&gt;=45, G954&gt;=50), "Finance, Business, and Marketing", "Culinary Studies and Cooking"))))))))),"Failed")))</f>
        <v>Mechanical and Electrical</v>
      </c>
      <c r="J954" s="1"/>
      <c r="K954" s="1"/>
      <c r="L954" s="1"/>
      <c r="M954" s="1"/>
      <c r="N954" s="1"/>
    </row>
    <row r="955" spans="1:14" x14ac:dyDescent="0.25">
      <c r="A955" s="1">
        <v>954</v>
      </c>
      <c r="B955" s="1">
        <v>79</v>
      </c>
      <c r="C955" s="1">
        <v>70</v>
      </c>
      <c r="D955" s="1">
        <v>77</v>
      </c>
      <c r="E955" s="1">
        <v>68</v>
      </c>
      <c r="F955" s="1">
        <v>73</v>
      </c>
      <c r="G955" s="1">
        <v>84</v>
      </c>
      <c r="H955" s="1" t="str">
        <f t="shared" si="15"/>
        <v>ITI</v>
      </c>
      <c r="I955" s="1" t="str" cm="1">
        <f t="array" ref="I955">IF(H955="DIPLOMA",IF(AND(B955&gt;=85,C955&gt;=80,D955&gt;=75,E955&gt;=75,F955&gt;=80,G955&gt;=85),"Computer Science and Information Technology",IF(AND(B955&gt;=80,C955&gt;=75,D955&gt;=75,E955&gt;=75,F955&gt;=80,G955&gt;=80),"Mechanical and Electrical",IF(AND(B955&gt;=80,C955&gt;=75,D955&gt;=75,E955&gt;=75,F955&gt;=75,G955&gt;=80),"Electronics and Communication",IF(AND(B955&gt;=75,C955&gt;=70,D955&gt;=70,E955&gt;=75,F955&gt;=75,G955&gt;=75),"Construction and Design",IF(AND(B955&gt;=75,C955&gt;=75,D955&gt;=75,E955&gt;=80,F955&gt;=75,G955&gt;=75),"Hospitality and Event Management",IF(AND(B955&gt;=80,C955&gt;=85,D955&gt;=85,E955&gt;=85,F955&gt;=80,G955&gt;=80),"Life Sciences and Environment",IF(AND(B955&gt;=75,C955&gt;=75,D955&gt;=75,E955&gt;=75,F955&gt;=75,G955&gt;=75),"Arts and Media",IF(AND(B955&gt;=75,C955&gt;=75,D955&gt;=75,E955&gt;=75,F955&gt;=75,G955&gt;=75),"Physical Education and Wellness",IF(AND(B955&gt;=75,C955&gt;=80,D955&gt;=80,E955&gt;=75,F955&gt;=75,G955&gt;=80),"Finance, Business, and Marketing",”Not Qualified”))))))))),IF(H955="ITI",IF(AND(B955&gt;=75,C955&gt;=65,D955&gt;=65,E955&gt;=70,F955&gt;=70,G955&gt;=75),"Computer Science and Information Technology",IF(AND(B955&gt;=70,C955&gt;=65,D955&gt;=65,E955&gt;=65,F955&gt;=70,G955&gt;=70),"Mechanical and Electrical",IF(AND(B955&gt;=70,C955&gt;=65,D955&gt;=65,E955&gt;=65,F955&gt;=65,G955&gt;=70),"Electronics and Communication",IF(AND(B955&gt;=65,C955&gt;=60,D955&gt;=60,E955&gt;=65,F955&gt;=65,G955&gt;=65),"Construction and Design",IF(AND(B955&gt;=65,C955&gt;=65,D955&gt;=65,E955&gt;=70,F955&gt;=65,G955&gt;=65),"Hospitality and Event Management",IF(AND(B955&gt;=70,C955&gt;=75,D955&gt;=75,E955&gt;=75,F955&gt;=70,G955&gt;=70),"Life Sciences and Environment",IF(AND(B955&gt;=65,C955&gt;=65,D955&gt;=65,E955&gt;=65,F955&gt;=65,G955&gt;=65),"Arts and Media",IF(AND(B955&gt;=65,C955&gt;=65,D955&gt;=65,E955&gt;=65,F955&gt;=65,G955&gt;=65),"Physical Education and Wellness",IF(AND(B955&gt;=65,C955&gt;=70,D955&gt;=70,E955&gt;=65,F955&gt;=65,G955&gt;=70),"Finance, Business, and Marketing",”Not Qualified”))))))))),IF(H955="VOCATIONAL OR SKILL TRAINING",IF(AND(B955&gt;=55, C955&gt;=45, D955&gt;=45, E955&gt;=50, F955&gt;=50, G955&gt;=55), "Computer Science and Information Technology",IF(AND(B955&gt;=50, C955&gt;=45, D955&gt;=45, E955&gt;=45, F955&gt;=50, G955&gt;=50), "Mechanical and Electrical",IF(AND(B955&gt;=50, C955&gt;=45, D955&gt;=45, E955&gt;=45, F955&gt;=45, G955&gt;=50), "Electronics and Communication",IF(AND(B955&gt;=45, C955&gt;=50, D955&gt;=50, E955&gt;=45, F955&gt;=45, G955&gt;=45), "Construction and Design",IF(AND(B955&gt;=45, C955&gt;=45, D955&gt;=45, E955&gt;=50, F955&gt;=45, G955&gt;=45), "Hospitality and Event Management",IF(AND(B955&gt;=50, C955&gt;=55, D955&gt;=55, E955&gt;=55, F955&gt;=50, G955&gt;=50), "Life Sciences and Environment",IF(AND(B955&gt;=45, C955&gt;=45, D955&gt;=45, E955&gt;=45, F955&gt;=45, G955&gt;=45), "Arts and Media",IF(AND(B955&gt;=45, C955&gt;=45, D955&gt;=45, E955&gt;=45, F955&gt;=45, G955&gt;=45), "Physical Education and Wellness",IF(AND(B955&gt;=45, C955&gt;=50, D955&gt;=50, E955&gt;=45, F955&gt;=45, G955&gt;=50), "Finance, Business, and Marketing", "Culinary Studies and Cooking"))))))))),"Failed")))</f>
        <v>Mechanical and Electrical</v>
      </c>
      <c r="J955" s="1"/>
      <c r="K955" s="1"/>
      <c r="L955" s="1"/>
      <c r="M955" s="1"/>
      <c r="N955" s="1"/>
    </row>
    <row r="956" spans="1:14" x14ac:dyDescent="0.25">
      <c r="A956" s="1">
        <v>955</v>
      </c>
      <c r="B956" s="1">
        <v>75</v>
      </c>
      <c r="C956" s="1">
        <v>76</v>
      </c>
      <c r="D956" s="1">
        <v>85</v>
      </c>
      <c r="E956" s="1">
        <v>84</v>
      </c>
      <c r="F956" s="1">
        <v>72</v>
      </c>
      <c r="G956" s="1">
        <v>81</v>
      </c>
      <c r="H956" s="1" t="str">
        <f t="shared" si="15"/>
        <v>ITI</v>
      </c>
      <c r="I956" s="1" t="str" cm="1">
        <f t="array" ref="I956">IF(H956="DIPLOMA",IF(AND(B956&gt;=85,C956&gt;=80,D956&gt;=75,E956&gt;=75,F956&gt;=80,G956&gt;=85),"Computer Science and Information Technology",IF(AND(B956&gt;=80,C956&gt;=75,D956&gt;=75,E956&gt;=75,F956&gt;=80,G956&gt;=80),"Mechanical and Electrical",IF(AND(B956&gt;=80,C956&gt;=75,D956&gt;=75,E956&gt;=75,F956&gt;=75,G956&gt;=80),"Electronics and Communication",IF(AND(B956&gt;=75,C956&gt;=70,D956&gt;=70,E956&gt;=75,F956&gt;=75,G956&gt;=75),"Construction and Design",IF(AND(B956&gt;=75,C956&gt;=75,D956&gt;=75,E956&gt;=80,F956&gt;=75,G956&gt;=75),"Hospitality and Event Management",IF(AND(B956&gt;=80,C956&gt;=85,D956&gt;=85,E956&gt;=85,F956&gt;=80,G956&gt;=80),"Life Sciences and Environment",IF(AND(B956&gt;=75,C956&gt;=75,D956&gt;=75,E956&gt;=75,F956&gt;=75,G956&gt;=75),"Arts and Media",IF(AND(B956&gt;=75,C956&gt;=75,D956&gt;=75,E956&gt;=75,F956&gt;=75,G956&gt;=75),"Physical Education and Wellness",IF(AND(B956&gt;=75,C956&gt;=80,D956&gt;=80,E956&gt;=75,F956&gt;=75,G956&gt;=80),"Finance, Business, and Marketing",”Not Qualified”))))))))),IF(H956="ITI",IF(AND(B956&gt;=75,C956&gt;=65,D956&gt;=65,E956&gt;=70,F956&gt;=70,G956&gt;=75),"Computer Science and Information Technology",IF(AND(B956&gt;=70,C956&gt;=65,D956&gt;=65,E956&gt;=65,F956&gt;=70,G956&gt;=70),"Mechanical and Electrical",IF(AND(B956&gt;=70,C956&gt;=65,D956&gt;=65,E956&gt;=65,F956&gt;=65,G956&gt;=70),"Electronics and Communication",IF(AND(B956&gt;=65,C956&gt;=60,D956&gt;=60,E956&gt;=65,F956&gt;=65,G956&gt;=65),"Construction and Design",IF(AND(B956&gt;=65,C956&gt;=65,D956&gt;=65,E956&gt;=70,F956&gt;=65,G956&gt;=65),"Hospitality and Event Management",IF(AND(B956&gt;=70,C956&gt;=75,D956&gt;=75,E956&gt;=75,F956&gt;=70,G956&gt;=70),"Life Sciences and Environment",IF(AND(B956&gt;=65,C956&gt;=65,D956&gt;=65,E956&gt;=65,F956&gt;=65,G956&gt;=65),"Arts and Media",IF(AND(B956&gt;=65,C956&gt;=65,D956&gt;=65,E956&gt;=65,F956&gt;=65,G956&gt;=65),"Physical Education and Wellness",IF(AND(B956&gt;=65,C956&gt;=70,D956&gt;=70,E956&gt;=65,F956&gt;=65,G956&gt;=70),"Finance, Business, and Marketing",”Not Qualified”))))))))),IF(H956="VOCATIONAL OR SKILL TRAINING",IF(AND(B956&gt;=55, C956&gt;=45, D956&gt;=45, E956&gt;=50, F956&gt;=50, G956&gt;=55), "Computer Science and Information Technology",IF(AND(B956&gt;=50, C956&gt;=45, D956&gt;=45, E956&gt;=45, F956&gt;=50, G956&gt;=50), "Mechanical and Electrical",IF(AND(B956&gt;=50, C956&gt;=45, D956&gt;=45, E956&gt;=45, F956&gt;=45, G956&gt;=50), "Electronics and Communication",IF(AND(B956&gt;=45, C956&gt;=50, D956&gt;=50, E956&gt;=45, F956&gt;=45, G956&gt;=45), "Construction and Design",IF(AND(B956&gt;=45, C956&gt;=45, D956&gt;=45, E956&gt;=50, F956&gt;=45, G956&gt;=45), "Hospitality and Event Management",IF(AND(B956&gt;=50, C956&gt;=55, D956&gt;=55, E956&gt;=55, F956&gt;=50, G956&gt;=50), "Life Sciences and Environment",IF(AND(B956&gt;=45, C956&gt;=45, D956&gt;=45, E956&gt;=45, F956&gt;=45, G956&gt;=45), "Arts and Media",IF(AND(B956&gt;=45, C956&gt;=45, D956&gt;=45, E956&gt;=45, F956&gt;=45, G956&gt;=45), "Physical Education and Wellness",IF(AND(B956&gt;=45, C956&gt;=50, D956&gt;=50, E956&gt;=45, F956&gt;=45, G956&gt;=50), "Finance, Business, and Marketing", "Culinary Studies and Cooking"))))))))),"Failed")))</f>
        <v>Computer Science and Information Technology</v>
      </c>
      <c r="J956" s="1"/>
      <c r="K956" s="1"/>
      <c r="L956" s="1"/>
      <c r="M956" s="1"/>
      <c r="N956" s="1"/>
    </row>
    <row r="957" spans="1:14" x14ac:dyDescent="0.25">
      <c r="A957" s="1">
        <v>956</v>
      </c>
      <c r="B957" s="1">
        <v>66</v>
      </c>
      <c r="C957" s="1">
        <v>71</v>
      </c>
      <c r="D957" s="1">
        <v>81</v>
      </c>
      <c r="E957" s="1">
        <v>70</v>
      </c>
      <c r="F957" s="1">
        <v>81</v>
      </c>
      <c r="G957" s="1">
        <v>83</v>
      </c>
      <c r="H957" s="1" t="str">
        <f t="shared" si="15"/>
        <v>ITI</v>
      </c>
      <c r="I957" s="1" t="str" cm="1">
        <f t="array" ref="I957">IF(H957="DIPLOMA",IF(AND(B957&gt;=85,C957&gt;=80,D957&gt;=75,E957&gt;=75,F957&gt;=80,G957&gt;=85),"Computer Science and Information Technology",IF(AND(B957&gt;=80,C957&gt;=75,D957&gt;=75,E957&gt;=75,F957&gt;=80,G957&gt;=80),"Mechanical and Electrical",IF(AND(B957&gt;=80,C957&gt;=75,D957&gt;=75,E957&gt;=75,F957&gt;=75,G957&gt;=80),"Electronics and Communication",IF(AND(B957&gt;=75,C957&gt;=70,D957&gt;=70,E957&gt;=75,F957&gt;=75,G957&gt;=75),"Construction and Design",IF(AND(B957&gt;=75,C957&gt;=75,D957&gt;=75,E957&gt;=80,F957&gt;=75,G957&gt;=75),"Hospitality and Event Management",IF(AND(B957&gt;=80,C957&gt;=85,D957&gt;=85,E957&gt;=85,F957&gt;=80,G957&gt;=80),"Life Sciences and Environment",IF(AND(B957&gt;=75,C957&gt;=75,D957&gt;=75,E957&gt;=75,F957&gt;=75,G957&gt;=75),"Arts and Media",IF(AND(B957&gt;=75,C957&gt;=75,D957&gt;=75,E957&gt;=75,F957&gt;=75,G957&gt;=75),"Physical Education and Wellness",IF(AND(B957&gt;=75,C957&gt;=80,D957&gt;=80,E957&gt;=75,F957&gt;=75,G957&gt;=80),"Finance, Business, and Marketing",”Not Qualified”))))))))),IF(H957="ITI",IF(AND(B957&gt;=75,C957&gt;=65,D957&gt;=65,E957&gt;=70,F957&gt;=70,G957&gt;=75),"Computer Science and Information Technology",IF(AND(B957&gt;=70,C957&gt;=65,D957&gt;=65,E957&gt;=65,F957&gt;=70,G957&gt;=70),"Mechanical and Electrical",IF(AND(B957&gt;=70,C957&gt;=65,D957&gt;=65,E957&gt;=65,F957&gt;=65,G957&gt;=70),"Electronics and Communication",IF(AND(B957&gt;=65,C957&gt;=60,D957&gt;=60,E957&gt;=65,F957&gt;=65,G957&gt;=65),"Construction and Design",IF(AND(B957&gt;=65,C957&gt;=65,D957&gt;=65,E957&gt;=70,F957&gt;=65,G957&gt;=65),"Hospitality and Event Management",IF(AND(B957&gt;=70,C957&gt;=75,D957&gt;=75,E957&gt;=75,F957&gt;=70,G957&gt;=70),"Life Sciences and Environment",IF(AND(B957&gt;=65,C957&gt;=65,D957&gt;=65,E957&gt;=65,F957&gt;=65,G957&gt;=65),"Arts and Media",IF(AND(B957&gt;=65,C957&gt;=65,D957&gt;=65,E957&gt;=65,F957&gt;=65,G957&gt;=65),"Physical Education and Wellness",IF(AND(B957&gt;=65,C957&gt;=70,D957&gt;=70,E957&gt;=65,F957&gt;=65,G957&gt;=70),"Finance, Business, and Marketing",”Not Qualified”))))))))),IF(H957="VOCATIONAL OR SKILL TRAINING",IF(AND(B957&gt;=55, C957&gt;=45, D957&gt;=45, E957&gt;=50, F957&gt;=50, G957&gt;=55), "Computer Science and Information Technology",IF(AND(B957&gt;=50, C957&gt;=45, D957&gt;=45, E957&gt;=45, F957&gt;=50, G957&gt;=50), "Mechanical and Electrical",IF(AND(B957&gt;=50, C957&gt;=45, D957&gt;=45, E957&gt;=45, F957&gt;=45, G957&gt;=50), "Electronics and Communication",IF(AND(B957&gt;=45, C957&gt;=50, D957&gt;=50, E957&gt;=45, F957&gt;=45, G957&gt;=45), "Construction and Design",IF(AND(B957&gt;=45, C957&gt;=45, D957&gt;=45, E957&gt;=50, F957&gt;=45, G957&gt;=45), "Hospitality and Event Management",IF(AND(B957&gt;=50, C957&gt;=55, D957&gt;=55, E957&gt;=55, F957&gt;=50, G957&gt;=50), "Life Sciences and Environment",IF(AND(B957&gt;=45, C957&gt;=45, D957&gt;=45, E957&gt;=45, F957&gt;=45, G957&gt;=45), "Arts and Media",IF(AND(B957&gt;=45, C957&gt;=45, D957&gt;=45, E957&gt;=45, F957&gt;=45, G957&gt;=45), "Physical Education and Wellness",IF(AND(B957&gt;=45, C957&gt;=50, D957&gt;=50, E957&gt;=45, F957&gt;=45, G957&gt;=50), "Finance, Business, and Marketing", "Culinary Studies and Cooking"))))))))),"Failed")))</f>
        <v>Construction and Design</v>
      </c>
      <c r="J957" s="1"/>
      <c r="K957" s="1"/>
      <c r="L957" s="1"/>
      <c r="M957" s="1"/>
      <c r="N957" s="1"/>
    </row>
    <row r="958" spans="1:14" x14ac:dyDescent="0.25">
      <c r="A958" s="1">
        <v>957</v>
      </c>
      <c r="B958" s="1">
        <v>70</v>
      </c>
      <c r="C958" s="1">
        <v>68</v>
      </c>
      <c r="D958" s="1">
        <v>75</v>
      </c>
      <c r="E958" s="1">
        <v>65</v>
      </c>
      <c r="F958" s="1">
        <v>68</v>
      </c>
      <c r="G958" s="1">
        <v>69</v>
      </c>
      <c r="H958" s="1" t="str">
        <f t="shared" si="15"/>
        <v>ITI</v>
      </c>
      <c r="I958" s="1" t="str" cm="1">
        <f t="array" ref="I958">IF(H958="DIPLOMA",IF(AND(B958&gt;=85,C958&gt;=80,D958&gt;=75,E958&gt;=75,F958&gt;=80,G958&gt;=85),"Computer Science and Information Technology",IF(AND(B958&gt;=80,C958&gt;=75,D958&gt;=75,E958&gt;=75,F958&gt;=80,G958&gt;=80),"Mechanical and Electrical",IF(AND(B958&gt;=80,C958&gt;=75,D958&gt;=75,E958&gt;=75,F958&gt;=75,G958&gt;=80),"Electronics and Communication",IF(AND(B958&gt;=75,C958&gt;=70,D958&gt;=70,E958&gt;=75,F958&gt;=75,G958&gt;=75),"Construction and Design",IF(AND(B958&gt;=75,C958&gt;=75,D958&gt;=75,E958&gt;=80,F958&gt;=75,G958&gt;=75),"Hospitality and Event Management",IF(AND(B958&gt;=80,C958&gt;=85,D958&gt;=85,E958&gt;=85,F958&gt;=80,G958&gt;=80),"Life Sciences and Environment",IF(AND(B958&gt;=75,C958&gt;=75,D958&gt;=75,E958&gt;=75,F958&gt;=75,G958&gt;=75),"Arts and Media",IF(AND(B958&gt;=75,C958&gt;=75,D958&gt;=75,E958&gt;=75,F958&gt;=75,G958&gt;=75),"Physical Education and Wellness",IF(AND(B958&gt;=75,C958&gt;=80,D958&gt;=80,E958&gt;=75,F958&gt;=75,G958&gt;=80),"Finance, Business, and Marketing",”Not Qualified”))))))))),IF(H958="ITI",IF(AND(B958&gt;=75,C958&gt;=65,D958&gt;=65,E958&gt;=70,F958&gt;=70,G958&gt;=75),"Computer Science and Information Technology",IF(AND(B958&gt;=70,C958&gt;=65,D958&gt;=65,E958&gt;=65,F958&gt;=70,G958&gt;=70),"Mechanical and Electrical",IF(AND(B958&gt;=70,C958&gt;=65,D958&gt;=65,E958&gt;=65,F958&gt;=65,G958&gt;=70),"Electronics and Communication",IF(AND(B958&gt;=65,C958&gt;=60,D958&gt;=60,E958&gt;=65,F958&gt;=65,G958&gt;=65),"Construction and Design",IF(AND(B958&gt;=65,C958&gt;=65,D958&gt;=65,E958&gt;=70,F958&gt;=65,G958&gt;=65),"Hospitality and Event Management",IF(AND(B958&gt;=70,C958&gt;=75,D958&gt;=75,E958&gt;=75,F958&gt;=70,G958&gt;=70),"Life Sciences and Environment",IF(AND(B958&gt;=65,C958&gt;=65,D958&gt;=65,E958&gt;=65,F958&gt;=65,G958&gt;=65),"Arts and Media",IF(AND(B958&gt;=65,C958&gt;=65,D958&gt;=65,E958&gt;=65,F958&gt;=65,G958&gt;=65),"Physical Education and Wellness",IF(AND(B958&gt;=65,C958&gt;=70,D958&gt;=70,E958&gt;=65,F958&gt;=65,G958&gt;=70),"Finance, Business, and Marketing",”Not Qualified”))))))))),IF(H958="VOCATIONAL OR SKILL TRAINING",IF(AND(B958&gt;=55, C958&gt;=45, D958&gt;=45, E958&gt;=50, F958&gt;=50, G958&gt;=55), "Computer Science and Information Technology",IF(AND(B958&gt;=50, C958&gt;=45, D958&gt;=45, E958&gt;=45, F958&gt;=50, G958&gt;=50), "Mechanical and Electrical",IF(AND(B958&gt;=50, C958&gt;=45, D958&gt;=45, E958&gt;=45, F958&gt;=45, G958&gt;=50), "Electronics and Communication",IF(AND(B958&gt;=45, C958&gt;=50, D958&gt;=50, E958&gt;=45, F958&gt;=45, G958&gt;=45), "Construction and Design",IF(AND(B958&gt;=45, C958&gt;=45, D958&gt;=45, E958&gt;=50, F958&gt;=45, G958&gt;=45), "Hospitality and Event Management",IF(AND(B958&gt;=50, C958&gt;=55, D958&gt;=55, E958&gt;=55, F958&gt;=50, G958&gt;=50), "Life Sciences and Environment",IF(AND(B958&gt;=45, C958&gt;=45, D958&gt;=45, E958&gt;=45, F958&gt;=45, G958&gt;=45), "Arts and Media",IF(AND(B958&gt;=45, C958&gt;=45, D958&gt;=45, E958&gt;=45, F958&gt;=45, G958&gt;=45), "Physical Education and Wellness",IF(AND(B958&gt;=45, C958&gt;=50, D958&gt;=50, E958&gt;=45, F958&gt;=45, G958&gt;=50), "Finance, Business, and Marketing", "Culinary Studies and Cooking"))))))))),"Failed")))</f>
        <v>Construction and Design</v>
      </c>
      <c r="J958" s="1"/>
      <c r="K958" s="1"/>
      <c r="L958" s="1"/>
      <c r="M958" s="1"/>
      <c r="N958" s="1"/>
    </row>
    <row r="959" spans="1:14" x14ac:dyDescent="0.25">
      <c r="A959" s="1">
        <v>958</v>
      </c>
      <c r="B959" s="1">
        <v>48</v>
      </c>
      <c r="C959" s="1">
        <v>42</v>
      </c>
      <c r="D959" s="1">
        <v>52</v>
      </c>
      <c r="E959" s="1">
        <v>52</v>
      </c>
      <c r="F959" s="1">
        <v>46</v>
      </c>
      <c r="G959" s="1">
        <v>53</v>
      </c>
      <c r="H959" s="1" t="str">
        <f t="shared" si="15"/>
        <v>VOCATIONAL OR SKILL TRAINING</v>
      </c>
      <c r="I959" s="1" t="str" cm="1">
        <f t="array" ref="I959">IF(H959="DIPLOMA",IF(AND(B959&gt;=85,C959&gt;=80,D959&gt;=75,E959&gt;=75,F959&gt;=80,G959&gt;=85),"Computer Science and Information Technology",IF(AND(B959&gt;=80,C959&gt;=75,D959&gt;=75,E959&gt;=75,F959&gt;=80,G959&gt;=80),"Mechanical and Electrical",IF(AND(B959&gt;=80,C959&gt;=75,D959&gt;=75,E959&gt;=75,F959&gt;=75,G959&gt;=80),"Electronics and Communication",IF(AND(B959&gt;=75,C959&gt;=70,D959&gt;=70,E959&gt;=75,F959&gt;=75,G959&gt;=75),"Construction and Design",IF(AND(B959&gt;=75,C959&gt;=75,D959&gt;=75,E959&gt;=80,F959&gt;=75,G959&gt;=75),"Hospitality and Event Management",IF(AND(B959&gt;=80,C959&gt;=85,D959&gt;=85,E959&gt;=85,F959&gt;=80,G959&gt;=80),"Life Sciences and Environment",IF(AND(B959&gt;=75,C959&gt;=75,D959&gt;=75,E959&gt;=75,F959&gt;=75,G959&gt;=75),"Arts and Media",IF(AND(B959&gt;=75,C959&gt;=75,D959&gt;=75,E959&gt;=75,F959&gt;=75,G959&gt;=75),"Physical Education and Wellness",IF(AND(B959&gt;=75,C959&gt;=80,D959&gt;=80,E959&gt;=75,F959&gt;=75,G959&gt;=80),"Finance, Business, and Marketing",”Not Qualified”))))))))),IF(H959="ITI",IF(AND(B959&gt;=75,C959&gt;=65,D959&gt;=65,E959&gt;=70,F959&gt;=70,G959&gt;=75),"Computer Science and Information Technology",IF(AND(B959&gt;=70,C959&gt;=65,D959&gt;=65,E959&gt;=65,F959&gt;=70,G959&gt;=70),"Mechanical and Electrical",IF(AND(B959&gt;=70,C959&gt;=65,D959&gt;=65,E959&gt;=65,F959&gt;=65,G959&gt;=70),"Electronics and Communication",IF(AND(B959&gt;=65,C959&gt;=60,D959&gt;=60,E959&gt;=65,F959&gt;=65,G959&gt;=65),"Construction and Design",IF(AND(B959&gt;=65,C959&gt;=65,D959&gt;=65,E959&gt;=70,F959&gt;=65,G959&gt;=65),"Hospitality and Event Management",IF(AND(B959&gt;=70,C959&gt;=75,D959&gt;=75,E959&gt;=75,F959&gt;=70,G959&gt;=70),"Life Sciences and Environment",IF(AND(B959&gt;=65,C959&gt;=65,D959&gt;=65,E959&gt;=65,F959&gt;=65,G959&gt;=65),"Arts and Media",IF(AND(B959&gt;=65,C959&gt;=65,D959&gt;=65,E959&gt;=65,F959&gt;=65,G959&gt;=65),"Physical Education and Wellness",IF(AND(B959&gt;=65,C959&gt;=70,D959&gt;=70,E959&gt;=65,F959&gt;=65,G959&gt;=70),"Finance, Business, and Marketing",”Not Qualified”))))))))),IF(H959="VOCATIONAL OR SKILL TRAINING",IF(AND(B959&gt;=55, C959&gt;=45, D959&gt;=45, E959&gt;=50, F959&gt;=50, G959&gt;=55), "Computer Science and Information Technology",IF(AND(B959&gt;=50, C959&gt;=45, D959&gt;=45, E959&gt;=45, F959&gt;=50, G959&gt;=50), "Mechanical and Electrical",IF(AND(B959&gt;=50, C959&gt;=45, D959&gt;=45, E959&gt;=45, F959&gt;=45, G959&gt;=50), "Electronics and Communication",IF(AND(B959&gt;=45, C959&gt;=50, D959&gt;=50, E959&gt;=45, F959&gt;=45, G959&gt;=45), "Construction and Design",IF(AND(B959&gt;=45, C959&gt;=45, D959&gt;=45, E959&gt;=50, F959&gt;=45, G959&gt;=45), "Hospitality and Event Management",IF(AND(B959&gt;=50, C959&gt;=55, D959&gt;=55, E959&gt;=55, F959&gt;=50, G959&gt;=50), "Life Sciences and Environment",IF(AND(B959&gt;=45, C959&gt;=45, D959&gt;=45, E959&gt;=45, F959&gt;=45, G959&gt;=45), "Arts and Media",IF(AND(B959&gt;=45, C959&gt;=45, D959&gt;=45, E959&gt;=45, F959&gt;=45, G959&gt;=45), "Physical Education and Wellness",IF(AND(B959&gt;=45, C959&gt;=50, D959&gt;=50, E959&gt;=45, F959&gt;=45, G959&gt;=50), "Finance, Business, and Marketing", "Culinary Studies and Cooking"))))))))),"Failed")))</f>
        <v>Culinary Studies and Cooking</v>
      </c>
      <c r="J959" s="1"/>
      <c r="K959" s="1"/>
      <c r="L959" s="1"/>
      <c r="M959" s="1"/>
      <c r="N959" s="1"/>
    </row>
    <row r="960" spans="1:14" x14ac:dyDescent="0.25">
      <c r="A960" s="1">
        <v>959</v>
      </c>
      <c r="B960" s="1">
        <v>52</v>
      </c>
      <c r="C960" s="1">
        <v>63</v>
      </c>
      <c r="D960" s="1">
        <v>41</v>
      </c>
      <c r="E960" s="1">
        <v>60</v>
      </c>
      <c r="F960" s="1">
        <v>53</v>
      </c>
      <c r="G960" s="1">
        <v>48</v>
      </c>
      <c r="H960" s="1" t="str">
        <f t="shared" si="15"/>
        <v>VOCATIONAL OR SKILL TRAINING</v>
      </c>
      <c r="I960" s="1" t="str" cm="1">
        <f t="array" ref="I960">IF(H960="DIPLOMA",IF(AND(B960&gt;=85,C960&gt;=80,D960&gt;=75,E960&gt;=75,F960&gt;=80,G960&gt;=85),"Computer Science and Information Technology",IF(AND(B960&gt;=80,C960&gt;=75,D960&gt;=75,E960&gt;=75,F960&gt;=80,G960&gt;=80),"Mechanical and Electrical",IF(AND(B960&gt;=80,C960&gt;=75,D960&gt;=75,E960&gt;=75,F960&gt;=75,G960&gt;=80),"Electronics and Communication",IF(AND(B960&gt;=75,C960&gt;=70,D960&gt;=70,E960&gt;=75,F960&gt;=75,G960&gt;=75),"Construction and Design",IF(AND(B960&gt;=75,C960&gt;=75,D960&gt;=75,E960&gt;=80,F960&gt;=75,G960&gt;=75),"Hospitality and Event Management",IF(AND(B960&gt;=80,C960&gt;=85,D960&gt;=85,E960&gt;=85,F960&gt;=80,G960&gt;=80),"Life Sciences and Environment",IF(AND(B960&gt;=75,C960&gt;=75,D960&gt;=75,E960&gt;=75,F960&gt;=75,G960&gt;=75),"Arts and Media",IF(AND(B960&gt;=75,C960&gt;=75,D960&gt;=75,E960&gt;=75,F960&gt;=75,G960&gt;=75),"Physical Education and Wellness",IF(AND(B960&gt;=75,C960&gt;=80,D960&gt;=80,E960&gt;=75,F960&gt;=75,G960&gt;=80),"Finance, Business, and Marketing",”Not Qualified”))))))))),IF(H960="ITI",IF(AND(B960&gt;=75,C960&gt;=65,D960&gt;=65,E960&gt;=70,F960&gt;=70,G960&gt;=75),"Computer Science and Information Technology",IF(AND(B960&gt;=70,C960&gt;=65,D960&gt;=65,E960&gt;=65,F960&gt;=70,G960&gt;=70),"Mechanical and Electrical",IF(AND(B960&gt;=70,C960&gt;=65,D960&gt;=65,E960&gt;=65,F960&gt;=65,G960&gt;=70),"Electronics and Communication",IF(AND(B960&gt;=65,C960&gt;=60,D960&gt;=60,E960&gt;=65,F960&gt;=65,G960&gt;=65),"Construction and Design",IF(AND(B960&gt;=65,C960&gt;=65,D960&gt;=65,E960&gt;=70,F960&gt;=65,G960&gt;=65),"Hospitality and Event Management",IF(AND(B960&gt;=70,C960&gt;=75,D960&gt;=75,E960&gt;=75,F960&gt;=70,G960&gt;=70),"Life Sciences and Environment",IF(AND(B960&gt;=65,C960&gt;=65,D960&gt;=65,E960&gt;=65,F960&gt;=65,G960&gt;=65),"Arts and Media",IF(AND(B960&gt;=65,C960&gt;=65,D960&gt;=65,E960&gt;=65,F960&gt;=65,G960&gt;=65),"Physical Education and Wellness",IF(AND(B960&gt;=65,C960&gt;=70,D960&gt;=70,E960&gt;=65,F960&gt;=65,G960&gt;=70),"Finance, Business, and Marketing",”Not Qualified”))))))))),IF(H960="VOCATIONAL OR SKILL TRAINING",IF(AND(B960&gt;=55, C960&gt;=45, D960&gt;=45, E960&gt;=50, F960&gt;=50, G960&gt;=55), "Computer Science and Information Technology",IF(AND(B960&gt;=50, C960&gt;=45, D960&gt;=45, E960&gt;=45, F960&gt;=50, G960&gt;=50), "Mechanical and Electrical",IF(AND(B960&gt;=50, C960&gt;=45, D960&gt;=45, E960&gt;=45, F960&gt;=45, G960&gt;=50), "Electronics and Communication",IF(AND(B960&gt;=45, C960&gt;=50, D960&gt;=50, E960&gt;=45, F960&gt;=45, G960&gt;=45), "Construction and Design",IF(AND(B960&gt;=45, C960&gt;=45, D960&gt;=45, E960&gt;=50, F960&gt;=45, G960&gt;=45), "Hospitality and Event Management",IF(AND(B960&gt;=50, C960&gt;=55, D960&gt;=55, E960&gt;=55, F960&gt;=50, G960&gt;=50), "Life Sciences and Environment",IF(AND(B960&gt;=45, C960&gt;=45, D960&gt;=45, E960&gt;=45, F960&gt;=45, G960&gt;=45), "Arts and Media",IF(AND(B960&gt;=45, C960&gt;=45, D960&gt;=45, E960&gt;=45, F960&gt;=45, G960&gt;=45), "Physical Education and Wellness",IF(AND(B960&gt;=45, C960&gt;=50, D960&gt;=50, E960&gt;=45, F960&gt;=45, G960&gt;=50), "Finance, Business, and Marketing", "Culinary Studies and Cooking"))))))))),"Failed")))</f>
        <v>Culinary Studies and Cooking</v>
      </c>
      <c r="J960" s="1"/>
      <c r="K960" s="1"/>
      <c r="L960" s="1"/>
      <c r="M960" s="1"/>
      <c r="N960" s="1"/>
    </row>
    <row r="961" spans="1:14" x14ac:dyDescent="0.25">
      <c r="A961" s="1">
        <v>960</v>
      </c>
      <c r="B961" s="1">
        <v>40</v>
      </c>
      <c r="C961" s="1">
        <v>61</v>
      </c>
      <c r="D961" s="1">
        <v>58</v>
      </c>
      <c r="E961" s="1">
        <v>53</v>
      </c>
      <c r="F961" s="1">
        <v>43</v>
      </c>
      <c r="G961" s="1">
        <v>42</v>
      </c>
      <c r="H961" s="1" t="str">
        <f t="shared" si="15"/>
        <v>VOCATIONAL OR SKILL TRAINING</v>
      </c>
      <c r="I961" s="1" t="str" cm="1">
        <f t="array" ref="I961">IF(H961="DIPLOMA",IF(AND(B961&gt;=85,C961&gt;=80,D961&gt;=75,E961&gt;=75,F961&gt;=80,G961&gt;=85),"Computer Science and Information Technology",IF(AND(B961&gt;=80,C961&gt;=75,D961&gt;=75,E961&gt;=75,F961&gt;=80,G961&gt;=80),"Mechanical and Electrical",IF(AND(B961&gt;=80,C961&gt;=75,D961&gt;=75,E961&gt;=75,F961&gt;=75,G961&gt;=80),"Electronics and Communication",IF(AND(B961&gt;=75,C961&gt;=70,D961&gt;=70,E961&gt;=75,F961&gt;=75,G961&gt;=75),"Construction and Design",IF(AND(B961&gt;=75,C961&gt;=75,D961&gt;=75,E961&gt;=80,F961&gt;=75,G961&gt;=75),"Hospitality and Event Management",IF(AND(B961&gt;=80,C961&gt;=85,D961&gt;=85,E961&gt;=85,F961&gt;=80,G961&gt;=80),"Life Sciences and Environment",IF(AND(B961&gt;=75,C961&gt;=75,D961&gt;=75,E961&gt;=75,F961&gt;=75,G961&gt;=75),"Arts and Media",IF(AND(B961&gt;=75,C961&gt;=75,D961&gt;=75,E961&gt;=75,F961&gt;=75,G961&gt;=75),"Physical Education and Wellness",IF(AND(B961&gt;=75,C961&gt;=80,D961&gt;=80,E961&gt;=75,F961&gt;=75,G961&gt;=80),"Finance, Business, and Marketing",”Not Qualified”))))))))),IF(H961="ITI",IF(AND(B961&gt;=75,C961&gt;=65,D961&gt;=65,E961&gt;=70,F961&gt;=70,G961&gt;=75),"Computer Science and Information Technology",IF(AND(B961&gt;=70,C961&gt;=65,D961&gt;=65,E961&gt;=65,F961&gt;=70,G961&gt;=70),"Mechanical and Electrical",IF(AND(B961&gt;=70,C961&gt;=65,D961&gt;=65,E961&gt;=65,F961&gt;=65,G961&gt;=70),"Electronics and Communication",IF(AND(B961&gt;=65,C961&gt;=60,D961&gt;=60,E961&gt;=65,F961&gt;=65,G961&gt;=65),"Construction and Design",IF(AND(B961&gt;=65,C961&gt;=65,D961&gt;=65,E961&gt;=70,F961&gt;=65,G961&gt;=65),"Hospitality and Event Management",IF(AND(B961&gt;=70,C961&gt;=75,D961&gt;=75,E961&gt;=75,F961&gt;=70,G961&gt;=70),"Life Sciences and Environment",IF(AND(B961&gt;=65,C961&gt;=65,D961&gt;=65,E961&gt;=65,F961&gt;=65,G961&gt;=65),"Arts and Media",IF(AND(B961&gt;=65,C961&gt;=65,D961&gt;=65,E961&gt;=65,F961&gt;=65,G961&gt;=65),"Physical Education and Wellness",IF(AND(B961&gt;=65,C961&gt;=70,D961&gt;=70,E961&gt;=65,F961&gt;=65,G961&gt;=70),"Finance, Business, and Marketing",”Not Qualified”))))))))),IF(H961="VOCATIONAL OR SKILL TRAINING",IF(AND(B961&gt;=55, C961&gt;=45, D961&gt;=45, E961&gt;=50, F961&gt;=50, G961&gt;=55), "Computer Science and Information Technology",IF(AND(B961&gt;=50, C961&gt;=45, D961&gt;=45, E961&gt;=45, F961&gt;=50, G961&gt;=50), "Mechanical and Electrical",IF(AND(B961&gt;=50, C961&gt;=45, D961&gt;=45, E961&gt;=45, F961&gt;=45, G961&gt;=50), "Electronics and Communication",IF(AND(B961&gt;=45, C961&gt;=50, D961&gt;=50, E961&gt;=45, F961&gt;=45, G961&gt;=45), "Construction and Design",IF(AND(B961&gt;=45, C961&gt;=45, D961&gt;=45, E961&gt;=50, F961&gt;=45, G961&gt;=45), "Hospitality and Event Management",IF(AND(B961&gt;=50, C961&gt;=55, D961&gt;=55, E961&gt;=55, F961&gt;=50, G961&gt;=50), "Life Sciences and Environment",IF(AND(B961&gt;=45, C961&gt;=45, D961&gt;=45, E961&gt;=45, F961&gt;=45, G961&gt;=45), "Arts and Media",IF(AND(B961&gt;=45, C961&gt;=45, D961&gt;=45, E961&gt;=45, F961&gt;=45, G961&gt;=45), "Physical Education and Wellness",IF(AND(B961&gt;=45, C961&gt;=50, D961&gt;=50, E961&gt;=45, F961&gt;=45, G961&gt;=50), "Finance, Business, and Marketing", "Culinary Studies and Cooking"))))))))),"Failed")))</f>
        <v>Culinary Studies and Cooking</v>
      </c>
      <c r="J961" s="1"/>
      <c r="K961" s="1"/>
      <c r="L961" s="1"/>
      <c r="M961" s="1"/>
      <c r="N961" s="1"/>
    </row>
    <row r="962" spans="1:14" x14ac:dyDescent="0.25">
      <c r="A962" s="1">
        <v>961</v>
      </c>
      <c r="B962" s="1">
        <v>78</v>
      </c>
      <c r="C962" s="1">
        <v>75</v>
      </c>
      <c r="D962" s="1">
        <v>65</v>
      </c>
      <c r="E962" s="1">
        <v>65</v>
      </c>
      <c r="F962" s="1">
        <v>83</v>
      </c>
      <c r="G962" s="1">
        <v>65</v>
      </c>
      <c r="H962" s="1" t="str">
        <f t="shared" ref="H962:H1001" si="16">IF(AND(B962&gt;=75,C962&gt;=75,D962&gt;=75,E962&gt;=65,F962&gt;=75,G962&gt;=75),"DIPLOMA",IF(AND(B962&gt;=65,C962&gt;=65,D962&gt;=65,E962&gt;=55,F962&gt;=65,G962&gt;=65),"ITI","VOCATIONAL OR SKILL TRAINING"))</f>
        <v>ITI</v>
      </c>
      <c r="I962" s="1" t="str" cm="1">
        <f t="array" ref="I962">IF(H962="DIPLOMA",IF(AND(B962&gt;=85,C962&gt;=80,D962&gt;=75,E962&gt;=75,F962&gt;=80,G962&gt;=85),"Computer Science and Information Technology",IF(AND(B962&gt;=80,C962&gt;=75,D962&gt;=75,E962&gt;=75,F962&gt;=80,G962&gt;=80),"Mechanical and Electrical",IF(AND(B962&gt;=80,C962&gt;=75,D962&gt;=75,E962&gt;=75,F962&gt;=75,G962&gt;=80),"Electronics and Communication",IF(AND(B962&gt;=75,C962&gt;=70,D962&gt;=70,E962&gt;=75,F962&gt;=75,G962&gt;=75),"Construction and Design",IF(AND(B962&gt;=75,C962&gt;=75,D962&gt;=75,E962&gt;=80,F962&gt;=75,G962&gt;=75),"Hospitality and Event Management",IF(AND(B962&gt;=80,C962&gt;=85,D962&gt;=85,E962&gt;=85,F962&gt;=80,G962&gt;=80),"Life Sciences and Environment",IF(AND(B962&gt;=75,C962&gt;=75,D962&gt;=75,E962&gt;=75,F962&gt;=75,G962&gt;=75),"Arts and Media",IF(AND(B962&gt;=75,C962&gt;=75,D962&gt;=75,E962&gt;=75,F962&gt;=75,G962&gt;=75),"Physical Education and Wellness",IF(AND(B962&gt;=75,C962&gt;=80,D962&gt;=80,E962&gt;=75,F962&gt;=75,G962&gt;=80),"Finance, Business, and Marketing",”Not Qualified”))))))))),IF(H962="ITI",IF(AND(B962&gt;=75,C962&gt;=65,D962&gt;=65,E962&gt;=70,F962&gt;=70,G962&gt;=75),"Computer Science and Information Technology",IF(AND(B962&gt;=70,C962&gt;=65,D962&gt;=65,E962&gt;=65,F962&gt;=70,G962&gt;=70),"Mechanical and Electrical",IF(AND(B962&gt;=70,C962&gt;=65,D962&gt;=65,E962&gt;=65,F962&gt;=65,G962&gt;=70),"Electronics and Communication",IF(AND(B962&gt;=65,C962&gt;=60,D962&gt;=60,E962&gt;=65,F962&gt;=65,G962&gt;=65),"Construction and Design",IF(AND(B962&gt;=65,C962&gt;=65,D962&gt;=65,E962&gt;=70,F962&gt;=65,G962&gt;=65),"Hospitality and Event Management",IF(AND(B962&gt;=70,C962&gt;=75,D962&gt;=75,E962&gt;=75,F962&gt;=70,G962&gt;=70),"Life Sciences and Environment",IF(AND(B962&gt;=65,C962&gt;=65,D962&gt;=65,E962&gt;=65,F962&gt;=65,G962&gt;=65),"Arts and Media",IF(AND(B962&gt;=65,C962&gt;=65,D962&gt;=65,E962&gt;=65,F962&gt;=65,G962&gt;=65),"Physical Education and Wellness",IF(AND(B962&gt;=65,C962&gt;=70,D962&gt;=70,E962&gt;=65,F962&gt;=65,G962&gt;=70),"Finance, Business, and Marketing",”Not Qualified”))))))))),IF(H962="VOCATIONAL OR SKILL TRAINING",IF(AND(B962&gt;=55, C962&gt;=45, D962&gt;=45, E962&gt;=50, F962&gt;=50, G962&gt;=55), "Computer Science and Information Technology",IF(AND(B962&gt;=50, C962&gt;=45, D962&gt;=45, E962&gt;=45, F962&gt;=50, G962&gt;=50), "Mechanical and Electrical",IF(AND(B962&gt;=50, C962&gt;=45, D962&gt;=45, E962&gt;=45, F962&gt;=45, G962&gt;=50), "Electronics and Communication",IF(AND(B962&gt;=45, C962&gt;=50, D962&gt;=50, E962&gt;=45, F962&gt;=45, G962&gt;=45), "Construction and Design",IF(AND(B962&gt;=45, C962&gt;=45, D962&gt;=45, E962&gt;=50, F962&gt;=45, G962&gt;=45), "Hospitality and Event Management",IF(AND(B962&gt;=50, C962&gt;=55, D962&gt;=55, E962&gt;=55, F962&gt;=50, G962&gt;=50), "Life Sciences and Environment",IF(AND(B962&gt;=45, C962&gt;=45, D962&gt;=45, E962&gt;=45, F962&gt;=45, G962&gt;=45), "Arts and Media",IF(AND(B962&gt;=45, C962&gt;=45, D962&gt;=45, E962&gt;=45, F962&gt;=45, G962&gt;=45), "Physical Education and Wellness",IF(AND(B962&gt;=45, C962&gt;=50, D962&gt;=50, E962&gt;=45, F962&gt;=45, G962&gt;=50), "Finance, Business, and Marketing", "Culinary Studies and Cooking"))))))))),"Failed")))</f>
        <v>Construction and Design</v>
      </c>
      <c r="J962" s="1"/>
      <c r="K962" s="1"/>
      <c r="L962" s="1"/>
      <c r="M962" s="1"/>
      <c r="N962" s="1"/>
    </row>
    <row r="963" spans="1:14" x14ac:dyDescent="0.25">
      <c r="A963" s="1">
        <v>962</v>
      </c>
      <c r="B963" s="1">
        <v>69</v>
      </c>
      <c r="C963" s="1">
        <v>71</v>
      </c>
      <c r="D963" s="1">
        <v>82</v>
      </c>
      <c r="E963" s="1">
        <v>71</v>
      </c>
      <c r="F963" s="1">
        <v>83</v>
      </c>
      <c r="G963" s="1">
        <v>68</v>
      </c>
      <c r="H963" s="1" t="str">
        <f t="shared" si="16"/>
        <v>ITI</v>
      </c>
      <c r="I963" s="1" t="str" cm="1">
        <f t="array" ref="I963">IF(H963="DIPLOMA",IF(AND(B963&gt;=85,C963&gt;=80,D963&gt;=75,E963&gt;=75,F963&gt;=80,G963&gt;=85),"Computer Science and Information Technology",IF(AND(B963&gt;=80,C963&gt;=75,D963&gt;=75,E963&gt;=75,F963&gt;=80,G963&gt;=80),"Mechanical and Electrical",IF(AND(B963&gt;=80,C963&gt;=75,D963&gt;=75,E963&gt;=75,F963&gt;=75,G963&gt;=80),"Electronics and Communication",IF(AND(B963&gt;=75,C963&gt;=70,D963&gt;=70,E963&gt;=75,F963&gt;=75,G963&gt;=75),"Construction and Design",IF(AND(B963&gt;=75,C963&gt;=75,D963&gt;=75,E963&gt;=80,F963&gt;=75,G963&gt;=75),"Hospitality and Event Management",IF(AND(B963&gt;=80,C963&gt;=85,D963&gt;=85,E963&gt;=85,F963&gt;=80,G963&gt;=80),"Life Sciences and Environment",IF(AND(B963&gt;=75,C963&gt;=75,D963&gt;=75,E963&gt;=75,F963&gt;=75,G963&gt;=75),"Arts and Media",IF(AND(B963&gt;=75,C963&gt;=75,D963&gt;=75,E963&gt;=75,F963&gt;=75,G963&gt;=75),"Physical Education and Wellness",IF(AND(B963&gt;=75,C963&gt;=80,D963&gt;=80,E963&gt;=75,F963&gt;=75,G963&gt;=80),"Finance, Business, and Marketing",”Not Qualified”))))))))),IF(H963="ITI",IF(AND(B963&gt;=75,C963&gt;=65,D963&gt;=65,E963&gt;=70,F963&gt;=70,G963&gt;=75),"Computer Science and Information Technology",IF(AND(B963&gt;=70,C963&gt;=65,D963&gt;=65,E963&gt;=65,F963&gt;=70,G963&gt;=70),"Mechanical and Electrical",IF(AND(B963&gt;=70,C963&gt;=65,D963&gt;=65,E963&gt;=65,F963&gt;=65,G963&gt;=70),"Electronics and Communication",IF(AND(B963&gt;=65,C963&gt;=60,D963&gt;=60,E963&gt;=65,F963&gt;=65,G963&gt;=65),"Construction and Design",IF(AND(B963&gt;=65,C963&gt;=65,D963&gt;=65,E963&gt;=70,F963&gt;=65,G963&gt;=65),"Hospitality and Event Management",IF(AND(B963&gt;=70,C963&gt;=75,D963&gt;=75,E963&gt;=75,F963&gt;=70,G963&gt;=70),"Life Sciences and Environment",IF(AND(B963&gt;=65,C963&gt;=65,D963&gt;=65,E963&gt;=65,F963&gt;=65,G963&gt;=65),"Arts and Media",IF(AND(B963&gt;=65,C963&gt;=65,D963&gt;=65,E963&gt;=65,F963&gt;=65,G963&gt;=65),"Physical Education and Wellness",IF(AND(B963&gt;=65,C963&gt;=70,D963&gt;=70,E963&gt;=65,F963&gt;=65,G963&gt;=70),"Finance, Business, and Marketing",”Not Qualified”))))))))),IF(H963="VOCATIONAL OR SKILL TRAINING",IF(AND(B963&gt;=55, C963&gt;=45, D963&gt;=45, E963&gt;=50, F963&gt;=50, G963&gt;=55), "Computer Science and Information Technology",IF(AND(B963&gt;=50, C963&gt;=45, D963&gt;=45, E963&gt;=45, F963&gt;=50, G963&gt;=50), "Mechanical and Electrical",IF(AND(B963&gt;=50, C963&gt;=45, D963&gt;=45, E963&gt;=45, F963&gt;=45, G963&gt;=50), "Electronics and Communication",IF(AND(B963&gt;=45, C963&gt;=50, D963&gt;=50, E963&gt;=45, F963&gt;=45, G963&gt;=45), "Construction and Design",IF(AND(B963&gt;=45, C963&gt;=45, D963&gt;=45, E963&gt;=50, F963&gt;=45, G963&gt;=45), "Hospitality and Event Management",IF(AND(B963&gt;=50, C963&gt;=55, D963&gt;=55, E963&gt;=55, F963&gt;=50, G963&gt;=50), "Life Sciences and Environment",IF(AND(B963&gt;=45, C963&gt;=45, D963&gt;=45, E963&gt;=45, F963&gt;=45, G963&gt;=45), "Arts and Media",IF(AND(B963&gt;=45, C963&gt;=45, D963&gt;=45, E963&gt;=45, F963&gt;=45, G963&gt;=45), "Physical Education and Wellness",IF(AND(B963&gt;=45, C963&gt;=50, D963&gt;=50, E963&gt;=45, F963&gt;=45, G963&gt;=50), "Finance, Business, and Marketing", "Culinary Studies and Cooking"))))))))),"Failed")))</f>
        <v>Construction and Design</v>
      </c>
      <c r="J963" s="1"/>
      <c r="K963" s="1"/>
      <c r="L963" s="1"/>
      <c r="M963" s="1"/>
      <c r="N963" s="1"/>
    </row>
    <row r="964" spans="1:14" x14ac:dyDescent="0.25">
      <c r="A964" s="1">
        <v>963</v>
      </c>
      <c r="B964" s="1">
        <v>81</v>
      </c>
      <c r="C964" s="1">
        <v>92</v>
      </c>
      <c r="D964" s="1">
        <v>82</v>
      </c>
      <c r="E964" s="1">
        <v>82</v>
      </c>
      <c r="F964" s="1">
        <v>89</v>
      </c>
      <c r="G964" s="1">
        <v>90</v>
      </c>
      <c r="H964" s="1" t="str">
        <f t="shared" si="16"/>
        <v>DIPLOMA</v>
      </c>
      <c r="I964" s="1" t="str" cm="1">
        <f t="array" ref="I964">IF(H964="DIPLOMA",IF(AND(B964&gt;=85,C964&gt;=80,D964&gt;=75,E964&gt;=75,F964&gt;=80,G964&gt;=85),"Computer Science and Information Technology",IF(AND(B964&gt;=80,C964&gt;=75,D964&gt;=75,E964&gt;=75,F964&gt;=80,G964&gt;=80),"Mechanical and Electrical",IF(AND(B964&gt;=80,C964&gt;=75,D964&gt;=75,E964&gt;=75,F964&gt;=75,G964&gt;=80),"Electronics and Communication",IF(AND(B964&gt;=75,C964&gt;=70,D964&gt;=70,E964&gt;=75,F964&gt;=75,G964&gt;=75),"Construction and Design",IF(AND(B964&gt;=75,C964&gt;=75,D964&gt;=75,E964&gt;=80,F964&gt;=75,G964&gt;=75),"Hospitality and Event Management",IF(AND(B964&gt;=80,C964&gt;=85,D964&gt;=85,E964&gt;=85,F964&gt;=80,G964&gt;=80),"Life Sciences and Environment",IF(AND(B964&gt;=75,C964&gt;=75,D964&gt;=75,E964&gt;=75,F964&gt;=75,G964&gt;=75),"Arts and Media",IF(AND(B964&gt;=75,C964&gt;=75,D964&gt;=75,E964&gt;=75,F964&gt;=75,G964&gt;=75),"Physical Education and Wellness",IF(AND(B964&gt;=75,C964&gt;=80,D964&gt;=80,E964&gt;=75,F964&gt;=75,G964&gt;=80),"Finance, Business, and Marketing",”Not Qualified”))))))))),IF(H964="ITI",IF(AND(B964&gt;=75,C964&gt;=65,D964&gt;=65,E964&gt;=70,F964&gt;=70,G964&gt;=75),"Computer Science and Information Technology",IF(AND(B964&gt;=70,C964&gt;=65,D964&gt;=65,E964&gt;=65,F964&gt;=70,G964&gt;=70),"Mechanical and Electrical",IF(AND(B964&gt;=70,C964&gt;=65,D964&gt;=65,E964&gt;=65,F964&gt;=65,G964&gt;=70),"Electronics and Communication",IF(AND(B964&gt;=65,C964&gt;=60,D964&gt;=60,E964&gt;=65,F964&gt;=65,G964&gt;=65),"Construction and Design",IF(AND(B964&gt;=65,C964&gt;=65,D964&gt;=65,E964&gt;=70,F964&gt;=65,G964&gt;=65),"Hospitality and Event Management",IF(AND(B964&gt;=70,C964&gt;=75,D964&gt;=75,E964&gt;=75,F964&gt;=70,G964&gt;=70),"Life Sciences and Environment",IF(AND(B964&gt;=65,C964&gt;=65,D964&gt;=65,E964&gt;=65,F964&gt;=65,G964&gt;=65),"Arts and Media",IF(AND(B964&gt;=65,C964&gt;=65,D964&gt;=65,E964&gt;=65,F964&gt;=65,G964&gt;=65),"Physical Education and Wellness",IF(AND(B964&gt;=65,C964&gt;=70,D964&gt;=70,E964&gt;=65,F964&gt;=65,G964&gt;=70),"Finance, Business, and Marketing",”Not Qualified”))))))))),IF(H964="VOCATIONAL OR SKILL TRAINING",IF(AND(B964&gt;=55, C964&gt;=45, D964&gt;=45, E964&gt;=50, F964&gt;=50, G964&gt;=55), "Computer Science and Information Technology",IF(AND(B964&gt;=50, C964&gt;=45, D964&gt;=45, E964&gt;=45, F964&gt;=50, G964&gt;=50), "Mechanical and Electrical",IF(AND(B964&gt;=50, C964&gt;=45, D964&gt;=45, E964&gt;=45, F964&gt;=45, G964&gt;=50), "Electronics and Communication",IF(AND(B964&gt;=45, C964&gt;=50, D964&gt;=50, E964&gt;=45, F964&gt;=45, G964&gt;=45), "Construction and Design",IF(AND(B964&gt;=45, C964&gt;=45, D964&gt;=45, E964&gt;=50, F964&gt;=45, G964&gt;=45), "Hospitality and Event Management",IF(AND(B964&gt;=50, C964&gt;=55, D964&gt;=55, E964&gt;=55, F964&gt;=50, G964&gt;=50), "Life Sciences and Environment",IF(AND(B964&gt;=45, C964&gt;=45, D964&gt;=45, E964&gt;=45, F964&gt;=45, G964&gt;=45), "Arts and Media",IF(AND(B964&gt;=45, C964&gt;=45, D964&gt;=45, E964&gt;=45, F964&gt;=45, G964&gt;=45), "Physical Education and Wellness",IF(AND(B964&gt;=45, C964&gt;=50, D964&gt;=50, E964&gt;=45, F964&gt;=45, G964&gt;=50), "Finance, Business, and Marketing", "Culinary Studies and Cooking"))))))))),"Failed")))</f>
        <v>Mechanical and Electrical</v>
      </c>
      <c r="J964" s="1"/>
      <c r="K964" s="1"/>
      <c r="L964" s="1"/>
      <c r="M964" s="1"/>
      <c r="N964" s="1"/>
    </row>
    <row r="965" spans="1:14" x14ac:dyDescent="0.25">
      <c r="A965" s="1">
        <v>964</v>
      </c>
      <c r="B965" s="1">
        <v>57</v>
      </c>
      <c r="C965" s="1">
        <v>41</v>
      </c>
      <c r="D965" s="1">
        <v>64</v>
      </c>
      <c r="E965" s="1">
        <v>49</v>
      </c>
      <c r="F965" s="1">
        <v>41</v>
      </c>
      <c r="G965" s="1">
        <v>64</v>
      </c>
      <c r="H965" s="1" t="str">
        <f t="shared" si="16"/>
        <v>VOCATIONAL OR SKILL TRAINING</v>
      </c>
      <c r="I965" s="1" t="str" cm="1">
        <f t="array" ref="I965">IF(H965="DIPLOMA",IF(AND(B965&gt;=85,C965&gt;=80,D965&gt;=75,E965&gt;=75,F965&gt;=80,G965&gt;=85),"Computer Science and Information Technology",IF(AND(B965&gt;=80,C965&gt;=75,D965&gt;=75,E965&gt;=75,F965&gt;=80,G965&gt;=80),"Mechanical and Electrical",IF(AND(B965&gt;=80,C965&gt;=75,D965&gt;=75,E965&gt;=75,F965&gt;=75,G965&gt;=80),"Electronics and Communication",IF(AND(B965&gt;=75,C965&gt;=70,D965&gt;=70,E965&gt;=75,F965&gt;=75,G965&gt;=75),"Construction and Design",IF(AND(B965&gt;=75,C965&gt;=75,D965&gt;=75,E965&gt;=80,F965&gt;=75,G965&gt;=75),"Hospitality and Event Management",IF(AND(B965&gt;=80,C965&gt;=85,D965&gt;=85,E965&gt;=85,F965&gt;=80,G965&gt;=80),"Life Sciences and Environment",IF(AND(B965&gt;=75,C965&gt;=75,D965&gt;=75,E965&gt;=75,F965&gt;=75,G965&gt;=75),"Arts and Media",IF(AND(B965&gt;=75,C965&gt;=75,D965&gt;=75,E965&gt;=75,F965&gt;=75,G965&gt;=75),"Physical Education and Wellness",IF(AND(B965&gt;=75,C965&gt;=80,D965&gt;=80,E965&gt;=75,F965&gt;=75,G965&gt;=80),"Finance, Business, and Marketing",”Not Qualified”))))))))),IF(H965="ITI",IF(AND(B965&gt;=75,C965&gt;=65,D965&gt;=65,E965&gt;=70,F965&gt;=70,G965&gt;=75),"Computer Science and Information Technology",IF(AND(B965&gt;=70,C965&gt;=65,D965&gt;=65,E965&gt;=65,F965&gt;=70,G965&gt;=70),"Mechanical and Electrical",IF(AND(B965&gt;=70,C965&gt;=65,D965&gt;=65,E965&gt;=65,F965&gt;=65,G965&gt;=70),"Electronics and Communication",IF(AND(B965&gt;=65,C965&gt;=60,D965&gt;=60,E965&gt;=65,F965&gt;=65,G965&gt;=65),"Construction and Design",IF(AND(B965&gt;=65,C965&gt;=65,D965&gt;=65,E965&gt;=70,F965&gt;=65,G965&gt;=65),"Hospitality and Event Management",IF(AND(B965&gt;=70,C965&gt;=75,D965&gt;=75,E965&gt;=75,F965&gt;=70,G965&gt;=70),"Life Sciences and Environment",IF(AND(B965&gt;=65,C965&gt;=65,D965&gt;=65,E965&gt;=65,F965&gt;=65,G965&gt;=65),"Arts and Media",IF(AND(B965&gt;=65,C965&gt;=65,D965&gt;=65,E965&gt;=65,F965&gt;=65,G965&gt;=65),"Physical Education and Wellness",IF(AND(B965&gt;=65,C965&gt;=70,D965&gt;=70,E965&gt;=65,F965&gt;=65,G965&gt;=70),"Finance, Business, and Marketing",”Not Qualified”))))))))),IF(H965="VOCATIONAL OR SKILL TRAINING",IF(AND(B965&gt;=55, C965&gt;=45, D965&gt;=45, E965&gt;=50, F965&gt;=50, G965&gt;=55), "Computer Science and Information Technology",IF(AND(B965&gt;=50, C965&gt;=45, D965&gt;=45, E965&gt;=45, F965&gt;=50, G965&gt;=50), "Mechanical and Electrical",IF(AND(B965&gt;=50, C965&gt;=45, D965&gt;=45, E965&gt;=45, F965&gt;=45, G965&gt;=50), "Electronics and Communication",IF(AND(B965&gt;=45, C965&gt;=50, D965&gt;=50, E965&gt;=45, F965&gt;=45, G965&gt;=45), "Construction and Design",IF(AND(B965&gt;=45, C965&gt;=45, D965&gt;=45, E965&gt;=50, F965&gt;=45, G965&gt;=45), "Hospitality and Event Management",IF(AND(B965&gt;=50, C965&gt;=55, D965&gt;=55, E965&gt;=55, F965&gt;=50, G965&gt;=50), "Life Sciences and Environment",IF(AND(B965&gt;=45, C965&gt;=45, D965&gt;=45, E965&gt;=45, F965&gt;=45, G965&gt;=45), "Arts and Media",IF(AND(B965&gt;=45, C965&gt;=45, D965&gt;=45, E965&gt;=45, F965&gt;=45, G965&gt;=45), "Physical Education and Wellness",IF(AND(B965&gt;=45, C965&gt;=50, D965&gt;=50, E965&gt;=45, F965&gt;=45, G965&gt;=50), "Finance, Business, and Marketing", "Culinary Studies and Cooking"))))))))),"Failed")))</f>
        <v>Culinary Studies and Cooking</v>
      </c>
      <c r="J965" s="1"/>
      <c r="K965" s="1"/>
      <c r="L965" s="1"/>
      <c r="M965" s="1"/>
      <c r="N965" s="1"/>
    </row>
    <row r="966" spans="1:14" x14ac:dyDescent="0.25">
      <c r="A966" s="1">
        <v>965</v>
      </c>
      <c r="B966" s="1">
        <v>70</v>
      </c>
      <c r="C966" s="1">
        <v>78</v>
      </c>
      <c r="D966" s="1">
        <v>72</v>
      </c>
      <c r="E966" s="1">
        <v>78</v>
      </c>
      <c r="F966" s="1">
        <v>70</v>
      </c>
      <c r="G966" s="1">
        <v>76</v>
      </c>
      <c r="H966" s="1" t="str">
        <f t="shared" si="16"/>
        <v>ITI</v>
      </c>
      <c r="I966" s="1" t="str" cm="1">
        <f t="array" ref="I966">IF(H966="DIPLOMA",IF(AND(B966&gt;=85,C966&gt;=80,D966&gt;=75,E966&gt;=75,F966&gt;=80,G966&gt;=85),"Computer Science and Information Technology",IF(AND(B966&gt;=80,C966&gt;=75,D966&gt;=75,E966&gt;=75,F966&gt;=80,G966&gt;=80),"Mechanical and Electrical",IF(AND(B966&gt;=80,C966&gt;=75,D966&gt;=75,E966&gt;=75,F966&gt;=75,G966&gt;=80),"Electronics and Communication",IF(AND(B966&gt;=75,C966&gt;=70,D966&gt;=70,E966&gt;=75,F966&gt;=75,G966&gt;=75),"Construction and Design",IF(AND(B966&gt;=75,C966&gt;=75,D966&gt;=75,E966&gt;=80,F966&gt;=75,G966&gt;=75),"Hospitality and Event Management",IF(AND(B966&gt;=80,C966&gt;=85,D966&gt;=85,E966&gt;=85,F966&gt;=80,G966&gt;=80),"Life Sciences and Environment",IF(AND(B966&gt;=75,C966&gt;=75,D966&gt;=75,E966&gt;=75,F966&gt;=75,G966&gt;=75),"Arts and Media",IF(AND(B966&gt;=75,C966&gt;=75,D966&gt;=75,E966&gt;=75,F966&gt;=75,G966&gt;=75),"Physical Education and Wellness",IF(AND(B966&gt;=75,C966&gt;=80,D966&gt;=80,E966&gt;=75,F966&gt;=75,G966&gt;=80),"Finance, Business, and Marketing",”Not Qualified”))))))))),IF(H966="ITI",IF(AND(B966&gt;=75,C966&gt;=65,D966&gt;=65,E966&gt;=70,F966&gt;=70,G966&gt;=75),"Computer Science and Information Technology",IF(AND(B966&gt;=70,C966&gt;=65,D966&gt;=65,E966&gt;=65,F966&gt;=70,G966&gt;=70),"Mechanical and Electrical",IF(AND(B966&gt;=70,C966&gt;=65,D966&gt;=65,E966&gt;=65,F966&gt;=65,G966&gt;=70),"Electronics and Communication",IF(AND(B966&gt;=65,C966&gt;=60,D966&gt;=60,E966&gt;=65,F966&gt;=65,G966&gt;=65),"Construction and Design",IF(AND(B966&gt;=65,C966&gt;=65,D966&gt;=65,E966&gt;=70,F966&gt;=65,G966&gt;=65),"Hospitality and Event Management",IF(AND(B966&gt;=70,C966&gt;=75,D966&gt;=75,E966&gt;=75,F966&gt;=70,G966&gt;=70),"Life Sciences and Environment",IF(AND(B966&gt;=65,C966&gt;=65,D966&gt;=65,E966&gt;=65,F966&gt;=65,G966&gt;=65),"Arts and Media",IF(AND(B966&gt;=65,C966&gt;=65,D966&gt;=65,E966&gt;=65,F966&gt;=65,G966&gt;=65),"Physical Education and Wellness",IF(AND(B966&gt;=65,C966&gt;=70,D966&gt;=70,E966&gt;=65,F966&gt;=65,G966&gt;=70),"Finance, Business, and Marketing",”Not Qualified”))))))))),IF(H966="VOCATIONAL OR SKILL TRAINING",IF(AND(B966&gt;=55, C966&gt;=45, D966&gt;=45, E966&gt;=50, F966&gt;=50, G966&gt;=55), "Computer Science and Information Technology",IF(AND(B966&gt;=50, C966&gt;=45, D966&gt;=45, E966&gt;=45, F966&gt;=50, G966&gt;=50), "Mechanical and Electrical",IF(AND(B966&gt;=50, C966&gt;=45, D966&gt;=45, E966&gt;=45, F966&gt;=45, G966&gt;=50), "Electronics and Communication",IF(AND(B966&gt;=45, C966&gt;=50, D966&gt;=50, E966&gt;=45, F966&gt;=45, G966&gt;=45), "Construction and Design",IF(AND(B966&gt;=45, C966&gt;=45, D966&gt;=45, E966&gt;=50, F966&gt;=45, G966&gt;=45), "Hospitality and Event Management",IF(AND(B966&gt;=50, C966&gt;=55, D966&gt;=55, E966&gt;=55, F966&gt;=50, G966&gt;=50), "Life Sciences and Environment",IF(AND(B966&gt;=45, C966&gt;=45, D966&gt;=45, E966&gt;=45, F966&gt;=45, G966&gt;=45), "Arts and Media",IF(AND(B966&gt;=45, C966&gt;=45, D966&gt;=45, E966&gt;=45, F966&gt;=45, G966&gt;=45), "Physical Education and Wellness",IF(AND(B966&gt;=45, C966&gt;=50, D966&gt;=50, E966&gt;=45, F966&gt;=45, G966&gt;=50), "Finance, Business, and Marketing", "Culinary Studies and Cooking"))))))))),"Failed")))</f>
        <v>Mechanical and Electrical</v>
      </c>
      <c r="J966" s="1"/>
      <c r="K966" s="1"/>
      <c r="L966" s="1"/>
      <c r="M966" s="1"/>
      <c r="N966" s="1"/>
    </row>
    <row r="967" spans="1:14" x14ac:dyDescent="0.25">
      <c r="A967" s="1">
        <v>966</v>
      </c>
      <c r="B967" s="1">
        <v>82</v>
      </c>
      <c r="C967" s="1">
        <v>94</v>
      </c>
      <c r="D967" s="1">
        <v>83</v>
      </c>
      <c r="E967" s="1">
        <v>89</v>
      </c>
      <c r="F967" s="1">
        <v>89</v>
      </c>
      <c r="G967" s="1">
        <v>91</v>
      </c>
      <c r="H967" s="1" t="str">
        <f t="shared" si="16"/>
        <v>DIPLOMA</v>
      </c>
      <c r="I967" s="1" t="str" cm="1">
        <f t="array" ref="I967">IF(H967="DIPLOMA",IF(AND(B967&gt;=85,C967&gt;=80,D967&gt;=75,E967&gt;=75,F967&gt;=80,G967&gt;=85),"Computer Science and Information Technology",IF(AND(B967&gt;=80,C967&gt;=75,D967&gt;=75,E967&gt;=75,F967&gt;=80,G967&gt;=80),"Mechanical and Electrical",IF(AND(B967&gt;=80,C967&gt;=75,D967&gt;=75,E967&gt;=75,F967&gt;=75,G967&gt;=80),"Electronics and Communication",IF(AND(B967&gt;=75,C967&gt;=70,D967&gt;=70,E967&gt;=75,F967&gt;=75,G967&gt;=75),"Construction and Design",IF(AND(B967&gt;=75,C967&gt;=75,D967&gt;=75,E967&gt;=80,F967&gt;=75,G967&gt;=75),"Hospitality and Event Management",IF(AND(B967&gt;=80,C967&gt;=85,D967&gt;=85,E967&gt;=85,F967&gt;=80,G967&gt;=80),"Life Sciences and Environment",IF(AND(B967&gt;=75,C967&gt;=75,D967&gt;=75,E967&gt;=75,F967&gt;=75,G967&gt;=75),"Arts and Media",IF(AND(B967&gt;=75,C967&gt;=75,D967&gt;=75,E967&gt;=75,F967&gt;=75,G967&gt;=75),"Physical Education and Wellness",IF(AND(B967&gt;=75,C967&gt;=80,D967&gt;=80,E967&gt;=75,F967&gt;=75,G967&gt;=80),"Finance, Business, and Marketing",”Not Qualified”))))))))),IF(H967="ITI",IF(AND(B967&gt;=75,C967&gt;=65,D967&gt;=65,E967&gt;=70,F967&gt;=70,G967&gt;=75),"Computer Science and Information Technology",IF(AND(B967&gt;=70,C967&gt;=65,D967&gt;=65,E967&gt;=65,F967&gt;=70,G967&gt;=70),"Mechanical and Electrical",IF(AND(B967&gt;=70,C967&gt;=65,D967&gt;=65,E967&gt;=65,F967&gt;=65,G967&gt;=70),"Electronics and Communication",IF(AND(B967&gt;=65,C967&gt;=60,D967&gt;=60,E967&gt;=65,F967&gt;=65,G967&gt;=65),"Construction and Design",IF(AND(B967&gt;=65,C967&gt;=65,D967&gt;=65,E967&gt;=70,F967&gt;=65,G967&gt;=65),"Hospitality and Event Management",IF(AND(B967&gt;=70,C967&gt;=75,D967&gt;=75,E967&gt;=75,F967&gt;=70,G967&gt;=70),"Life Sciences and Environment",IF(AND(B967&gt;=65,C967&gt;=65,D967&gt;=65,E967&gt;=65,F967&gt;=65,G967&gt;=65),"Arts and Media",IF(AND(B967&gt;=65,C967&gt;=65,D967&gt;=65,E967&gt;=65,F967&gt;=65,G967&gt;=65),"Physical Education and Wellness",IF(AND(B967&gt;=65,C967&gt;=70,D967&gt;=70,E967&gt;=65,F967&gt;=65,G967&gt;=70),"Finance, Business, and Marketing",”Not Qualified”))))))))),IF(H967="VOCATIONAL OR SKILL TRAINING",IF(AND(B967&gt;=55, C967&gt;=45, D967&gt;=45, E967&gt;=50, F967&gt;=50, G967&gt;=55), "Computer Science and Information Technology",IF(AND(B967&gt;=50, C967&gt;=45, D967&gt;=45, E967&gt;=45, F967&gt;=50, G967&gt;=50), "Mechanical and Electrical",IF(AND(B967&gt;=50, C967&gt;=45, D967&gt;=45, E967&gt;=45, F967&gt;=45, G967&gt;=50), "Electronics and Communication",IF(AND(B967&gt;=45, C967&gt;=50, D967&gt;=50, E967&gt;=45, F967&gt;=45, G967&gt;=45), "Construction and Design",IF(AND(B967&gt;=45, C967&gt;=45, D967&gt;=45, E967&gt;=50, F967&gt;=45, G967&gt;=45), "Hospitality and Event Management",IF(AND(B967&gt;=50, C967&gt;=55, D967&gt;=55, E967&gt;=55, F967&gt;=50, G967&gt;=50), "Life Sciences and Environment",IF(AND(B967&gt;=45, C967&gt;=45, D967&gt;=45, E967&gt;=45, F967&gt;=45, G967&gt;=45), "Arts and Media",IF(AND(B967&gt;=45, C967&gt;=45, D967&gt;=45, E967&gt;=45, F967&gt;=45, G967&gt;=45), "Physical Education and Wellness",IF(AND(B967&gt;=45, C967&gt;=50, D967&gt;=50, E967&gt;=45, F967&gt;=45, G967&gt;=50), "Finance, Business, and Marketing", "Culinary Studies and Cooking"))))))))),"Failed")))</f>
        <v>Mechanical and Electrical</v>
      </c>
      <c r="J967" s="1"/>
      <c r="K967" s="1"/>
      <c r="L967" s="1"/>
      <c r="M967" s="1"/>
      <c r="N967" s="1"/>
    </row>
    <row r="968" spans="1:14" x14ac:dyDescent="0.25">
      <c r="A968" s="1">
        <v>967</v>
      </c>
      <c r="B968" s="1">
        <v>51</v>
      </c>
      <c r="C968" s="1">
        <v>64</v>
      </c>
      <c r="D968" s="1">
        <v>44</v>
      </c>
      <c r="E968" s="1">
        <v>64</v>
      </c>
      <c r="F968" s="1">
        <v>55</v>
      </c>
      <c r="G968" s="1">
        <v>57</v>
      </c>
      <c r="H968" s="1" t="str">
        <f t="shared" si="16"/>
        <v>VOCATIONAL OR SKILL TRAINING</v>
      </c>
      <c r="I968" s="1" t="str" cm="1">
        <f t="array" ref="I968">IF(H968="DIPLOMA",IF(AND(B968&gt;=85,C968&gt;=80,D968&gt;=75,E968&gt;=75,F968&gt;=80,G968&gt;=85),"Computer Science and Information Technology",IF(AND(B968&gt;=80,C968&gt;=75,D968&gt;=75,E968&gt;=75,F968&gt;=80,G968&gt;=80),"Mechanical and Electrical",IF(AND(B968&gt;=80,C968&gt;=75,D968&gt;=75,E968&gt;=75,F968&gt;=75,G968&gt;=80),"Electronics and Communication",IF(AND(B968&gt;=75,C968&gt;=70,D968&gt;=70,E968&gt;=75,F968&gt;=75,G968&gt;=75),"Construction and Design",IF(AND(B968&gt;=75,C968&gt;=75,D968&gt;=75,E968&gt;=80,F968&gt;=75,G968&gt;=75),"Hospitality and Event Management",IF(AND(B968&gt;=80,C968&gt;=85,D968&gt;=85,E968&gt;=85,F968&gt;=80,G968&gt;=80),"Life Sciences and Environment",IF(AND(B968&gt;=75,C968&gt;=75,D968&gt;=75,E968&gt;=75,F968&gt;=75,G968&gt;=75),"Arts and Media",IF(AND(B968&gt;=75,C968&gt;=75,D968&gt;=75,E968&gt;=75,F968&gt;=75,G968&gt;=75),"Physical Education and Wellness",IF(AND(B968&gt;=75,C968&gt;=80,D968&gt;=80,E968&gt;=75,F968&gt;=75,G968&gt;=80),"Finance, Business, and Marketing",”Not Qualified”))))))))),IF(H968="ITI",IF(AND(B968&gt;=75,C968&gt;=65,D968&gt;=65,E968&gt;=70,F968&gt;=70,G968&gt;=75),"Computer Science and Information Technology",IF(AND(B968&gt;=70,C968&gt;=65,D968&gt;=65,E968&gt;=65,F968&gt;=70,G968&gt;=70),"Mechanical and Electrical",IF(AND(B968&gt;=70,C968&gt;=65,D968&gt;=65,E968&gt;=65,F968&gt;=65,G968&gt;=70),"Electronics and Communication",IF(AND(B968&gt;=65,C968&gt;=60,D968&gt;=60,E968&gt;=65,F968&gt;=65,G968&gt;=65),"Construction and Design",IF(AND(B968&gt;=65,C968&gt;=65,D968&gt;=65,E968&gt;=70,F968&gt;=65,G968&gt;=65),"Hospitality and Event Management",IF(AND(B968&gt;=70,C968&gt;=75,D968&gt;=75,E968&gt;=75,F968&gt;=70,G968&gt;=70),"Life Sciences and Environment",IF(AND(B968&gt;=65,C968&gt;=65,D968&gt;=65,E968&gt;=65,F968&gt;=65,G968&gt;=65),"Arts and Media",IF(AND(B968&gt;=65,C968&gt;=65,D968&gt;=65,E968&gt;=65,F968&gt;=65,G968&gt;=65),"Physical Education and Wellness",IF(AND(B968&gt;=65,C968&gt;=70,D968&gt;=70,E968&gt;=65,F968&gt;=65,G968&gt;=70),"Finance, Business, and Marketing",”Not Qualified”))))))))),IF(H968="VOCATIONAL OR SKILL TRAINING",IF(AND(B968&gt;=55, C968&gt;=45, D968&gt;=45, E968&gt;=50, F968&gt;=50, G968&gt;=55), "Computer Science and Information Technology",IF(AND(B968&gt;=50, C968&gt;=45, D968&gt;=45, E968&gt;=45, F968&gt;=50, G968&gt;=50), "Mechanical and Electrical",IF(AND(B968&gt;=50, C968&gt;=45, D968&gt;=45, E968&gt;=45, F968&gt;=45, G968&gt;=50), "Electronics and Communication",IF(AND(B968&gt;=45, C968&gt;=50, D968&gt;=50, E968&gt;=45, F968&gt;=45, G968&gt;=45), "Construction and Design",IF(AND(B968&gt;=45, C968&gt;=45, D968&gt;=45, E968&gt;=50, F968&gt;=45, G968&gt;=45), "Hospitality and Event Management",IF(AND(B968&gt;=50, C968&gt;=55, D968&gt;=55, E968&gt;=55, F968&gt;=50, G968&gt;=50), "Life Sciences and Environment",IF(AND(B968&gt;=45, C968&gt;=45, D968&gt;=45, E968&gt;=45, F968&gt;=45, G968&gt;=45), "Arts and Media",IF(AND(B968&gt;=45, C968&gt;=45, D968&gt;=45, E968&gt;=45, F968&gt;=45, G968&gt;=45), "Physical Education and Wellness",IF(AND(B968&gt;=45, C968&gt;=50, D968&gt;=50, E968&gt;=45, F968&gt;=45, G968&gt;=50), "Finance, Business, and Marketing", "Culinary Studies and Cooking"))))))))),"Failed")))</f>
        <v>Culinary Studies and Cooking</v>
      </c>
      <c r="J968" s="1"/>
      <c r="K968" s="1"/>
      <c r="L968" s="1"/>
      <c r="M968" s="1"/>
      <c r="N968" s="1"/>
    </row>
    <row r="969" spans="1:14" x14ac:dyDescent="0.25">
      <c r="A969" s="1">
        <v>968</v>
      </c>
      <c r="B969" s="1">
        <v>86</v>
      </c>
      <c r="C969" s="1">
        <v>80</v>
      </c>
      <c r="D969" s="1">
        <v>91</v>
      </c>
      <c r="E969" s="1">
        <v>91</v>
      </c>
      <c r="F969" s="1">
        <v>84</v>
      </c>
      <c r="G969" s="1">
        <v>91</v>
      </c>
      <c r="H969" s="1" t="str">
        <f t="shared" si="16"/>
        <v>DIPLOMA</v>
      </c>
      <c r="I969" s="1" t="str" cm="1">
        <f t="array" ref="I969">IF(H969="DIPLOMA",IF(AND(B969&gt;=85,C969&gt;=80,D969&gt;=75,E969&gt;=75,F969&gt;=80,G969&gt;=85),"Computer Science and Information Technology",IF(AND(B969&gt;=80,C969&gt;=75,D969&gt;=75,E969&gt;=75,F969&gt;=80,G969&gt;=80),"Mechanical and Electrical",IF(AND(B969&gt;=80,C969&gt;=75,D969&gt;=75,E969&gt;=75,F969&gt;=75,G969&gt;=80),"Electronics and Communication",IF(AND(B969&gt;=75,C969&gt;=70,D969&gt;=70,E969&gt;=75,F969&gt;=75,G969&gt;=75),"Construction and Design",IF(AND(B969&gt;=75,C969&gt;=75,D969&gt;=75,E969&gt;=80,F969&gt;=75,G969&gt;=75),"Hospitality and Event Management",IF(AND(B969&gt;=80,C969&gt;=85,D969&gt;=85,E969&gt;=85,F969&gt;=80,G969&gt;=80),"Life Sciences and Environment",IF(AND(B969&gt;=75,C969&gt;=75,D969&gt;=75,E969&gt;=75,F969&gt;=75,G969&gt;=75),"Arts and Media",IF(AND(B969&gt;=75,C969&gt;=75,D969&gt;=75,E969&gt;=75,F969&gt;=75,G969&gt;=75),"Physical Education and Wellness",IF(AND(B969&gt;=75,C969&gt;=80,D969&gt;=80,E969&gt;=75,F969&gt;=75,G969&gt;=80),"Finance, Business, and Marketing",”Not Qualified”))))))))),IF(H969="ITI",IF(AND(B969&gt;=75,C969&gt;=65,D969&gt;=65,E969&gt;=70,F969&gt;=70,G969&gt;=75),"Computer Science and Information Technology",IF(AND(B969&gt;=70,C969&gt;=65,D969&gt;=65,E969&gt;=65,F969&gt;=70,G969&gt;=70),"Mechanical and Electrical",IF(AND(B969&gt;=70,C969&gt;=65,D969&gt;=65,E969&gt;=65,F969&gt;=65,G969&gt;=70),"Electronics and Communication",IF(AND(B969&gt;=65,C969&gt;=60,D969&gt;=60,E969&gt;=65,F969&gt;=65,G969&gt;=65),"Construction and Design",IF(AND(B969&gt;=65,C969&gt;=65,D969&gt;=65,E969&gt;=70,F969&gt;=65,G969&gt;=65),"Hospitality and Event Management",IF(AND(B969&gt;=70,C969&gt;=75,D969&gt;=75,E969&gt;=75,F969&gt;=70,G969&gt;=70),"Life Sciences and Environment",IF(AND(B969&gt;=65,C969&gt;=65,D969&gt;=65,E969&gt;=65,F969&gt;=65,G969&gt;=65),"Arts and Media",IF(AND(B969&gt;=65,C969&gt;=65,D969&gt;=65,E969&gt;=65,F969&gt;=65,G969&gt;=65),"Physical Education and Wellness",IF(AND(B969&gt;=65,C969&gt;=70,D969&gt;=70,E969&gt;=65,F969&gt;=65,G969&gt;=70),"Finance, Business, and Marketing",”Not Qualified”))))))))),IF(H969="VOCATIONAL OR SKILL TRAINING",IF(AND(B969&gt;=55, C969&gt;=45, D969&gt;=45, E969&gt;=50, F969&gt;=50, G969&gt;=55), "Computer Science and Information Technology",IF(AND(B969&gt;=50, C969&gt;=45, D969&gt;=45, E969&gt;=45, F969&gt;=50, G969&gt;=50), "Mechanical and Electrical",IF(AND(B969&gt;=50, C969&gt;=45, D969&gt;=45, E969&gt;=45, F969&gt;=45, G969&gt;=50), "Electronics and Communication",IF(AND(B969&gt;=45, C969&gt;=50, D969&gt;=50, E969&gt;=45, F969&gt;=45, G969&gt;=45), "Construction and Design",IF(AND(B969&gt;=45, C969&gt;=45, D969&gt;=45, E969&gt;=50, F969&gt;=45, G969&gt;=45), "Hospitality and Event Management",IF(AND(B969&gt;=50, C969&gt;=55, D969&gt;=55, E969&gt;=55, F969&gt;=50, G969&gt;=50), "Life Sciences and Environment",IF(AND(B969&gt;=45, C969&gt;=45, D969&gt;=45, E969&gt;=45, F969&gt;=45, G969&gt;=45), "Arts and Media",IF(AND(B969&gt;=45, C969&gt;=45, D969&gt;=45, E969&gt;=45, F969&gt;=45, G969&gt;=45), "Physical Education and Wellness",IF(AND(B969&gt;=45, C969&gt;=50, D969&gt;=50, E969&gt;=45, F969&gt;=45, G969&gt;=50), "Finance, Business, and Marketing", "Culinary Studies and Cooking"))))))))),"Failed")))</f>
        <v>Computer Science and Information Technology</v>
      </c>
      <c r="J969" s="1"/>
      <c r="K969" s="1"/>
      <c r="L969" s="1"/>
      <c r="M969" s="1"/>
      <c r="N969" s="1"/>
    </row>
    <row r="970" spans="1:14" x14ac:dyDescent="0.25">
      <c r="A970" s="1">
        <v>969</v>
      </c>
      <c r="B970" s="1">
        <v>63</v>
      </c>
      <c r="C970" s="1">
        <v>58</v>
      </c>
      <c r="D970" s="1">
        <v>64</v>
      </c>
      <c r="E970" s="1">
        <v>46</v>
      </c>
      <c r="F970" s="1">
        <v>44</v>
      </c>
      <c r="G970" s="1">
        <v>53</v>
      </c>
      <c r="H970" s="1" t="str">
        <f t="shared" si="16"/>
        <v>VOCATIONAL OR SKILL TRAINING</v>
      </c>
      <c r="I970" s="1" t="str" cm="1">
        <f t="array" ref="I970">IF(H970="DIPLOMA",IF(AND(B970&gt;=85,C970&gt;=80,D970&gt;=75,E970&gt;=75,F970&gt;=80,G970&gt;=85),"Computer Science and Information Technology",IF(AND(B970&gt;=80,C970&gt;=75,D970&gt;=75,E970&gt;=75,F970&gt;=80,G970&gt;=80),"Mechanical and Electrical",IF(AND(B970&gt;=80,C970&gt;=75,D970&gt;=75,E970&gt;=75,F970&gt;=75,G970&gt;=80),"Electronics and Communication",IF(AND(B970&gt;=75,C970&gt;=70,D970&gt;=70,E970&gt;=75,F970&gt;=75,G970&gt;=75),"Construction and Design",IF(AND(B970&gt;=75,C970&gt;=75,D970&gt;=75,E970&gt;=80,F970&gt;=75,G970&gt;=75),"Hospitality and Event Management",IF(AND(B970&gt;=80,C970&gt;=85,D970&gt;=85,E970&gt;=85,F970&gt;=80,G970&gt;=80),"Life Sciences and Environment",IF(AND(B970&gt;=75,C970&gt;=75,D970&gt;=75,E970&gt;=75,F970&gt;=75,G970&gt;=75),"Arts and Media",IF(AND(B970&gt;=75,C970&gt;=75,D970&gt;=75,E970&gt;=75,F970&gt;=75,G970&gt;=75),"Physical Education and Wellness",IF(AND(B970&gt;=75,C970&gt;=80,D970&gt;=80,E970&gt;=75,F970&gt;=75,G970&gt;=80),"Finance, Business, and Marketing",”Not Qualified”))))))))),IF(H970="ITI",IF(AND(B970&gt;=75,C970&gt;=65,D970&gt;=65,E970&gt;=70,F970&gt;=70,G970&gt;=75),"Computer Science and Information Technology",IF(AND(B970&gt;=70,C970&gt;=65,D970&gt;=65,E970&gt;=65,F970&gt;=70,G970&gt;=70),"Mechanical and Electrical",IF(AND(B970&gt;=70,C970&gt;=65,D970&gt;=65,E970&gt;=65,F970&gt;=65,G970&gt;=70),"Electronics and Communication",IF(AND(B970&gt;=65,C970&gt;=60,D970&gt;=60,E970&gt;=65,F970&gt;=65,G970&gt;=65),"Construction and Design",IF(AND(B970&gt;=65,C970&gt;=65,D970&gt;=65,E970&gt;=70,F970&gt;=65,G970&gt;=65),"Hospitality and Event Management",IF(AND(B970&gt;=70,C970&gt;=75,D970&gt;=75,E970&gt;=75,F970&gt;=70,G970&gt;=70),"Life Sciences and Environment",IF(AND(B970&gt;=65,C970&gt;=65,D970&gt;=65,E970&gt;=65,F970&gt;=65,G970&gt;=65),"Arts and Media",IF(AND(B970&gt;=65,C970&gt;=65,D970&gt;=65,E970&gt;=65,F970&gt;=65,G970&gt;=65),"Physical Education and Wellness",IF(AND(B970&gt;=65,C970&gt;=70,D970&gt;=70,E970&gt;=65,F970&gt;=65,G970&gt;=70),"Finance, Business, and Marketing",”Not Qualified”))))))))),IF(H970="VOCATIONAL OR SKILL TRAINING",IF(AND(B970&gt;=55, C970&gt;=45, D970&gt;=45, E970&gt;=50, F970&gt;=50, G970&gt;=55), "Computer Science and Information Technology",IF(AND(B970&gt;=50, C970&gt;=45, D970&gt;=45, E970&gt;=45, F970&gt;=50, G970&gt;=50), "Mechanical and Electrical",IF(AND(B970&gt;=50, C970&gt;=45, D970&gt;=45, E970&gt;=45, F970&gt;=45, G970&gt;=50), "Electronics and Communication",IF(AND(B970&gt;=45, C970&gt;=50, D970&gt;=50, E970&gt;=45, F970&gt;=45, G970&gt;=45), "Construction and Design",IF(AND(B970&gt;=45, C970&gt;=45, D970&gt;=45, E970&gt;=50, F970&gt;=45, G970&gt;=45), "Hospitality and Event Management",IF(AND(B970&gt;=50, C970&gt;=55, D970&gt;=55, E970&gt;=55, F970&gt;=50, G970&gt;=50), "Life Sciences and Environment",IF(AND(B970&gt;=45, C970&gt;=45, D970&gt;=45, E970&gt;=45, F970&gt;=45, G970&gt;=45), "Arts and Media",IF(AND(B970&gt;=45, C970&gt;=45, D970&gt;=45, E970&gt;=45, F970&gt;=45, G970&gt;=45), "Physical Education and Wellness",IF(AND(B970&gt;=45, C970&gt;=50, D970&gt;=50, E970&gt;=45, F970&gt;=45, G970&gt;=50), "Finance, Business, and Marketing", "Culinary Studies and Cooking"))))))))),"Failed")))</f>
        <v>Culinary Studies and Cooking</v>
      </c>
      <c r="J970" s="1"/>
      <c r="K970" s="1"/>
      <c r="L970" s="1"/>
      <c r="M970" s="1"/>
      <c r="N970" s="1"/>
    </row>
    <row r="971" spans="1:14" x14ac:dyDescent="0.25">
      <c r="A971" s="1">
        <v>970</v>
      </c>
      <c r="B971" s="1">
        <v>75</v>
      </c>
      <c r="C971" s="1">
        <v>66</v>
      </c>
      <c r="D971" s="1">
        <v>70</v>
      </c>
      <c r="E971" s="1">
        <v>82</v>
      </c>
      <c r="F971" s="1">
        <v>66</v>
      </c>
      <c r="G971" s="1">
        <v>80</v>
      </c>
      <c r="H971" s="1" t="str">
        <f t="shared" si="16"/>
        <v>ITI</v>
      </c>
      <c r="I971" s="1" t="str" cm="1">
        <f t="array" ref="I971">IF(H971="DIPLOMA",IF(AND(B971&gt;=85,C971&gt;=80,D971&gt;=75,E971&gt;=75,F971&gt;=80,G971&gt;=85),"Computer Science and Information Technology",IF(AND(B971&gt;=80,C971&gt;=75,D971&gt;=75,E971&gt;=75,F971&gt;=80,G971&gt;=80),"Mechanical and Electrical",IF(AND(B971&gt;=80,C971&gt;=75,D971&gt;=75,E971&gt;=75,F971&gt;=75,G971&gt;=80),"Electronics and Communication",IF(AND(B971&gt;=75,C971&gt;=70,D971&gt;=70,E971&gt;=75,F971&gt;=75,G971&gt;=75),"Construction and Design",IF(AND(B971&gt;=75,C971&gt;=75,D971&gt;=75,E971&gt;=80,F971&gt;=75,G971&gt;=75),"Hospitality and Event Management",IF(AND(B971&gt;=80,C971&gt;=85,D971&gt;=85,E971&gt;=85,F971&gt;=80,G971&gt;=80),"Life Sciences and Environment",IF(AND(B971&gt;=75,C971&gt;=75,D971&gt;=75,E971&gt;=75,F971&gt;=75,G971&gt;=75),"Arts and Media",IF(AND(B971&gt;=75,C971&gt;=75,D971&gt;=75,E971&gt;=75,F971&gt;=75,G971&gt;=75),"Physical Education and Wellness",IF(AND(B971&gt;=75,C971&gt;=80,D971&gt;=80,E971&gt;=75,F971&gt;=75,G971&gt;=80),"Finance, Business, and Marketing",”Not Qualified”))))))))),IF(H971="ITI",IF(AND(B971&gt;=75,C971&gt;=65,D971&gt;=65,E971&gt;=70,F971&gt;=70,G971&gt;=75),"Computer Science and Information Technology",IF(AND(B971&gt;=70,C971&gt;=65,D971&gt;=65,E971&gt;=65,F971&gt;=70,G971&gt;=70),"Mechanical and Electrical",IF(AND(B971&gt;=70,C971&gt;=65,D971&gt;=65,E971&gt;=65,F971&gt;=65,G971&gt;=70),"Electronics and Communication",IF(AND(B971&gt;=65,C971&gt;=60,D971&gt;=60,E971&gt;=65,F971&gt;=65,G971&gt;=65),"Construction and Design",IF(AND(B971&gt;=65,C971&gt;=65,D971&gt;=65,E971&gt;=70,F971&gt;=65,G971&gt;=65),"Hospitality and Event Management",IF(AND(B971&gt;=70,C971&gt;=75,D971&gt;=75,E971&gt;=75,F971&gt;=70,G971&gt;=70),"Life Sciences and Environment",IF(AND(B971&gt;=65,C971&gt;=65,D971&gt;=65,E971&gt;=65,F971&gt;=65,G971&gt;=65),"Arts and Media",IF(AND(B971&gt;=65,C971&gt;=65,D971&gt;=65,E971&gt;=65,F971&gt;=65,G971&gt;=65),"Physical Education and Wellness",IF(AND(B971&gt;=65,C971&gt;=70,D971&gt;=70,E971&gt;=65,F971&gt;=65,G971&gt;=70),"Finance, Business, and Marketing",”Not Qualified”))))))))),IF(H971="VOCATIONAL OR SKILL TRAINING",IF(AND(B971&gt;=55, C971&gt;=45, D971&gt;=45, E971&gt;=50, F971&gt;=50, G971&gt;=55), "Computer Science and Information Technology",IF(AND(B971&gt;=50, C971&gt;=45, D971&gt;=45, E971&gt;=45, F971&gt;=50, G971&gt;=50), "Mechanical and Electrical",IF(AND(B971&gt;=50, C971&gt;=45, D971&gt;=45, E971&gt;=45, F971&gt;=45, G971&gt;=50), "Electronics and Communication",IF(AND(B971&gt;=45, C971&gt;=50, D971&gt;=50, E971&gt;=45, F971&gt;=45, G971&gt;=45), "Construction and Design",IF(AND(B971&gt;=45, C971&gt;=45, D971&gt;=45, E971&gt;=50, F971&gt;=45, G971&gt;=45), "Hospitality and Event Management",IF(AND(B971&gt;=50, C971&gt;=55, D971&gt;=55, E971&gt;=55, F971&gt;=50, G971&gt;=50), "Life Sciences and Environment",IF(AND(B971&gt;=45, C971&gt;=45, D971&gt;=45, E971&gt;=45, F971&gt;=45, G971&gt;=45), "Arts and Media",IF(AND(B971&gt;=45, C971&gt;=45, D971&gt;=45, E971&gt;=45, F971&gt;=45, G971&gt;=45), "Physical Education and Wellness",IF(AND(B971&gt;=45, C971&gt;=50, D971&gt;=50, E971&gt;=45, F971&gt;=45, G971&gt;=50), "Finance, Business, and Marketing", "Culinary Studies and Cooking"))))))))),"Failed")))</f>
        <v>Electronics and Communication</v>
      </c>
      <c r="J971" s="1"/>
      <c r="K971" s="1"/>
      <c r="L971" s="1"/>
      <c r="M971" s="1"/>
      <c r="N971" s="1"/>
    </row>
    <row r="972" spans="1:14" x14ac:dyDescent="0.25">
      <c r="A972" s="1">
        <v>971</v>
      </c>
      <c r="B972" s="1">
        <v>80</v>
      </c>
      <c r="C972" s="1">
        <v>85</v>
      </c>
      <c r="D972" s="1">
        <v>85</v>
      </c>
      <c r="E972" s="1">
        <v>67</v>
      </c>
      <c r="F972" s="1">
        <v>66</v>
      </c>
      <c r="G972" s="1">
        <v>83</v>
      </c>
      <c r="H972" s="1" t="str">
        <f t="shared" si="16"/>
        <v>ITI</v>
      </c>
      <c r="I972" s="1" t="str" cm="1">
        <f t="array" ref="I972">IF(H972="DIPLOMA",IF(AND(B972&gt;=85,C972&gt;=80,D972&gt;=75,E972&gt;=75,F972&gt;=80,G972&gt;=85),"Computer Science and Information Technology",IF(AND(B972&gt;=80,C972&gt;=75,D972&gt;=75,E972&gt;=75,F972&gt;=80,G972&gt;=80),"Mechanical and Electrical",IF(AND(B972&gt;=80,C972&gt;=75,D972&gt;=75,E972&gt;=75,F972&gt;=75,G972&gt;=80),"Electronics and Communication",IF(AND(B972&gt;=75,C972&gt;=70,D972&gt;=70,E972&gt;=75,F972&gt;=75,G972&gt;=75),"Construction and Design",IF(AND(B972&gt;=75,C972&gt;=75,D972&gt;=75,E972&gt;=80,F972&gt;=75,G972&gt;=75),"Hospitality and Event Management",IF(AND(B972&gt;=80,C972&gt;=85,D972&gt;=85,E972&gt;=85,F972&gt;=80,G972&gt;=80),"Life Sciences and Environment",IF(AND(B972&gt;=75,C972&gt;=75,D972&gt;=75,E972&gt;=75,F972&gt;=75,G972&gt;=75),"Arts and Media",IF(AND(B972&gt;=75,C972&gt;=75,D972&gt;=75,E972&gt;=75,F972&gt;=75,G972&gt;=75),"Physical Education and Wellness",IF(AND(B972&gt;=75,C972&gt;=80,D972&gt;=80,E972&gt;=75,F972&gt;=75,G972&gt;=80),"Finance, Business, and Marketing",”Not Qualified”))))))))),IF(H972="ITI",IF(AND(B972&gt;=75,C972&gt;=65,D972&gt;=65,E972&gt;=70,F972&gt;=70,G972&gt;=75),"Computer Science and Information Technology",IF(AND(B972&gt;=70,C972&gt;=65,D972&gt;=65,E972&gt;=65,F972&gt;=70,G972&gt;=70),"Mechanical and Electrical",IF(AND(B972&gt;=70,C972&gt;=65,D972&gt;=65,E972&gt;=65,F972&gt;=65,G972&gt;=70),"Electronics and Communication",IF(AND(B972&gt;=65,C972&gt;=60,D972&gt;=60,E972&gt;=65,F972&gt;=65,G972&gt;=65),"Construction and Design",IF(AND(B972&gt;=65,C972&gt;=65,D972&gt;=65,E972&gt;=70,F972&gt;=65,G972&gt;=65),"Hospitality and Event Management",IF(AND(B972&gt;=70,C972&gt;=75,D972&gt;=75,E972&gt;=75,F972&gt;=70,G972&gt;=70),"Life Sciences and Environment",IF(AND(B972&gt;=65,C972&gt;=65,D972&gt;=65,E972&gt;=65,F972&gt;=65,G972&gt;=65),"Arts and Media",IF(AND(B972&gt;=65,C972&gt;=65,D972&gt;=65,E972&gt;=65,F972&gt;=65,G972&gt;=65),"Physical Education and Wellness",IF(AND(B972&gt;=65,C972&gt;=70,D972&gt;=70,E972&gt;=65,F972&gt;=65,G972&gt;=70),"Finance, Business, and Marketing",”Not Qualified”))))))))),IF(H972="VOCATIONAL OR SKILL TRAINING",IF(AND(B972&gt;=55, C972&gt;=45, D972&gt;=45, E972&gt;=50, F972&gt;=50, G972&gt;=55), "Computer Science and Information Technology",IF(AND(B972&gt;=50, C972&gt;=45, D972&gt;=45, E972&gt;=45, F972&gt;=50, G972&gt;=50), "Mechanical and Electrical",IF(AND(B972&gt;=50, C972&gt;=45, D972&gt;=45, E972&gt;=45, F972&gt;=45, G972&gt;=50), "Electronics and Communication",IF(AND(B972&gt;=45, C972&gt;=50, D972&gt;=50, E972&gt;=45, F972&gt;=45, G972&gt;=45), "Construction and Design",IF(AND(B972&gt;=45, C972&gt;=45, D972&gt;=45, E972&gt;=50, F972&gt;=45, G972&gt;=45), "Hospitality and Event Management",IF(AND(B972&gt;=50, C972&gt;=55, D972&gt;=55, E972&gt;=55, F972&gt;=50, G972&gt;=50), "Life Sciences and Environment",IF(AND(B972&gt;=45, C972&gt;=45, D972&gt;=45, E972&gt;=45, F972&gt;=45, G972&gt;=45), "Arts and Media",IF(AND(B972&gt;=45, C972&gt;=45, D972&gt;=45, E972&gt;=45, F972&gt;=45, G972&gt;=45), "Physical Education and Wellness",IF(AND(B972&gt;=45, C972&gt;=50, D972&gt;=50, E972&gt;=45, F972&gt;=45, G972&gt;=50), "Finance, Business, and Marketing", "Culinary Studies and Cooking"))))))))),"Failed")))</f>
        <v>Electronics and Communication</v>
      </c>
      <c r="J972" s="1"/>
      <c r="K972" s="1"/>
      <c r="L972" s="1"/>
      <c r="M972" s="1"/>
      <c r="N972" s="1"/>
    </row>
    <row r="973" spans="1:14" x14ac:dyDescent="0.25">
      <c r="A973" s="1">
        <v>972</v>
      </c>
      <c r="B973" s="1">
        <v>41</v>
      </c>
      <c r="C973" s="1">
        <v>62</v>
      </c>
      <c r="D973" s="1">
        <v>58</v>
      </c>
      <c r="E973" s="1">
        <v>53</v>
      </c>
      <c r="F973" s="1">
        <v>62</v>
      </c>
      <c r="G973" s="1">
        <v>59</v>
      </c>
      <c r="H973" s="1" t="str">
        <f t="shared" si="16"/>
        <v>VOCATIONAL OR SKILL TRAINING</v>
      </c>
      <c r="I973" s="1" t="str" cm="1">
        <f t="array" ref="I973">IF(H973="DIPLOMA",IF(AND(B973&gt;=85,C973&gt;=80,D973&gt;=75,E973&gt;=75,F973&gt;=80,G973&gt;=85),"Computer Science and Information Technology",IF(AND(B973&gt;=80,C973&gt;=75,D973&gt;=75,E973&gt;=75,F973&gt;=80,G973&gt;=80),"Mechanical and Electrical",IF(AND(B973&gt;=80,C973&gt;=75,D973&gt;=75,E973&gt;=75,F973&gt;=75,G973&gt;=80),"Electronics and Communication",IF(AND(B973&gt;=75,C973&gt;=70,D973&gt;=70,E973&gt;=75,F973&gt;=75,G973&gt;=75),"Construction and Design",IF(AND(B973&gt;=75,C973&gt;=75,D973&gt;=75,E973&gt;=80,F973&gt;=75,G973&gt;=75),"Hospitality and Event Management",IF(AND(B973&gt;=80,C973&gt;=85,D973&gt;=85,E973&gt;=85,F973&gt;=80,G973&gt;=80),"Life Sciences and Environment",IF(AND(B973&gt;=75,C973&gt;=75,D973&gt;=75,E973&gt;=75,F973&gt;=75,G973&gt;=75),"Arts and Media",IF(AND(B973&gt;=75,C973&gt;=75,D973&gt;=75,E973&gt;=75,F973&gt;=75,G973&gt;=75),"Physical Education and Wellness",IF(AND(B973&gt;=75,C973&gt;=80,D973&gt;=80,E973&gt;=75,F973&gt;=75,G973&gt;=80),"Finance, Business, and Marketing",”Not Qualified”))))))))),IF(H973="ITI",IF(AND(B973&gt;=75,C973&gt;=65,D973&gt;=65,E973&gt;=70,F973&gt;=70,G973&gt;=75),"Computer Science and Information Technology",IF(AND(B973&gt;=70,C973&gt;=65,D973&gt;=65,E973&gt;=65,F973&gt;=70,G973&gt;=70),"Mechanical and Electrical",IF(AND(B973&gt;=70,C973&gt;=65,D973&gt;=65,E973&gt;=65,F973&gt;=65,G973&gt;=70),"Electronics and Communication",IF(AND(B973&gt;=65,C973&gt;=60,D973&gt;=60,E973&gt;=65,F973&gt;=65,G973&gt;=65),"Construction and Design",IF(AND(B973&gt;=65,C973&gt;=65,D973&gt;=65,E973&gt;=70,F973&gt;=65,G973&gt;=65),"Hospitality and Event Management",IF(AND(B973&gt;=70,C973&gt;=75,D973&gt;=75,E973&gt;=75,F973&gt;=70,G973&gt;=70),"Life Sciences and Environment",IF(AND(B973&gt;=65,C973&gt;=65,D973&gt;=65,E973&gt;=65,F973&gt;=65,G973&gt;=65),"Arts and Media",IF(AND(B973&gt;=65,C973&gt;=65,D973&gt;=65,E973&gt;=65,F973&gt;=65,G973&gt;=65),"Physical Education and Wellness",IF(AND(B973&gt;=65,C973&gt;=70,D973&gt;=70,E973&gt;=65,F973&gt;=65,G973&gt;=70),"Finance, Business, and Marketing",”Not Qualified”))))))))),IF(H973="VOCATIONAL OR SKILL TRAINING",IF(AND(B973&gt;=55, C973&gt;=45, D973&gt;=45, E973&gt;=50, F973&gt;=50, G973&gt;=55), "Computer Science and Information Technology",IF(AND(B973&gt;=50, C973&gt;=45, D973&gt;=45, E973&gt;=45, F973&gt;=50, G973&gt;=50), "Mechanical and Electrical",IF(AND(B973&gt;=50, C973&gt;=45, D973&gt;=45, E973&gt;=45, F973&gt;=45, G973&gt;=50), "Electronics and Communication",IF(AND(B973&gt;=45, C973&gt;=50, D973&gt;=50, E973&gt;=45, F973&gt;=45, G973&gt;=45), "Construction and Design",IF(AND(B973&gt;=45, C973&gt;=45, D973&gt;=45, E973&gt;=50, F973&gt;=45, G973&gt;=45), "Hospitality and Event Management",IF(AND(B973&gt;=50, C973&gt;=55, D973&gt;=55, E973&gt;=55, F973&gt;=50, G973&gt;=50), "Life Sciences and Environment",IF(AND(B973&gt;=45, C973&gt;=45, D973&gt;=45, E973&gt;=45, F973&gt;=45, G973&gt;=45), "Arts and Media",IF(AND(B973&gt;=45, C973&gt;=45, D973&gt;=45, E973&gt;=45, F973&gt;=45, G973&gt;=45), "Physical Education and Wellness",IF(AND(B973&gt;=45, C973&gt;=50, D973&gt;=50, E973&gt;=45, F973&gt;=45, G973&gt;=50), "Finance, Business, and Marketing", "Culinary Studies and Cooking"))))))))),"Failed")))</f>
        <v>Culinary Studies and Cooking</v>
      </c>
      <c r="J973" s="1"/>
      <c r="K973" s="1"/>
      <c r="L973" s="1"/>
      <c r="M973" s="1"/>
      <c r="N973" s="1"/>
    </row>
    <row r="974" spans="1:14" x14ac:dyDescent="0.25">
      <c r="A974" s="1">
        <v>973</v>
      </c>
      <c r="B974" s="1">
        <v>81</v>
      </c>
      <c r="C974" s="1">
        <v>65</v>
      </c>
      <c r="D974" s="1">
        <v>68</v>
      </c>
      <c r="E974" s="1">
        <v>72</v>
      </c>
      <c r="F974" s="1">
        <v>71</v>
      </c>
      <c r="G974" s="1">
        <v>74</v>
      </c>
      <c r="H974" s="1" t="str">
        <f t="shared" si="16"/>
        <v>ITI</v>
      </c>
      <c r="I974" s="1" t="str" cm="1">
        <f t="array" ref="I974">IF(H974="DIPLOMA",IF(AND(B974&gt;=85,C974&gt;=80,D974&gt;=75,E974&gt;=75,F974&gt;=80,G974&gt;=85),"Computer Science and Information Technology",IF(AND(B974&gt;=80,C974&gt;=75,D974&gt;=75,E974&gt;=75,F974&gt;=80,G974&gt;=80),"Mechanical and Electrical",IF(AND(B974&gt;=80,C974&gt;=75,D974&gt;=75,E974&gt;=75,F974&gt;=75,G974&gt;=80),"Electronics and Communication",IF(AND(B974&gt;=75,C974&gt;=70,D974&gt;=70,E974&gt;=75,F974&gt;=75,G974&gt;=75),"Construction and Design",IF(AND(B974&gt;=75,C974&gt;=75,D974&gt;=75,E974&gt;=80,F974&gt;=75,G974&gt;=75),"Hospitality and Event Management",IF(AND(B974&gt;=80,C974&gt;=85,D974&gt;=85,E974&gt;=85,F974&gt;=80,G974&gt;=80),"Life Sciences and Environment",IF(AND(B974&gt;=75,C974&gt;=75,D974&gt;=75,E974&gt;=75,F974&gt;=75,G974&gt;=75),"Arts and Media",IF(AND(B974&gt;=75,C974&gt;=75,D974&gt;=75,E974&gt;=75,F974&gt;=75,G974&gt;=75),"Physical Education and Wellness",IF(AND(B974&gt;=75,C974&gt;=80,D974&gt;=80,E974&gt;=75,F974&gt;=75,G974&gt;=80),"Finance, Business, and Marketing",”Not Qualified”))))))))),IF(H974="ITI",IF(AND(B974&gt;=75,C974&gt;=65,D974&gt;=65,E974&gt;=70,F974&gt;=70,G974&gt;=75),"Computer Science and Information Technology",IF(AND(B974&gt;=70,C974&gt;=65,D974&gt;=65,E974&gt;=65,F974&gt;=70,G974&gt;=70),"Mechanical and Electrical",IF(AND(B974&gt;=70,C974&gt;=65,D974&gt;=65,E974&gt;=65,F974&gt;=65,G974&gt;=70),"Electronics and Communication",IF(AND(B974&gt;=65,C974&gt;=60,D974&gt;=60,E974&gt;=65,F974&gt;=65,G974&gt;=65),"Construction and Design",IF(AND(B974&gt;=65,C974&gt;=65,D974&gt;=65,E974&gt;=70,F974&gt;=65,G974&gt;=65),"Hospitality and Event Management",IF(AND(B974&gt;=70,C974&gt;=75,D974&gt;=75,E974&gt;=75,F974&gt;=70,G974&gt;=70),"Life Sciences and Environment",IF(AND(B974&gt;=65,C974&gt;=65,D974&gt;=65,E974&gt;=65,F974&gt;=65,G974&gt;=65),"Arts and Media",IF(AND(B974&gt;=65,C974&gt;=65,D974&gt;=65,E974&gt;=65,F974&gt;=65,G974&gt;=65),"Physical Education and Wellness",IF(AND(B974&gt;=65,C974&gt;=70,D974&gt;=70,E974&gt;=65,F974&gt;=65,G974&gt;=70),"Finance, Business, and Marketing",”Not Qualified”))))))))),IF(H974="VOCATIONAL OR SKILL TRAINING",IF(AND(B974&gt;=55, C974&gt;=45, D974&gt;=45, E974&gt;=50, F974&gt;=50, G974&gt;=55), "Computer Science and Information Technology",IF(AND(B974&gt;=50, C974&gt;=45, D974&gt;=45, E974&gt;=45, F974&gt;=50, G974&gt;=50), "Mechanical and Electrical",IF(AND(B974&gt;=50, C974&gt;=45, D974&gt;=45, E974&gt;=45, F974&gt;=45, G974&gt;=50), "Electronics and Communication",IF(AND(B974&gt;=45, C974&gt;=50, D974&gt;=50, E974&gt;=45, F974&gt;=45, G974&gt;=45), "Construction and Design",IF(AND(B974&gt;=45, C974&gt;=45, D974&gt;=45, E974&gt;=50, F974&gt;=45, G974&gt;=45), "Hospitality and Event Management",IF(AND(B974&gt;=50, C974&gt;=55, D974&gt;=55, E974&gt;=55, F974&gt;=50, G974&gt;=50), "Life Sciences and Environment",IF(AND(B974&gt;=45, C974&gt;=45, D974&gt;=45, E974&gt;=45, F974&gt;=45, G974&gt;=45), "Arts and Media",IF(AND(B974&gt;=45, C974&gt;=45, D974&gt;=45, E974&gt;=45, F974&gt;=45, G974&gt;=45), "Physical Education and Wellness",IF(AND(B974&gt;=45, C974&gt;=50, D974&gt;=50, E974&gt;=45, F974&gt;=45, G974&gt;=50), "Finance, Business, and Marketing", "Culinary Studies and Cooking"))))))))),"Failed")))</f>
        <v>Mechanical and Electrical</v>
      </c>
      <c r="J974" s="1"/>
      <c r="K974" s="1"/>
      <c r="L974" s="1"/>
      <c r="M974" s="1"/>
      <c r="N974" s="1"/>
    </row>
    <row r="975" spans="1:14" x14ac:dyDescent="0.25">
      <c r="A975" s="1">
        <v>974</v>
      </c>
      <c r="B975" s="1">
        <v>43</v>
      </c>
      <c r="C975" s="1">
        <v>65</v>
      </c>
      <c r="D975" s="1">
        <v>44</v>
      </c>
      <c r="E975" s="1">
        <v>41</v>
      </c>
      <c r="F975" s="1">
        <v>59</v>
      </c>
      <c r="G975" s="1">
        <v>45</v>
      </c>
      <c r="H975" s="1" t="str">
        <f t="shared" si="16"/>
        <v>VOCATIONAL OR SKILL TRAINING</v>
      </c>
      <c r="I975" s="1" t="str" cm="1">
        <f t="array" ref="I975">IF(H975="DIPLOMA",IF(AND(B975&gt;=85,C975&gt;=80,D975&gt;=75,E975&gt;=75,F975&gt;=80,G975&gt;=85),"Computer Science and Information Technology",IF(AND(B975&gt;=80,C975&gt;=75,D975&gt;=75,E975&gt;=75,F975&gt;=80,G975&gt;=80),"Mechanical and Electrical",IF(AND(B975&gt;=80,C975&gt;=75,D975&gt;=75,E975&gt;=75,F975&gt;=75,G975&gt;=80),"Electronics and Communication",IF(AND(B975&gt;=75,C975&gt;=70,D975&gt;=70,E975&gt;=75,F975&gt;=75,G975&gt;=75),"Construction and Design",IF(AND(B975&gt;=75,C975&gt;=75,D975&gt;=75,E975&gt;=80,F975&gt;=75,G975&gt;=75),"Hospitality and Event Management",IF(AND(B975&gt;=80,C975&gt;=85,D975&gt;=85,E975&gt;=85,F975&gt;=80,G975&gt;=80),"Life Sciences and Environment",IF(AND(B975&gt;=75,C975&gt;=75,D975&gt;=75,E975&gt;=75,F975&gt;=75,G975&gt;=75),"Arts and Media",IF(AND(B975&gt;=75,C975&gt;=75,D975&gt;=75,E975&gt;=75,F975&gt;=75,G975&gt;=75),"Physical Education and Wellness",IF(AND(B975&gt;=75,C975&gt;=80,D975&gt;=80,E975&gt;=75,F975&gt;=75,G975&gt;=80),"Finance, Business, and Marketing",”Not Qualified”))))))))),IF(H975="ITI",IF(AND(B975&gt;=75,C975&gt;=65,D975&gt;=65,E975&gt;=70,F975&gt;=70,G975&gt;=75),"Computer Science and Information Technology",IF(AND(B975&gt;=70,C975&gt;=65,D975&gt;=65,E975&gt;=65,F975&gt;=70,G975&gt;=70),"Mechanical and Electrical",IF(AND(B975&gt;=70,C975&gt;=65,D975&gt;=65,E975&gt;=65,F975&gt;=65,G975&gt;=70),"Electronics and Communication",IF(AND(B975&gt;=65,C975&gt;=60,D975&gt;=60,E975&gt;=65,F975&gt;=65,G975&gt;=65),"Construction and Design",IF(AND(B975&gt;=65,C975&gt;=65,D975&gt;=65,E975&gt;=70,F975&gt;=65,G975&gt;=65),"Hospitality and Event Management",IF(AND(B975&gt;=70,C975&gt;=75,D975&gt;=75,E975&gt;=75,F975&gt;=70,G975&gt;=70),"Life Sciences and Environment",IF(AND(B975&gt;=65,C975&gt;=65,D975&gt;=65,E975&gt;=65,F975&gt;=65,G975&gt;=65),"Arts and Media",IF(AND(B975&gt;=65,C975&gt;=65,D975&gt;=65,E975&gt;=65,F975&gt;=65,G975&gt;=65),"Physical Education and Wellness",IF(AND(B975&gt;=65,C975&gt;=70,D975&gt;=70,E975&gt;=65,F975&gt;=65,G975&gt;=70),"Finance, Business, and Marketing",”Not Qualified”))))))))),IF(H975="VOCATIONAL OR SKILL TRAINING",IF(AND(B975&gt;=55, C975&gt;=45, D975&gt;=45, E975&gt;=50, F975&gt;=50, G975&gt;=55), "Computer Science and Information Technology",IF(AND(B975&gt;=50, C975&gt;=45, D975&gt;=45, E975&gt;=45, F975&gt;=50, G975&gt;=50), "Mechanical and Electrical",IF(AND(B975&gt;=50, C975&gt;=45, D975&gt;=45, E975&gt;=45, F975&gt;=45, G975&gt;=50), "Electronics and Communication",IF(AND(B975&gt;=45, C975&gt;=50, D975&gt;=50, E975&gt;=45, F975&gt;=45, G975&gt;=45), "Construction and Design",IF(AND(B975&gt;=45, C975&gt;=45, D975&gt;=45, E975&gt;=50, F975&gt;=45, G975&gt;=45), "Hospitality and Event Management",IF(AND(B975&gt;=50, C975&gt;=55, D975&gt;=55, E975&gt;=55, F975&gt;=50, G975&gt;=50), "Life Sciences and Environment",IF(AND(B975&gt;=45, C975&gt;=45, D975&gt;=45, E975&gt;=45, F975&gt;=45, G975&gt;=45), "Arts and Media",IF(AND(B975&gt;=45, C975&gt;=45, D975&gt;=45, E975&gt;=45, F975&gt;=45, G975&gt;=45), "Physical Education and Wellness",IF(AND(B975&gt;=45, C975&gt;=50, D975&gt;=50, E975&gt;=45, F975&gt;=45, G975&gt;=50), "Finance, Business, and Marketing", "Culinary Studies and Cooking"))))))))),"Failed")))</f>
        <v>Culinary Studies and Cooking</v>
      </c>
      <c r="J975" s="1"/>
      <c r="K975" s="1"/>
      <c r="L975" s="1"/>
      <c r="M975" s="1"/>
      <c r="N975" s="1"/>
    </row>
    <row r="976" spans="1:14" x14ac:dyDescent="0.25">
      <c r="A976" s="1">
        <v>975</v>
      </c>
      <c r="B976" s="1">
        <v>69</v>
      </c>
      <c r="C976" s="1">
        <v>80</v>
      </c>
      <c r="D976" s="1">
        <v>73</v>
      </c>
      <c r="E976" s="1">
        <v>77</v>
      </c>
      <c r="F976" s="1">
        <v>79</v>
      </c>
      <c r="G976" s="1">
        <v>74</v>
      </c>
      <c r="H976" s="1" t="str">
        <f t="shared" si="16"/>
        <v>ITI</v>
      </c>
      <c r="I976" s="1" t="str" cm="1">
        <f t="array" ref="I976">IF(H976="DIPLOMA",IF(AND(B976&gt;=85,C976&gt;=80,D976&gt;=75,E976&gt;=75,F976&gt;=80,G976&gt;=85),"Computer Science and Information Technology",IF(AND(B976&gt;=80,C976&gt;=75,D976&gt;=75,E976&gt;=75,F976&gt;=80,G976&gt;=80),"Mechanical and Electrical",IF(AND(B976&gt;=80,C976&gt;=75,D976&gt;=75,E976&gt;=75,F976&gt;=75,G976&gt;=80),"Electronics and Communication",IF(AND(B976&gt;=75,C976&gt;=70,D976&gt;=70,E976&gt;=75,F976&gt;=75,G976&gt;=75),"Construction and Design",IF(AND(B976&gt;=75,C976&gt;=75,D976&gt;=75,E976&gt;=80,F976&gt;=75,G976&gt;=75),"Hospitality and Event Management",IF(AND(B976&gt;=80,C976&gt;=85,D976&gt;=85,E976&gt;=85,F976&gt;=80,G976&gt;=80),"Life Sciences and Environment",IF(AND(B976&gt;=75,C976&gt;=75,D976&gt;=75,E976&gt;=75,F976&gt;=75,G976&gt;=75),"Arts and Media",IF(AND(B976&gt;=75,C976&gt;=75,D976&gt;=75,E976&gt;=75,F976&gt;=75,G976&gt;=75),"Physical Education and Wellness",IF(AND(B976&gt;=75,C976&gt;=80,D976&gt;=80,E976&gt;=75,F976&gt;=75,G976&gt;=80),"Finance, Business, and Marketing",”Not Qualified”))))))))),IF(H976="ITI",IF(AND(B976&gt;=75,C976&gt;=65,D976&gt;=65,E976&gt;=70,F976&gt;=70,G976&gt;=75),"Computer Science and Information Technology",IF(AND(B976&gt;=70,C976&gt;=65,D976&gt;=65,E976&gt;=65,F976&gt;=70,G976&gt;=70),"Mechanical and Electrical",IF(AND(B976&gt;=70,C976&gt;=65,D976&gt;=65,E976&gt;=65,F976&gt;=65,G976&gt;=70),"Electronics and Communication",IF(AND(B976&gt;=65,C976&gt;=60,D976&gt;=60,E976&gt;=65,F976&gt;=65,G976&gt;=65),"Construction and Design",IF(AND(B976&gt;=65,C976&gt;=65,D976&gt;=65,E976&gt;=70,F976&gt;=65,G976&gt;=65),"Hospitality and Event Management",IF(AND(B976&gt;=70,C976&gt;=75,D976&gt;=75,E976&gt;=75,F976&gt;=70,G976&gt;=70),"Life Sciences and Environment",IF(AND(B976&gt;=65,C976&gt;=65,D976&gt;=65,E976&gt;=65,F976&gt;=65,G976&gt;=65),"Arts and Media",IF(AND(B976&gt;=65,C976&gt;=65,D976&gt;=65,E976&gt;=65,F976&gt;=65,G976&gt;=65),"Physical Education and Wellness",IF(AND(B976&gt;=65,C976&gt;=70,D976&gt;=70,E976&gt;=65,F976&gt;=65,G976&gt;=70),"Finance, Business, and Marketing",”Not Qualified”))))))))),IF(H976="VOCATIONAL OR SKILL TRAINING",IF(AND(B976&gt;=55, C976&gt;=45, D976&gt;=45, E976&gt;=50, F976&gt;=50, G976&gt;=55), "Computer Science and Information Technology",IF(AND(B976&gt;=50, C976&gt;=45, D976&gt;=45, E976&gt;=45, F976&gt;=50, G976&gt;=50), "Mechanical and Electrical",IF(AND(B976&gt;=50, C976&gt;=45, D976&gt;=45, E976&gt;=45, F976&gt;=45, G976&gt;=50), "Electronics and Communication",IF(AND(B976&gt;=45, C976&gt;=50, D976&gt;=50, E976&gt;=45, F976&gt;=45, G976&gt;=45), "Construction and Design",IF(AND(B976&gt;=45, C976&gt;=45, D976&gt;=45, E976&gt;=50, F976&gt;=45, G976&gt;=45), "Hospitality and Event Management",IF(AND(B976&gt;=50, C976&gt;=55, D976&gt;=55, E976&gt;=55, F976&gt;=50, G976&gt;=50), "Life Sciences and Environment",IF(AND(B976&gt;=45, C976&gt;=45, D976&gt;=45, E976&gt;=45, F976&gt;=45, G976&gt;=45), "Arts and Media",IF(AND(B976&gt;=45, C976&gt;=45, D976&gt;=45, E976&gt;=45, F976&gt;=45, G976&gt;=45), "Physical Education and Wellness",IF(AND(B976&gt;=45, C976&gt;=50, D976&gt;=50, E976&gt;=45, F976&gt;=45, G976&gt;=50), "Finance, Business, and Marketing", "Culinary Studies and Cooking"))))))))),"Failed")))</f>
        <v>Construction and Design</v>
      </c>
      <c r="J976" s="1"/>
      <c r="K976" s="1"/>
      <c r="L976" s="1"/>
      <c r="M976" s="1"/>
      <c r="N976" s="1"/>
    </row>
    <row r="977" spans="1:14" x14ac:dyDescent="0.25">
      <c r="A977" s="1">
        <v>976</v>
      </c>
      <c r="B977" s="1">
        <v>73</v>
      </c>
      <c r="C977" s="1">
        <v>75</v>
      </c>
      <c r="D977" s="1">
        <v>79</v>
      </c>
      <c r="E977" s="1">
        <v>69</v>
      </c>
      <c r="F977" s="1">
        <v>82</v>
      </c>
      <c r="G977" s="1">
        <v>75</v>
      </c>
      <c r="H977" s="1" t="str">
        <f t="shared" si="16"/>
        <v>ITI</v>
      </c>
      <c r="I977" s="1" t="str" cm="1">
        <f t="array" ref="I977">IF(H977="DIPLOMA",IF(AND(B977&gt;=85,C977&gt;=80,D977&gt;=75,E977&gt;=75,F977&gt;=80,G977&gt;=85),"Computer Science and Information Technology",IF(AND(B977&gt;=80,C977&gt;=75,D977&gt;=75,E977&gt;=75,F977&gt;=80,G977&gt;=80),"Mechanical and Electrical",IF(AND(B977&gt;=80,C977&gt;=75,D977&gt;=75,E977&gt;=75,F977&gt;=75,G977&gt;=80),"Electronics and Communication",IF(AND(B977&gt;=75,C977&gt;=70,D977&gt;=70,E977&gt;=75,F977&gt;=75,G977&gt;=75),"Construction and Design",IF(AND(B977&gt;=75,C977&gt;=75,D977&gt;=75,E977&gt;=80,F977&gt;=75,G977&gt;=75),"Hospitality and Event Management",IF(AND(B977&gt;=80,C977&gt;=85,D977&gt;=85,E977&gt;=85,F977&gt;=80,G977&gt;=80),"Life Sciences and Environment",IF(AND(B977&gt;=75,C977&gt;=75,D977&gt;=75,E977&gt;=75,F977&gt;=75,G977&gt;=75),"Arts and Media",IF(AND(B977&gt;=75,C977&gt;=75,D977&gt;=75,E977&gt;=75,F977&gt;=75,G977&gt;=75),"Physical Education and Wellness",IF(AND(B977&gt;=75,C977&gt;=80,D977&gt;=80,E977&gt;=75,F977&gt;=75,G977&gt;=80),"Finance, Business, and Marketing",”Not Qualified”))))))))),IF(H977="ITI",IF(AND(B977&gt;=75,C977&gt;=65,D977&gt;=65,E977&gt;=70,F977&gt;=70,G977&gt;=75),"Computer Science and Information Technology",IF(AND(B977&gt;=70,C977&gt;=65,D977&gt;=65,E977&gt;=65,F977&gt;=70,G977&gt;=70),"Mechanical and Electrical",IF(AND(B977&gt;=70,C977&gt;=65,D977&gt;=65,E977&gt;=65,F977&gt;=65,G977&gt;=70),"Electronics and Communication",IF(AND(B977&gt;=65,C977&gt;=60,D977&gt;=60,E977&gt;=65,F977&gt;=65,G977&gt;=65),"Construction and Design",IF(AND(B977&gt;=65,C977&gt;=65,D977&gt;=65,E977&gt;=70,F977&gt;=65,G977&gt;=65),"Hospitality and Event Management",IF(AND(B977&gt;=70,C977&gt;=75,D977&gt;=75,E977&gt;=75,F977&gt;=70,G977&gt;=70),"Life Sciences and Environment",IF(AND(B977&gt;=65,C977&gt;=65,D977&gt;=65,E977&gt;=65,F977&gt;=65,G977&gt;=65),"Arts and Media",IF(AND(B977&gt;=65,C977&gt;=65,D977&gt;=65,E977&gt;=65,F977&gt;=65,G977&gt;=65),"Physical Education and Wellness",IF(AND(B977&gt;=65,C977&gt;=70,D977&gt;=70,E977&gt;=65,F977&gt;=65,G977&gt;=70),"Finance, Business, and Marketing",”Not Qualified”))))))))),IF(H977="VOCATIONAL OR SKILL TRAINING",IF(AND(B977&gt;=55, C977&gt;=45, D977&gt;=45, E977&gt;=50, F977&gt;=50, G977&gt;=55), "Computer Science and Information Technology",IF(AND(B977&gt;=50, C977&gt;=45, D977&gt;=45, E977&gt;=45, F977&gt;=50, G977&gt;=50), "Mechanical and Electrical",IF(AND(B977&gt;=50, C977&gt;=45, D977&gt;=45, E977&gt;=45, F977&gt;=45, G977&gt;=50), "Electronics and Communication",IF(AND(B977&gt;=45, C977&gt;=50, D977&gt;=50, E977&gt;=45, F977&gt;=45, G977&gt;=45), "Construction and Design",IF(AND(B977&gt;=45, C977&gt;=45, D977&gt;=45, E977&gt;=50, F977&gt;=45, G977&gt;=45), "Hospitality and Event Management",IF(AND(B977&gt;=50, C977&gt;=55, D977&gt;=55, E977&gt;=55, F977&gt;=50, G977&gt;=50), "Life Sciences and Environment",IF(AND(B977&gt;=45, C977&gt;=45, D977&gt;=45, E977&gt;=45, F977&gt;=45, G977&gt;=45), "Arts and Media",IF(AND(B977&gt;=45, C977&gt;=45, D977&gt;=45, E977&gt;=45, F977&gt;=45, G977&gt;=45), "Physical Education and Wellness",IF(AND(B977&gt;=45, C977&gt;=50, D977&gt;=50, E977&gt;=45, F977&gt;=45, G977&gt;=50), "Finance, Business, and Marketing", "Culinary Studies and Cooking"))))))))),"Failed")))</f>
        <v>Mechanical and Electrical</v>
      </c>
      <c r="J977" s="1"/>
      <c r="K977" s="1"/>
      <c r="L977" s="1"/>
      <c r="M977" s="1"/>
      <c r="N977" s="1"/>
    </row>
    <row r="978" spans="1:14" x14ac:dyDescent="0.25">
      <c r="A978" s="1">
        <v>977</v>
      </c>
      <c r="B978" s="1">
        <v>83</v>
      </c>
      <c r="C978" s="1">
        <v>81</v>
      </c>
      <c r="D978" s="1">
        <v>93</v>
      </c>
      <c r="E978" s="1">
        <v>81</v>
      </c>
      <c r="F978" s="1">
        <v>94</v>
      </c>
      <c r="G978" s="1">
        <v>82</v>
      </c>
      <c r="H978" s="1" t="str">
        <f t="shared" si="16"/>
        <v>DIPLOMA</v>
      </c>
      <c r="I978" s="1" t="str" cm="1">
        <f t="array" ref="I978">IF(H978="DIPLOMA",IF(AND(B978&gt;=85,C978&gt;=80,D978&gt;=75,E978&gt;=75,F978&gt;=80,G978&gt;=85),"Computer Science and Information Technology",IF(AND(B978&gt;=80,C978&gt;=75,D978&gt;=75,E978&gt;=75,F978&gt;=80,G978&gt;=80),"Mechanical and Electrical",IF(AND(B978&gt;=80,C978&gt;=75,D978&gt;=75,E978&gt;=75,F978&gt;=75,G978&gt;=80),"Electronics and Communication",IF(AND(B978&gt;=75,C978&gt;=70,D978&gt;=70,E978&gt;=75,F978&gt;=75,G978&gt;=75),"Construction and Design",IF(AND(B978&gt;=75,C978&gt;=75,D978&gt;=75,E978&gt;=80,F978&gt;=75,G978&gt;=75),"Hospitality and Event Management",IF(AND(B978&gt;=80,C978&gt;=85,D978&gt;=85,E978&gt;=85,F978&gt;=80,G978&gt;=80),"Life Sciences and Environment",IF(AND(B978&gt;=75,C978&gt;=75,D978&gt;=75,E978&gt;=75,F978&gt;=75,G978&gt;=75),"Arts and Media",IF(AND(B978&gt;=75,C978&gt;=75,D978&gt;=75,E978&gt;=75,F978&gt;=75,G978&gt;=75),"Physical Education and Wellness",IF(AND(B978&gt;=75,C978&gt;=80,D978&gt;=80,E978&gt;=75,F978&gt;=75,G978&gt;=80),"Finance, Business, and Marketing",”Not Qualified”))))))))),IF(H978="ITI",IF(AND(B978&gt;=75,C978&gt;=65,D978&gt;=65,E978&gt;=70,F978&gt;=70,G978&gt;=75),"Computer Science and Information Technology",IF(AND(B978&gt;=70,C978&gt;=65,D978&gt;=65,E978&gt;=65,F978&gt;=70,G978&gt;=70),"Mechanical and Electrical",IF(AND(B978&gt;=70,C978&gt;=65,D978&gt;=65,E978&gt;=65,F978&gt;=65,G978&gt;=70),"Electronics and Communication",IF(AND(B978&gt;=65,C978&gt;=60,D978&gt;=60,E978&gt;=65,F978&gt;=65,G978&gt;=65),"Construction and Design",IF(AND(B978&gt;=65,C978&gt;=65,D978&gt;=65,E978&gt;=70,F978&gt;=65,G978&gt;=65),"Hospitality and Event Management",IF(AND(B978&gt;=70,C978&gt;=75,D978&gt;=75,E978&gt;=75,F978&gt;=70,G978&gt;=70),"Life Sciences and Environment",IF(AND(B978&gt;=65,C978&gt;=65,D978&gt;=65,E978&gt;=65,F978&gt;=65,G978&gt;=65),"Arts and Media",IF(AND(B978&gt;=65,C978&gt;=65,D978&gt;=65,E978&gt;=65,F978&gt;=65,G978&gt;=65),"Physical Education and Wellness",IF(AND(B978&gt;=65,C978&gt;=70,D978&gt;=70,E978&gt;=65,F978&gt;=65,G978&gt;=70),"Finance, Business, and Marketing",”Not Qualified”))))))))),IF(H978="VOCATIONAL OR SKILL TRAINING",IF(AND(B978&gt;=55, C978&gt;=45, D978&gt;=45, E978&gt;=50, F978&gt;=50, G978&gt;=55), "Computer Science and Information Technology",IF(AND(B978&gt;=50, C978&gt;=45, D978&gt;=45, E978&gt;=45, F978&gt;=50, G978&gt;=50), "Mechanical and Electrical",IF(AND(B978&gt;=50, C978&gt;=45, D978&gt;=45, E978&gt;=45, F978&gt;=45, G978&gt;=50), "Electronics and Communication",IF(AND(B978&gt;=45, C978&gt;=50, D978&gt;=50, E978&gt;=45, F978&gt;=45, G978&gt;=45), "Construction and Design",IF(AND(B978&gt;=45, C978&gt;=45, D978&gt;=45, E978&gt;=50, F978&gt;=45, G978&gt;=45), "Hospitality and Event Management",IF(AND(B978&gt;=50, C978&gt;=55, D978&gt;=55, E978&gt;=55, F978&gt;=50, G978&gt;=50), "Life Sciences and Environment",IF(AND(B978&gt;=45, C978&gt;=45, D978&gt;=45, E978&gt;=45, F978&gt;=45, G978&gt;=45), "Arts and Media",IF(AND(B978&gt;=45, C978&gt;=45, D978&gt;=45, E978&gt;=45, F978&gt;=45, G978&gt;=45), "Physical Education and Wellness",IF(AND(B978&gt;=45, C978&gt;=50, D978&gt;=50, E978&gt;=45, F978&gt;=45, G978&gt;=50), "Finance, Business, and Marketing", "Culinary Studies and Cooking"))))))))),"Failed")))</f>
        <v>Mechanical and Electrical</v>
      </c>
      <c r="J978" s="1"/>
      <c r="K978" s="1"/>
      <c r="L978" s="1"/>
      <c r="M978" s="1"/>
      <c r="N978" s="1"/>
    </row>
    <row r="979" spans="1:14" x14ac:dyDescent="0.25">
      <c r="A979" s="1">
        <v>978</v>
      </c>
      <c r="B979" s="1">
        <v>84</v>
      </c>
      <c r="C979" s="1">
        <v>75</v>
      </c>
      <c r="D979" s="1">
        <v>65</v>
      </c>
      <c r="E979" s="1">
        <v>73</v>
      </c>
      <c r="F979" s="1">
        <v>76</v>
      </c>
      <c r="G979" s="1">
        <v>71</v>
      </c>
      <c r="H979" s="1" t="str">
        <f t="shared" si="16"/>
        <v>ITI</v>
      </c>
      <c r="I979" s="1" t="str" cm="1">
        <f t="array" ref="I979">IF(H979="DIPLOMA",IF(AND(B979&gt;=85,C979&gt;=80,D979&gt;=75,E979&gt;=75,F979&gt;=80,G979&gt;=85),"Computer Science and Information Technology",IF(AND(B979&gt;=80,C979&gt;=75,D979&gt;=75,E979&gt;=75,F979&gt;=80,G979&gt;=80),"Mechanical and Electrical",IF(AND(B979&gt;=80,C979&gt;=75,D979&gt;=75,E979&gt;=75,F979&gt;=75,G979&gt;=80),"Electronics and Communication",IF(AND(B979&gt;=75,C979&gt;=70,D979&gt;=70,E979&gt;=75,F979&gt;=75,G979&gt;=75),"Construction and Design",IF(AND(B979&gt;=75,C979&gt;=75,D979&gt;=75,E979&gt;=80,F979&gt;=75,G979&gt;=75),"Hospitality and Event Management",IF(AND(B979&gt;=80,C979&gt;=85,D979&gt;=85,E979&gt;=85,F979&gt;=80,G979&gt;=80),"Life Sciences and Environment",IF(AND(B979&gt;=75,C979&gt;=75,D979&gt;=75,E979&gt;=75,F979&gt;=75,G979&gt;=75),"Arts and Media",IF(AND(B979&gt;=75,C979&gt;=75,D979&gt;=75,E979&gt;=75,F979&gt;=75,G979&gt;=75),"Physical Education and Wellness",IF(AND(B979&gt;=75,C979&gt;=80,D979&gt;=80,E979&gt;=75,F979&gt;=75,G979&gt;=80),"Finance, Business, and Marketing",”Not Qualified”))))))))),IF(H979="ITI",IF(AND(B979&gt;=75,C979&gt;=65,D979&gt;=65,E979&gt;=70,F979&gt;=70,G979&gt;=75),"Computer Science and Information Technology",IF(AND(B979&gt;=70,C979&gt;=65,D979&gt;=65,E979&gt;=65,F979&gt;=70,G979&gt;=70),"Mechanical and Electrical",IF(AND(B979&gt;=70,C979&gt;=65,D979&gt;=65,E979&gt;=65,F979&gt;=65,G979&gt;=70),"Electronics and Communication",IF(AND(B979&gt;=65,C979&gt;=60,D979&gt;=60,E979&gt;=65,F979&gt;=65,G979&gt;=65),"Construction and Design",IF(AND(B979&gt;=65,C979&gt;=65,D979&gt;=65,E979&gt;=70,F979&gt;=65,G979&gt;=65),"Hospitality and Event Management",IF(AND(B979&gt;=70,C979&gt;=75,D979&gt;=75,E979&gt;=75,F979&gt;=70,G979&gt;=70),"Life Sciences and Environment",IF(AND(B979&gt;=65,C979&gt;=65,D979&gt;=65,E979&gt;=65,F979&gt;=65,G979&gt;=65),"Arts and Media",IF(AND(B979&gt;=65,C979&gt;=65,D979&gt;=65,E979&gt;=65,F979&gt;=65,G979&gt;=65),"Physical Education and Wellness",IF(AND(B979&gt;=65,C979&gt;=70,D979&gt;=70,E979&gt;=65,F979&gt;=65,G979&gt;=70),"Finance, Business, and Marketing",”Not Qualified”))))))))),IF(H979="VOCATIONAL OR SKILL TRAINING",IF(AND(B979&gt;=55, C979&gt;=45, D979&gt;=45, E979&gt;=50, F979&gt;=50, G979&gt;=55), "Computer Science and Information Technology",IF(AND(B979&gt;=50, C979&gt;=45, D979&gt;=45, E979&gt;=45, F979&gt;=50, G979&gt;=50), "Mechanical and Electrical",IF(AND(B979&gt;=50, C979&gt;=45, D979&gt;=45, E979&gt;=45, F979&gt;=45, G979&gt;=50), "Electronics and Communication",IF(AND(B979&gt;=45, C979&gt;=50, D979&gt;=50, E979&gt;=45, F979&gt;=45, G979&gt;=45), "Construction and Design",IF(AND(B979&gt;=45, C979&gt;=45, D979&gt;=45, E979&gt;=50, F979&gt;=45, G979&gt;=45), "Hospitality and Event Management",IF(AND(B979&gt;=50, C979&gt;=55, D979&gt;=55, E979&gt;=55, F979&gt;=50, G979&gt;=50), "Life Sciences and Environment",IF(AND(B979&gt;=45, C979&gt;=45, D979&gt;=45, E979&gt;=45, F979&gt;=45, G979&gt;=45), "Arts and Media",IF(AND(B979&gt;=45, C979&gt;=45, D979&gt;=45, E979&gt;=45, F979&gt;=45, G979&gt;=45), "Physical Education and Wellness",IF(AND(B979&gt;=45, C979&gt;=50, D979&gt;=50, E979&gt;=45, F979&gt;=45, G979&gt;=50), "Finance, Business, and Marketing", "Culinary Studies and Cooking"))))))))),"Failed")))</f>
        <v>Mechanical and Electrical</v>
      </c>
      <c r="J979" s="1"/>
      <c r="K979" s="1"/>
      <c r="L979" s="1"/>
      <c r="M979" s="1"/>
      <c r="N979" s="1"/>
    </row>
    <row r="980" spans="1:14" x14ac:dyDescent="0.25">
      <c r="A980" s="1">
        <v>979</v>
      </c>
      <c r="B980" s="1">
        <v>73</v>
      </c>
      <c r="C980" s="1">
        <v>72</v>
      </c>
      <c r="D980" s="1">
        <v>77</v>
      </c>
      <c r="E980" s="1">
        <v>83</v>
      </c>
      <c r="F980" s="1">
        <v>69</v>
      </c>
      <c r="G980" s="1">
        <v>75</v>
      </c>
      <c r="H980" s="1" t="str">
        <f t="shared" si="16"/>
        <v>ITI</v>
      </c>
      <c r="I980" s="1" t="str" cm="1">
        <f t="array" ref="I980">IF(H980="DIPLOMA",IF(AND(B980&gt;=85,C980&gt;=80,D980&gt;=75,E980&gt;=75,F980&gt;=80,G980&gt;=85),"Computer Science and Information Technology",IF(AND(B980&gt;=80,C980&gt;=75,D980&gt;=75,E980&gt;=75,F980&gt;=80,G980&gt;=80),"Mechanical and Electrical",IF(AND(B980&gt;=80,C980&gt;=75,D980&gt;=75,E980&gt;=75,F980&gt;=75,G980&gt;=80),"Electronics and Communication",IF(AND(B980&gt;=75,C980&gt;=70,D980&gt;=70,E980&gt;=75,F980&gt;=75,G980&gt;=75),"Construction and Design",IF(AND(B980&gt;=75,C980&gt;=75,D980&gt;=75,E980&gt;=80,F980&gt;=75,G980&gt;=75),"Hospitality and Event Management",IF(AND(B980&gt;=80,C980&gt;=85,D980&gt;=85,E980&gt;=85,F980&gt;=80,G980&gt;=80),"Life Sciences and Environment",IF(AND(B980&gt;=75,C980&gt;=75,D980&gt;=75,E980&gt;=75,F980&gt;=75,G980&gt;=75),"Arts and Media",IF(AND(B980&gt;=75,C980&gt;=75,D980&gt;=75,E980&gt;=75,F980&gt;=75,G980&gt;=75),"Physical Education and Wellness",IF(AND(B980&gt;=75,C980&gt;=80,D980&gt;=80,E980&gt;=75,F980&gt;=75,G980&gt;=80),"Finance, Business, and Marketing",”Not Qualified”))))))))),IF(H980="ITI",IF(AND(B980&gt;=75,C980&gt;=65,D980&gt;=65,E980&gt;=70,F980&gt;=70,G980&gt;=75),"Computer Science and Information Technology",IF(AND(B980&gt;=70,C980&gt;=65,D980&gt;=65,E980&gt;=65,F980&gt;=70,G980&gt;=70),"Mechanical and Electrical",IF(AND(B980&gt;=70,C980&gt;=65,D980&gt;=65,E980&gt;=65,F980&gt;=65,G980&gt;=70),"Electronics and Communication",IF(AND(B980&gt;=65,C980&gt;=60,D980&gt;=60,E980&gt;=65,F980&gt;=65,G980&gt;=65),"Construction and Design",IF(AND(B980&gt;=65,C980&gt;=65,D980&gt;=65,E980&gt;=70,F980&gt;=65,G980&gt;=65),"Hospitality and Event Management",IF(AND(B980&gt;=70,C980&gt;=75,D980&gt;=75,E980&gt;=75,F980&gt;=70,G980&gt;=70),"Life Sciences and Environment",IF(AND(B980&gt;=65,C980&gt;=65,D980&gt;=65,E980&gt;=65,F980&gt;=65,G980&gt;=65),"Arts and Media",IF(AND(B980&gt;=65,C980&gt;=65,D980&gt;=65,E980&gt;=65,F980&gt;=65,G980&gt;=65),"Physical Education and Wellness",IF(AND(B980&gt;=65,C980&gt;=70,D980&gt;=70,E980&gt;=65,F980&gt;=65,G980&gt;=70),"Finance, Business, and Marketing",”Not Qualified”))))))))),IF(H980="VOCATIONAL OR SKILL TRAINING",IF(AND(B980&gt;=55, C980&gt;=45, D980&gt;=45, E980&gt;=50, F980&gt;=50, G980&gt;=55), "Computer Science and Information Technology",IF(AND(B980&gt;=50, C980&gt;=45, D980&gt;=45, E980&gt;=45, F980&gt;=50, G980&gt;=50), "Mechanical and Electrical",IF(AND(B980&gt;=50, C980&gt;=45, D980&gt;=45, E980&gt;=45, F980&gt;=45, G980&gt;=50), "Electronics and Communication",IF(AND(B980&gt;=45, C980&gt;=50, D980&gt;=50, E980&gt;=45, F980&gt;=45, G980&gt;=45), "Construction and Design",IF(AND(B980&gt;=45, C980&gt;=45, D980&gt;=45, E980&gt;=50, F980&gt;=45, G980&gt;=45), "Hospitality and Event Management",IF(AND(B980&gt;=50, C980&gt;=55, D980&gt;=55, E980&gt;=55, F980&gt;=50, G980&gt;=50), "Life Sciences and Environment",IF(AND(B980&gt;=45, C980&gt;=45, D980&gt;=45, E980&gt;=45, F980&gt;=45, G980&gt;=45), "Arts and Media",IF(AND(B980&gt;=45, C980&gt;=45, D980&gt;=45, E980&gt;=45, F980&gt;=45, G980&gt;=45), "Physical Education and Wellness",IF(AND(B980&gt;=45, C980&gt;=50, D980&gt;=50, E980&gt;=45, F980&gt;=45, G980&gt;=50), "Finance, Business, and Marketing", "Culinary Studies and Cooking"))))))))),"Failed")))</f>
        <v>Electronics and Communication</v>
      </c>
      <c r="J980" s="1"/>
      <c r="K980" s="1"/>
      <c r="L980" s="1"/>
      <c r="M980" s="1"/>
      <c r="N980" s="1"/>
    </row>
    <row r="981" spans="1:14" x14ac:dyDescent="0.25">
      <c r="A981" s="1">
        <v>980</v>
      </c>
      <c r="B981" s="1">
        <v>48</v>
      </c>
      <c r="C981" s="1">
        <v>52</v>
      </c>
      <c r="D981" s="1">
        <v>56</v>
      </c>
      <c r="E981" s="1">
        <v>56</v>
      </c>
      <c r="F981" s="1">
        <v>59</v>
      </c>
      <c r="G981" s="1">
        <v>40</v>
      </c>
      <c r="H981" s="1" t="str">
        <f t="shared" si="16"/>
        <v>VOCATIONAL OR SKILL TRAINING</v>
      </c>
      <c r="I981" s="1" t="str" cm="1">
        <f t="array" ref="I981">IF(H981="DIPLOMA",IF(AND(B981&gt;=85,C981&gt;=80,D981&gt;=75,E981&gt;=75,F981&gt;=80,G981&gt;=85),"Computer Science and Information Technology",IF(AND(B981&gt;=80,C981&gt;=75,D981&gt;=75,E981&gt;=75,F981&gt;=80,G981&gt;=80),"Mechanical and Electrical",IF(AND(B981&gt;=80,C981&gt;=75,D981&gt;=75,E981&gt;=75,F981&gt;=75,G981&gt;=80),"Electronics and Communication",IF(AND(B981&gt;=75,C981&gt;=70,D981&gt;=70,E981&gt;=75,F981&gt;=75,G981&gt;=75),"Construction and Design",IF(AND(B981&gt;=75,C981&gt;=75,D981&gt;=75,E981&gt;=80,F981&gt;=75,G981&gt;=75),"Hospitality and Event Management",IF(AND(B981&gt;=80,C981&gt;=85,D981&gt;=85,E981&gt;=85,F981&gt;=80,G981&gt;=80),"Life Sciences and Environment",IF(AND(B981&gt;=75,C981&gt;=75,D981&gt;=75,E981&gt;=75,F981&gt;=75,G981&gt;=75),"Arts and Media",IF(AND(B981&gt;=75,C981&gt;=75,D981&gt;=75,E981&gt;=75,F981&gt;=75,G981&gt;=75),"Physical Education and Wellness",IF(AND(B981&gt;=75,C981&gt;=80,D981&gt;=80,E981&gt;=75,F981&gt;=75,G981&gt;=80),"Finance, Business, and Marketing",”Not Qualified”))))))))),IF(H981="ITI",IF(AND(B981&gt;=75,C981&gt;=65,D981&gt;=65,E981&gt;=70,F981&gt;=70,G981&gt;=75),"Computer Science and Information Technology",IF(AND(B981&gt;=70,C981&gt;=65,D981&gt;=65,E981&gt;=65,F981&gt;=70,G981&gt;=70),"Mechanical and Electrical",IF(AND(B981&gt;=70,C981&gt;=65,D981&gt;=65,E981&gt;=65,F981&gt;=65,G981&gt;=70),"Electronics and Communication",IF(AND(B981&gt;=65,C981&gt;=60,D981&gt;=60,E981&gt;=65,F981&gt;=65,G981&gt;=65),"Construction and Design",IF(AND(B981&gt;=65,C981&gt;=65,D981&gt;=65,E981&gt;=70,F981&gt;=65,G981&gt;=65),"Hospitality and Event Management",IF(AND(B981&gt;=70,C981&gt;=75,D981&gt;=75,E981&gt;=75,F981&gt;=70,G981&gt;=70),"Life Sciences and Environment",IF(AND(B981&gt;=65,C981&gt;=65,D981&gt;=65,E981&gt;=65,F981&gt;=65,G981&gt;=65),"Arts and Media",IF(AND(B981&gt;=65,C981&gt;=65,D981&gt;=65,E981&gt;=65,F981&gt;=65,G981&gt;=65),"Physical Education and Wellness",IF(AND(B981&gt;=65,C981&gt;=70,D981&gt;=70,E981&gt;=65,F981&gt;=65,G981&gt;=70),"Finance, Business, and Marketing",”Not Qualified”))))))))),IF(H981="VOCATIONAL OR SKILL TRAINING",IF(AND(B981&gt;=55, C981&gt;=45, D981&gt;=45, E981&gt;=50, F981&gt;=50, G981&gt;=55), "Computer Science and Information Technology",IF(AND(B981&gt;=50, C981&gt;=45, D981&gt;=45, E981&gt;=45, F981&gt;=50, G981&gt;=50), "Mechanical and Electrical",IF(AND(B981&gt;=50, C981&gt;=45, D981&gt;=45, E981&gt;=45, F981&gt;=45, G981&gt;=50), "Electronics and Communication",IF(AND(B981&gt;=45, C981&gt;=50, D981&gt;=50, E981&gt;=45, F981&gt;=45, G981&gt;=45), "Construction and Design",IF(AND(B981&gt;=45, C981&gt;=45, D981&gt;=45, E981&gt;=50, F981&gt;=45, G981&gt;=45), "Hospitality and Event Management",IF(AND(B981&gt;=50, C981&gt;=55, D981&gt;=55, E981&gt;=55, F981&gt;=50, G981&gt;=50), "Life Sciences and Environment",IF(AND(B981&gt;=45, C981&gt;=45, D981&gt;=45, E981&gt;=45, F981&gt;=45, G981&gt;=45), "Arts and Media",IF(AND(B981&gt;=45, C981&gt;=45, D981&gt;=45, E981&gt;=45, F981&gt;=45, G981&gt;=45), "Physical Education and Wellness",IF(AND(B981&gt;=45, C981&gt;=50, D981&gt;=50, E981&gt;=45, F981&gt;=45, G981&gt;=50), "Finance, Business, and Marketing", "Culinary Studies and Cooking"))))))))),"Failed")))</f>
        <v>Culinary Studies and Cooking</v>
      </c>
      <c r="J981" s="1"/>
      <c r="K981" s="1"/>
      <c r="L981" s="1"/>
      <c r="M981" s="1"/>
      <c r="N981" s="1"/>
    </row>
    <row r="982" spans="1:14" x14ac:dyDescent="0.25">
      <c r="A982" s="1">
        <v>981</v>
      </c>
      <c r="B982" s="1">
        <v>94</v>
      </c>
      <c r="C982" s="1">
        <v>95</v>
      </c>
      <c r="D982" s="1">
        <v>81</v>
      </c>
      <c r="E982" s="1">
        <v>87</v>
      </c>
      <c r="F982" s="1">
        <v>83</v>
      </c>
      <c r="G982" s="1">
        <v>92</v>
      </c>
      <c r="H982" s="1" t="str">
        <f t="shared" si="16"/>
        <v>DIPLOMA</v>
      </c>
      <c r="I982" s="1" t="str" cm="1">
        <f t="array" ref="I982">IF(H982="DIPLOMA",IF(AND(B982&gt;=85,C982&gt;=80,D982&gt;=75,E982&gt;=75,F982&gt;=80,G982&gt;=85),"Computer Science and Information Technology",IF(AND(B982&gt;=80,C982&gt;=75,D982&gt;=75,E982&gt;=75,F982&gt;=80,G982&gt;=80),"Mechanical and Electrical",IF(AND(B982&gt;=80,C982&gt;=75,D982&gt;=75,E982&gt;=75,F982&gt;=75,G982&gt;=80),"Electronics and Communication",IF(AND(B982&gt;=75,C982&gt;=70,D982&gt;=70,E982&gt;=75,F982&gt;=75,G982&gt;=75),"Construction and Design",IF(AND(B982&gt;=75,C982&gt;=75,D982&gt;=75,E982&gt;=80,F982&gt;=75,G982&gt;=75),"Hospitality and Event Management",IF(AND(B982&gt;=80,C982&gt;=85,D982&gt;=85,E982&gt;=85,F982&gt;=80,G982&gt;=80),"Life Sciences and Environment",IF(AND(B982&gt;=75,C982&gt;=75,D982&gt;=75,E982&gt;=75,F982&gt;=75,G982&gt;=75),"Arts and Media",IF(AND(B982&gt;=75,C982&gt;=75,D982&gt;=75,E982&gt;=75,F982&gt;=75,G982&gt;=75),"Physical Education and Wellness",IF(AND(B982&gt;=75,C982&gt;=80,D982&gt;=80,E982&gt;=75,F982&gt;=75,G982&gt;=80),"Finance, Business, and Marketing",”Not Qualified”))))))))),IF(H982="ITI",IF(AND(B982&gt;=75,C982&gt;=65,D982&gt;=65,E982&gt;=70,F982&gt;=70,G982&gt;=75),"Computer Science and Information Technology",IF(AND(B982&gt;=70,C982&gt;=65,D982&gt;=65,E982&gt;=65,F982&gt;=70,G982&gt;=70),"Mechanical and Electrical",IF(AND(B982&gt;=70,C982&gt;=65,D982&gt;=65,E982&gt;=65,F982&gt;=65,G982&gt;=70),"Electronics and Communication",IF(AND(B982&gt;=65,C982&gt;=60,D982&gt;=60,E982&gt;=65,F982&gt;=65,G982&gt;=65),"Construction and Design",IF(AND(B982&gt;=65,C982&gt;=65,D982&gt;=65,E982&gt;=70,F982&gt;=65,G982&gt;=65),"Hospitality and Event Management",IF(AND(B982&gt;=70,C982&gt;=75,D982&gt;=75,E982&gt;=75,F982&gt;=70,G982&gt;=70),"Life Sciences and Environment",IF(AND(B982&gt;=65,C982&gt;=65,D982&gt;=65,E982&gt;=65,F982&gt;=65,G982&gt;=65),"Arts and Media",IF(AND(B982&gt;=65,C982&gt;=65,D982&gt;=65,E982&gt;=65,F982&gt;=65,G982&gt;=65),"Physical Education and Wellness",IF(AND(B982&gt;=65,C982&gt;=70,D982&gt;=70,E982&gt;=65,F982&gt;=65,G982&gt;=70),"Finance, Business, and Marketing",”Not Qualified”))))))))),IF(H982="VOCATIONAL OR SKILL TRAINING",IF(AND(B982&gt;=55, C982&gt;=45, D982&gt;=45, E982&gt;=50, F982&gt;=50, G982&gt;=55), "Computer Science and Information Technology",IF(AND(B982&gt;=50, C982&gt;=45, D982&gt;=45, E982&gt;=45, F982&gt;=50, G982&gt;=50), "Mechanical and Electrical",IF(AND(B982&gt;=50, C982&gt;=45, D982&gt;=45, E982&gt;=45, F982&gt;=45, G982&gt;=50), "Electronics and Communication",IF(AND(B982&gt;=45, C982&gt;=50, D982&gt;=50, E982&gt;=45, F982&gt;=45, G982&gt;=45), "Construction and Design",IF(AND(B982&gt;=45, C982&gt;=45, D982&gt;=45, E982&gt;=50, F982&gt;=45, G982&gt;=45), "Hospitality and Event Management",IF(AND(B982&gt;=50, C982&gt;=55, D982&gt;=55, E982&gt;=55, F982&gt;=50, G982&gt;=50), "Life Sciences and Environment",IF(AND(B982&gt;=45, C982&gt;=45, D982&gt;=45, E982&gt;=45, F982&gt;=45, G982&gt;=45), "Arts and Media",IF(AND(B982&gt;=45, C982&gt;=45, D982&gt;=45, E982&gt;=45, F982&gt;=45, G982&gt;=45), "Physical Education and Wellness",IF(AND(B982&gt;=45, C982&gt;=50, D982&gt;=50, E982&gt;=45, F982&gt;=45, G982&gt;=50), "Finance, Business, and Marketing", "Culinary Studies and Cooking"))))))))),"Failed")))</f>
        <v>Computer Science and Information Technology</v>
      </c>
      <c r="J982" s="1"/>
      <c r="K982" s="1"/>
      <c r="L982" s="1"/>
      <c r="M982" s="1"/>
      <c r="N982" s="1"/>
    </row>
    <row r="983" spans="1:14" x14ac:dyDescent="0.25">
      <c r="A983" s="1">
        <v>982</v>
      </c>
      <c r="B983" s="1">
        <v>54</v>
      </c>
      <c r="C983" s="1">
        <v>53</v>
      </c>
      <c r="D983" s="1">
        <v>51</v>
      </c>
      <c r="E983" s="1">
        <v>58</v>
      </c>
      <c r="F983" s="1">
        <v>52</v>
      </c>
      <c r="G983" s="1">
        <v>54</v>
      </c>
      <c r="H983" s="1" t="str">
        <f t="shared" si="16"/>
        <v>VOCATIONAL OR SKILL TRAINING</v>
      </c>
      <c r="I983" s="1" t="str" cm="1">
        <f t="array" ref="I983">IF(H983="DIPLOMA",IF(AND(B983&gt;=85,C983&gt;=80,D983&gt;=75,E983&gt;=75,F983&gt;=80,G983&gt;=85),"Computer Science and Information Technology",IF(AND(B983&gt;=80,C983&gt;=75,D983&gt;=75,E983&gt;=75,F983&gt;=80,G983&gt;=80),"Mechanical and Electrical",IF(AND(B983&gt;=80,C983&gt;=75,D983&gt;=75,E983&gt;=75,F983&gt;=75,G983&gt;=80),"Electronics and Communication",IF(AND(B983&gt;=75,C983&gt;=70,D983&gt;=70,E983&gt;=75,F983&gt;=75,G983&gt;=75),"Construction and Design",IF(AND(B983&gt;=75,C983&gt;=75,D983&gt;=75,E983&gt;=80,F983&gt;=75,G983&gt;=75),"Hospitality and Event Management",IF(AND(B983&gt;=80,C983&gt;=85,D983&gt;=85,E983&gt;=85,F983&gt;=80,G983&gt;=80),"Life Sciences and Environment",IF(AND(B983&gt;=75,C983&gt;=75,D983&gt;=75,E983&gt;=75,F983&gt;=75,G983&gt;=75),"Arts and Media",IF(AND(B983&gt;=75,C983&gt;=75,D983&gt;=75,E983&gt;=75,F983&gt;=75,G983&gt;=75),"Physical Education and Wellness",IF(AND(B983&gt;=75,C983&gt;=80,D983&gt;=80,E983&gt;=75,F983&gt;=75,G983&gt;=80),"Finance, Business, and Marketing",”Not Qualified”))))))))),IF(H983="ITI",IF(AND(B983&gt;=75,C983&gt;=65,D983&gt;=65,E983&gt;=70,F983&gt;=70,G983&gt;=75),"Computer Science and Information Technology",IF(AND(B983&gt;=70,C983&gt;=65,D983&gt;=65,E983&gt;=65,F983&gt;=70,G983&gt;=70),"Mechanical and Electrical",IF(AND(B983&gt;=70,C983&gt;=65,D983&gt;=65,E983&gt;=65,F983&gt;=65,G983&gt;=70),"Electronics and Communication",IF(AND(B983&gt;=65,C983&gt;=60,D983&gt;=60,E983&gt;=65,F983&gt;=65,G983&gt;=65),"Construction and Design",IF(AND(B983&gt;=65,C983&gt;=65,D983&gt;=65,E983&gt;=70,F983&gt;=65,G983&gt;=65),"Hospitality and Event Management",IF(AND(B983&gt;=70,C983&gt;=75,D983&gt;=75,E983&gt;=75,F983&gt;=70,G983&gt;=70),"Life Sciences and Environment",IF(AND(B983&gt;=65,C983&gt;=65,D983&gt;=65,E983&gt;=65,F983&gt;=65,G983&gt;=65),"Arts and Media",IF(AND(B983&gt;=65,C983&gt;=65,D983&gt;=65,E983&gt;=65,F983&gt;=65,G983&gt;=65),"Physical Education and Wellness",IF(AND(B983&gt;=65,C983&gt;=70,D983&gt;=70,E983&gt;=65,F983&gt;=65,G983&gt;=70),"Finance, Business, and Marketing",”Not Qualified”))))))))),IF(H983="VOCATIONAL OR SKILL TRAINING",IF(AND(B983&gt;=55, C983&gt;=45, D983&gt;=45, E983&gt;=50, F983&gt;=50, G983&gt;=55), "Computer Science and Information Technology",IF(AND(B983&gt;=50, C983&gt;=45, D983&gt;=45, E983&gt;=45, F983&gt;=50, G983&gt;=50), "Mechanical and Electrical",IF(AND(B983&gt;=50, C983&gt;=45, D983&gt;=45, E983&gt;=45, F983&gt;=45, G983&gt;=50), "Electronics and Communication",IF(AND(B983&gt;=45, C983&gt;=50, D983&gt;=50, E983&gt;=45, F983&gt;=45, G983&gt;=45), "Construction and Design",IF(AND(B983&gt;=45, C983&gt;=45, D983&gt;=45, E983&gt;=50, F983&gt;=45, G983&gt;=45), "Hospitality and Event Management",IF(AND(B983&gt;=50, C983&gt;=55, D983&gt;=55, E983&gt;=55, F983&gt;=50, G983&gt;=50), "Life Sciences and Environment",IF(AND(B983&gt;=45, C983&gt;=45, D983&gt;=45, E983&gt;=45, F983&gt;=45, G983&gt;=45), "Arts and Media",IF(AND(B983&gt;=45, C983&gt;=45, D983&gt;=45, E983&gt;=45, F983&gt;=45, G983&gt;=45), "Physical Education and Wellness",IF(AND(B983&gt;=45, C983&gt;=50, D983&gt;=50, E983&gt;=45, F983&gt;=45, G983&gt;=50), "Finance, Business, and Marketing", "Culinary Studies and Cooking"))))))))),"Failed")))</f>
        <v>Mechanical and Electrical</v>
      </c>
      <c r="J983" s="1"/>
      <c r="K983" s="1"/>
      <c r="L983" s="1"/>
      <c r="M983" s="1"/>
      <c r="N983" s="1"/>
    </row>
    <row r="984" spans="1:14" x14ac:dyDescent="0.25">
      <c r="A984" s="1">
        <v>983</v>
      </c>
      <c r="B984" s="1">
        <v>59</v>
      </c>
      <c r="C984" s="1">
        <v>56</v>
      </c>
      <c r="D984" s="1">
        <v>63</v>
      </c>
      <c r="E984" s="1">
        <v>56</v>
      </c>
      <c r="F984" s="1">
        <v>52</v>
      </c>
      <c r="G984" s="1">
        <v>52</v>
      </c>
      <c r="H984" s="1" t="str">
        <f t="shared" si="16"/>
        <v>VOCATIONAL OR SKILL TRAINING</v>
      </c>
      <c r="I984" s="1" t="str" cm="1">
        <f t="array" ref="I984">IF(H984="DIPLOMA",IF(AND(B984&gt;=85,C984&gt;=80,D984&gt;=75,E984&gt;=75,F984&gt;=80,G984&gt;=85),"Computer Science and Information Technology",IF(AND(B984&gt;=80,C984&gt;=75,D984&gt;=75,E984&gt;=75,F984&gt;=80,G984&gt;=80),"Mechanical and Electrical",IF(AND(B984&gt;=80,C984&gt;=75,D984&gt;=75,E984&gt;=75,F984&gt;=75,G984&gt;=80),"Electronics and Communication",IF(AND(B984&gt;=75,C984&gt;=70,D984&gt;=70,E984&gt;=75,F984&gt;=75,G984&gt;=75),"Construction and Design",IF(AND(B984&gt;=75,C984&gt;=75,D984&gt;=75,E984&gt;=80,F984&gt;=75,G984&gt;=75),"Hospitality and Event Management",IF(AND(B984&gt;=80,C984&gt;=85,D984&gt;=85,E984&gt;=85,F984&gt;=80,G984&gt;=80),"Life Sciences and Environment",IF(AND(B984&gt;=75,C984&gt;=75,D984&gt;=75,E984&gt;=75,F984&gt;=75,G984&gt;=75),"Arts and Media",IF(AND(B984&gt;=75,C984&gt;=75,D984&gt;=75,E984&gt;=75,F984&gt;=75,G984&gt;=75),"Physical Education and Wellness",IF(AND(B984&gt;=75,C984&gt;=80,D984&gt;=80,E984&gt;=75,F984&gt;=75,G984&gt;=80),"Finance, Business, and Marketing",”Not Qualified”))))))))),IF(H984="ITI",IF(AND(B984&gt;=75,C984&gt;=65,D984&gt;=65,E984&gt;=70,F984&gt;=70,G984&gt;=75),"Computer Science and Information Technology",IF(AND(B984&gt;=70,C984&gt;=65,D984&gt;=65,E984&gt;=65,F984&gt;=70,G984&gt;=70),"Mechanical and Electrical",IF(AND(B984&gt;=70,C984&gt;=65,D984&gt;=65,E984&gt;=65,F984&gt;=65,G984&gt;=70),"Electronics and Communication",IF(AND(B984&gt;=65,C984&gt;=60,D984&gt;=60,E984&gt;=65,F984&gt;=65,G984&gt;=65),"Construction and Design",IF(AND(B984&gt;=65,C984&gt;=65,D984&gt;=65,E984&gt;=70,F984&gt;=65,G984&gt;=65),"Hospitality and Event Management",IF(AND(B984&gt;=70,C984&gt;=75,D984&gt;=75,E984&gt;=75,F984&gt;=70,G984&gt;=70),"Life Sciences and Environment",IF(AND(B984&gt;=65,C984&gt;=65,D984&gt;=65,E984&gt;=65,F984&gt;=65,G984&gt;=65),"Arts and Media",IF(AND(B984&gt;=65,C984&gt;=65,D984&gt;=65,E984&gt;=65,F984&gt;=65,G984&gt;=65),"Physical Education and Wellness",IF(AND(B984&gt;=65,C984&gt;=70,D984&gt;=70,E984&gt;=65,F984&gt;=65,G984&gt;=70),"Finance, Business, and Marketing",”Not Qualified”))))))))),IF(H984="VOCATIONAL OR SKILL TRAINING",IF(AND(B984&gt;=55, C984&gt;=45, D984&gt;=45, E984&gt;=50, F984&gt;=50, G984&gt;=55), "Computer Science and Information Technology",IF(AND(B984&gt;=50, C984&gt;=45, D984&gt;=45, E984&gt;=45, F984&gt;=50, G984&gt;=50), "Mechanical and Electrical",IF(AND(B984&gt;=50, C984&gt;=45, D984&gt;=45, E984&gt;=45, F984&gt;=45, G984&gt;=50), "Electronics and Communication",IF(AND(B984&gt;=45, C984&gt;=50, D984&gt;=50, E984&gt;=45, F984&gt;=45, G984&gt;=45), "Construction and Design",IF(AND(B984&gt;=45, C984&gt;=45, D984&gt;=45, E984&gt;=50, F984&gt;=45, G984&gt;=45), "Hospitality and Event Management",IF(AND(B984&gt;=50, C984&gt;=55, D984&gt;=55, E984&gt;=55, F984&gt;=50, G984&gt;=50), "Life Sciences and Environment",IF(AND(B984&gt;=45, C984&gt;=45, D984&gt;=45, E984&gt;=45, F984&gt;=45, G984&gt;=45), "Arts and Media",IF(AND(B984&gt;=45, C984&gt;=45, D984&gt;=45, E984&gt;=45, F984&gt;=45, G984&gt;=45), "Physical Education and Wellness",IF(AND(B984&gt;=45, C984&gt;=50, D984&gt;=50, E984&gt;=45, F984&gt;=45, G984&gt;=50), "Finance, Business, and Marketing", "Culinary Studies and Cooking"))))))))),"Failed")))</f>
        <v>Mechanical and Electrical</v>
      </c>
      <c r="J984" s="1"/>
      <c r="K984" s="1"/>
      <c r="L984" s="1"/>
      <c r="M984" s="1"/>
      <c r="N984" s="1"/>
    </row>
    <row r="985" spans="1:14" x14ac:dyDescent="0.25">
      <c r="A985" s="1">
        <v>984</v>
      </c>
      <c r="B985" s="1">
        <v>58</v>
      </c>
      <c r="C985" s="1">
        <v>65</v>
      </c>
      <c r="D985" s="1">
        <v>45</v>
      </c>
      <c r="E985" s="1">
        <v>62</v>
      </c>
      <c r="F985" s="1">
        <v>45</v>
      </c>
      <c r="G985" s="1">
        <v>52</v>
      </c>
      <c r="H985" s="1" t="str">
        <f t="shared" si="16"/>
        <v>VOCATIONAL OR SKILL TRAINING</v>
      </c>
      <c r="I985" s="1" t="str" cm="1">
        <f t="array" ref="I985">IF(H985="DIPLOMA",IF(AND(B985&gt;=85,C985&gt;=80,D985&gt;=75,E985&gt;=75,F985&gt;=80,G985&gt;=85),"Computer Science and Information Technology",IF(AND(B985&gt;=80,C985&gt;=75,D985&gt;=75,E985&gt;=75,F985&gt;=80,G985&gt;=80),"Mechanical and Electrical",IF(AND(B985&gt;=80,C985&gt;=75,D985&gt;=75,E985&gt;=75,F985&gt;=75,G985&gt;=80),"Electronics and Communication",IF(AND(B985&gt;=75,C985&gt;=70,D985&gt;=70,E985&gt;=75,F985&gt;=75,G985&gt;=75),"Construction and Design",IF(AND(B985&gt;=75,C985&gt;=75,D985&gt;=75,E985&gt;=80,F985&gt;=75,G985&gt;=75),"Hospitality and Event Management",IF(AND(B985&gt;=80,C985&gt;=85,D985&gt;=85,E985&gt;=85,F985&gt;=80,G985&gt;=80),"Life Sciences and Environment",IF(AND(B985&gt;=75,C985&gt;=75,D985&gt;=75,E985&gt;=75,F985&gt;=75,G985&gt;=75),"Arts and Media",IF(AND(B985&gt;=75,C985&gt;=75,D985&gt;=75,E985&gt;=75,F985&gt;=75,G985&gt;=75),"Physical Education and Wellness",IF(AND(B985&gt;=75,C985&gt;=80,D985&gt;=80,E985&gt;=75,F985&gt;=75,G985&gt;=80),"Finance, Business, and Marketing",”Not Qualified”))))))))),IF(H985="ITI",IF(AND(B985&gt;=75,C985&gt;=65,D985&gt;=65,E985&gt;=70,F985&gt;=70,G985&gt;=75),"Computer Science and Information Technology",IF(AND(B985&gt;=70,C985&gt;=65,D985&gt;=65,E985&gt;=65,F985&gt;=70,G985&gt;=70),"Mechanical and Electrical",IF(AND(B985&gt;=70,C985&gt;=65,D985&gt;=65,E985&gt;=65,F985&gt;=65,G985&gt;=70),"Electronics and Communication",IF(AND(B985&gt;=65,C985&gt;=60,D985&gt;=60,E985&gt;=65,F985&gt;=65,G985&gt;=65),"Construction and Design",IF(AND(B985&gt;=65,C985&gt;=65,D985&gt;=65,E985&gt;=70,F985&gt;=65,G985&gt;=65),"Hospitality and Event Management",IF(AND(B985&gt;=70,C985&gt;=75,D985&gt;=75,E985&gt;=75,F985&gt;=70,G985&gt;=70),"Life Sciences and Environment",IF(AND(B985&gt;=65,C985&gt;=65,D985&gt;=65,E985&gt;=65,F985&gt;=65,G985&gt;=65),"Arts and Media",IF(AND(B985&gt;=65,C985&gt;=65,D985&gt;=65,E985&gt;=65,F985&gt;=65,G985&gt;=65),"Physical Education and Wellness",IF(AND(B985&gt;=65,C985&gt;=70,D985&gt;=70,E985&gt;=65,F985&gt;=65,G985&gt;=70),"Finance, Business, and Marketing",”Not Qualified”))))))))),IF(H985="VOCATIONAL OR SKILL TRAINING",IF(AND(B985&gt;=55, C985&gt;=45, D985&gt;=45, E985&gt;=50, F985&gt;=50, G985&gt;=55), "Computer Science and Information Technology",IF(AND(B985&gt;=50, C985&gt;=45, D985&gt;=45, E985&gt;=45, F985&gt;=50, G985&gt;=50), "Mechanical and Electrical",IF(AND(B985&gt;=50, C985&gt;=45, D985&gt;=45, E985&gt;=45, F985&gt;=45, G985&gt;=50), "Electronics and Communication",IF(AND(B985&gt;=45, C985&gt;=50, D985&gt;=50, E985&gt;=45, F985&gt;=45, G985&gt;=45), "Construction and Design",IF(AND(B985&gt;=45, C985&gt;=45, D985&gt;=45, E985&gt;=50, F985&gt;=45, G985&gt;=45), "Hospitality and Event Management",IF(AND(B985&gt;=50, C985&gt;=55, D985&gt;=55, E985&gt;=55, F985&gt;=50, G985&gt;=50), "Life Sciences and Environment",IF(AND(B985&gt;=45, C985&gt;=45, D985&gt;=45, E985&gt;=45, F985&gt;=45, G985&gt;=45), "Arts and Media",IF(AND(B985&gt;=45, C985&gt;=45, D985&gt;=45, E985&gt;=45, F985&gt;=45, G985&gt;=45), "Physical Education and Wellness",IF(AND(B985&gt;=45, C985&gt;=50, D985&gt;=50, E985&gt;=45, F985&gt;=45, G985&gt;=50), "Finance, Business, and Marketing", "Culinary Studies and Cooking"))))))))),"Failed")))</f>
        <v>Electronics and Communication</v>
      </c>
      <c r="J985" s="1"/>
      <c r="K985" s="1"/>
      <c r="L985" s="1"/>
      <c r="M985" s="1"/>
      <c r="N985" s="1"/>
    </row>
    <row r="986" spans="1:14" x14ac:dyDescent="0.25">
      <c r="A986" s="1">
        <v>985</v>
      </c>
      <c r="B986" s="1">
        <v>55</v>
      </c>
      <c r="C986" s="1">
        <v>52</v>
      </c>
      <c r="D986" s="1">
        <v>64</v>
      </c>
      <c r="E986" s="1">
        <v>54</v>
      </c>
      <c r="F986" s="1">
        <v>62</v>
      </c>
      <c r="G986" s="1">
        <v>49</v>
      </c>
      <c r="H986" s="1" t="str">
        <f t="shared" si="16"/>
        <v>VOCATIONAL OR SKILL TRAINING</v>
      </c>
      <c r="I986" s="1" t="str" cm="1">
        <f t="array" ref="I986">IF(H986="DIPLOMA",IF(AND(B986&gt;=85,C986&gt;=80,D986&gt;=75,E986&gt;=75,F986&gt;=80,G986&gt;=85),"Computer Science and Information Technology",IF(AND(B986&gt;=80,C986&gt;=75,D986&gt;=75,E986&gt;=75,F986&gt;=80,G986&gt;=80),"Mechanical and Electrical",IF(AND(B986&gt;=80,C986&gt;=75,D986&gt;=75,E986&gt;=75,F986&gt;=75,G986&gt;=80),"Electronics and Communication",IF(AND(B986&gt;=75,C986&gt;=70,D986&gt;=70,E986&gt;=75,F986&gt;=75,G986&gt;=75),"Construction and Design",IF(AND(B986&gt;=75,C986&gt;=75,D986&gt;=75,E986&gt;=80,F986&gt;=75,G986&gt;=75),"Hospitality and Event Management",IF(AND(B986&gt;=80,C986&gt;=85,D986&gt;=85,E986&gt;=85,F986&gt;=80,G986&gt;=80),"Life Sciences and Environment",IF(AND(B986&gt;=75,C986&gt;=75,D986&gt;=75,E986&gt;=75,F986&gt;=75,G986&gt;=75),"Arts and Media",IF(AND(B986&gt;=75,C986&gt;=75,D986&gt;=75,E986&gt;=75,F986&gt;=75,G986&gt;=75),"Physical Education and Wellness",IF(AND(B986&gt;=75,C986&gt;=80,D986&gt;=80,E986&gt;=75,F986&gt;=75,G986&gt;=80),"Finance, Business, and Marketing",”Not Qualified”))))))))),IF(H986="ITI",IF(AND(B986&gt;=75,C986&gt;=65,D986&gt;=65,E986&gt;=70,F986&gt;=70,G986&gt;=75),"Computer Science and Information Technology",IF(AND(B986&gt;=70,C986&gt;=65,D986&gt;=65,E986&gt;=65,F986&gt;=70,G986&gt;=70),"Mechanical and Electrical",IF(AND(B986&gt;=70,C986&gt;=65,D986&gt;=65,E986&gt;=65,F986&gt;=65,G986&gt;=70),"Electronics and Communication",IF(AND(B986&gt;=65,C986&gt;=60,D986&gt;=60,E986&gt;=65,F986&gt;=65,G986&gt;=65),"Construction and Design",IF(AND(B986&gt;=65,C986&gt;=65,D986&gt;=65,E986&gt;=70,F986&gt;=65,G986&gt;=65),"Hospitality and Event Management",IF(AND(B986&gt;=70,C986&gt;=75,D986&gt;=75,E986&gt;=75,F986&gt;=70,G986&gt;=70),"Life Sciences and Environment",IF(AND(B986&gt;=65,C986&gt;=65,D986&gt;=65,E986&gt;=65,F986&gt;=65,G986&gt;=65),"Arts and Media",IF(AND(B986&gt;=65,C986&gt;=65,D986&gt;=65,E986&gt;=65,F986&gt;=65,G986&gt;=65),"Physical Education and Wellness",IF(AND(B986&gt;=65,C986&gt;=70,D986&gt;=70,E986&gt;=65,F986&gt;=65,G986&gt;=70),"Finance, Business, and Marketing",”Not Qualified”))))))))),IF(H986="VOCATIONAL OR SKILL TRAINING",IF(AND(B986&gt;=55, C986&gt;=45, D986&gt;=45, E986&gt;=50, F986&gt;=50, G986&gt;=55), "Computer Science and Information Technology",IF(AND(B986&gt;=50, C986&gt;=45, D986&gt;=45, E986&gt;=45, F986&gt;=50, G986&gt;=50), "Mechanical and Electrical",IF(AND(B986&gt;=50, C986&gt;=45, D986&gt;=45, E986&gt;=45, F986&gt;=45, G986&gt;=50), "Electronics and Communication",IF(AND(B986&gt;=45, C986&gt;=50, D986&gt;=50, E986&gt;=45, F986&gt;=45, G986&gt;=45), "Construction and Design",IF(AND(B986&gt;=45, C986&gt;=45, D986&gt;=45, E986&gt;=50, F986&gt;=45, G986&gt;=45), "Hospitality and Event Management",IF(AND(B986&gt;=50, C986&gt;=55, D986&gt;=55, E986&gt;=55, F986&gt;=50, G986&gt;=50), "Life Sciences and Environment",IF(AND(B986&gt;=45, C986&gt;=45, D986&gt;=45, E986&gt;=45, F986&gt;=45, G986&gt;=45), "Arts and Media",IF(AND(B986&gt;=45, C986&gt;=45, D986&gt;=45, E986&gt;=45, F986&gt;=45, G986&gt;=45), "Physical Education and Wellness",IF(AND(B986&gt;=45, C986&gt;=50, D986&gt;=50, E986&gt;=45, F986&gt;=45, G986&gt;=50), "Finance, Business, and Marketing", "Culinary Studies and Cooking"))))))))),"Failed")))</f>
        <v>Construction and Design</v>
      </c>
      <c r="J986" s="1"/>
      <c r="K986" s="1"/>
      <c r="L986" s="1"/>
      <c r="M986" s="1"/>
      <c r="N986" s="1"/>
    </row>
    <row r="987" spans="1:14" x14ac:dyDescent="0.25">
      <c r="A987" s="1">
        <v>986</v>
      </c>
      <c r="B987" s="1">
        <v>71</v>
      </c>
      <c r="C987" s="1">
        <v>79</v>
      </c>
      <c r="D987" s="1">
        <v>76</v>
      </c>
      <c r="E987" s="1">
        <v>66</v>
      </c>
      <c r="F987" s="1">
        <v>74</v>
      </c>
      <c r="G987" s="1">
        <v>77</v>
      </c>
      <c r="H987" s="1" t="str">
        <f t="shared" si="16"/>
        <v>ITI</v>
      </c>
      <c r="I987" s="1" t="str" cm="1">
        <f t="array" ref="I987">IF(H987="DIPLOMA",IF(AND(B987&gt;=85,C987&gt;=80,D987&gt;=75,E987&gt;=75,F987&gt;=80,G987&gt;=85),"Computer Science and Information Technology",IF(AND(B987&gt;=80,C987&gt;=75,D987&gt;=75,E987&gt;=75,F987&gt;=80,G987&gt;=80),"Mechanical and Electrical",IF(AND(B987&gt;=80,C987&gt;=75,D987&gt;=75,E987&gt;=75,F987&gt;=75,G987&gt;=80),"Electronics and Communication",IF(AND(B987&gt;=75,C987&gt;=70,D987&gt;=70,E987&gt;=75,F987&gt;=75,G987&gt;=75),"Construction and Design",IF(AND(B987&gt;=75,C987&gt;=75,D987&gt;=75,E987&gt;=80,F987&gt;=75,G987&gt;=75),"Hospitality and Event Management",IF(AND(B987&gt;=80,C987&gt;=85,D987&gt;=85,E987&gt;=85,F987&gt;=80,G987&gt;=80),"Life Sciences and Environment",IF(AND(B987&gt;=75,C987&gt;=75,D987&gt;=75,E987&gt;=75,F987&gt;=75,G987&gt;=75),"Arts and Media",IF(AND(B987&gt;=75,C987&gt;=75,D987&gt;=75,E987&gt;=75,F987&gt;=75,G987&gt;=75),"Physical Education and Wellness",IF(AND(B987&gt;=75,C987&gt;=80,D987&gt;=80,E987&gt;=75,F987&gt;=75,G987&gt;=80),"Finance, Business, and Marketing",”Not Qualified”))))))))),IF(H987="ITI",IF(AND(B987&gt;=75,C987&gt;=65,D987&gt;=65,E987&gt;=70,F987&gt;=70,G987&gt;=75),"Computer Science and Information Technology",IF(AND(B987&gt;=70,C987&gt;=65,D987&gt;=65,E987&gt;=65,F987&gt;=70,G987&gt;=70),"Mechanical and Electrical",IF(AND(B987&gt;=70,C987&gt;=65,D987&gt;=65,E987&gt;=65,F987&gt;=65,G987&gt;=70),"Electronics and Communication",IF(AND(B987&gt;=65,C987&gt;=60,D987&gt;=60,E987&gt;=65,F987&gt;=65,G987&gt;=65),"Construction and Design",IF(AND(B987&gt;=65,C987&gt;=65,D987&gt;=65,E987&gt;=70,F987&gt;=65,G987&gt;=65),"Hospitality and Event Management",IF(AND(B987&gt;=70,C987&gt;=75,D987&gt;=75,E987&gt;=75,F987&gt;=70,G987&gt;=70),"Life Sciences and Environment",IF(AND(B987&gt;=65,C987&gt;=65,D987&gt;=65,E987&gt;=65,F987&gt;=65,G987&gt;=65),"Arts and Media",IF(AND(B987&gt;=65,C987&gt;=65,D987&gt;=65,E987&gt;=65,F987&gt;=65,G987&gt;=65),"Physical Education and Wellness",IF(AND(B987&gt;=65,C987&gt;=70,D987&gt;=70,E987&gt;=65,F987&gt;=65,G987&gt;=70),"Finance, Business, and Marketing",”Not Qualified”))))))))),IF(H987="VOCATIONAL OR SKILL TRAINING",IF(AND(B987&gt;=55, C987&gt;=45, D987&gt;=45, E987&gt;=50, F987&gt;=50, G987&gt;=55), "Computer Science and Information Technology",IF(AND(B987&gt;=50, C987&gt;=45, D987&gt;=45, E987&gt;=45, F987&gt;=50, G987&gt;=50), "Mechanical and Electrical",IF(AND(B987&gt;=50, C987&gt;=45, D987&gt;=45, E987&gt;=45, F987&gt;=45, G987&gt;=50), "Electronics and Communication",IF(AND(B987&gt;=45, C987&gt;=50, D987&gt;=50, E987&gt;=45, F987&gt;=45, G987&gt;=45), "Construction and Design",IF(AND(B987&gt;=45, C987&gt;=45, D987&gt;=45, E987&gt;=50, F987&gt;=45, G987&gt;=45), "Hospitality and Event Management",IF(AND(B987&gt;=50, C987&gt;=55, D987&gt;=55, E987&gt;=55, F987&gt;=50, G987&gt;=50), "Life Sciences and Environment",IF(AND(B987&gt;=45, C987&gt;=45, D987&gt;=45, E987&gt;=45, F987&gt;=45, G987&gt;=45), "Arts and Media",IF(AND(B987&gt;=45, C987&gt;=45, D987&gt;=45, E987&gt;=45, F987&gt;=45, G987&gt;=45), "Physical Education and Wellness",IF(AND(B987&gt;=45, C987&gt;=50, D987&gt;=50, E987&gt;=45, F987&gt;=45, G987&gt;=50), "Finance, Business, and Marketing", "Culinary Studies and Cooking"))))))))),"Failed")))</f>
        <v>Mechanical and Electrical</v>
      </c>
      <c r="J987" s="1"/>
      <c r="K987" s="1"/>
      <c r="L987" s="1"/>
      <c r="M987" s="1"/>
      <c r="N987" s="1"/>
    </row>
    <row r="988" spans="1:14" x14ac:dyDescent="0.25">
      <c r="A988" s="1">
        <v>987</v>
      </c>
      <c r="B988" s="1">
        <v>65</v>
      </c>
      <c r="C988" s="1">
        <v>74</v>
      </c>
      <c r="D988" s="1">
        <v>80</v>
      </c>
      <c r="E988" s="1">
        <v>81</v>
      </c>
      <c r="F988" s="1">
        <v>77</v>
      </c>
      <c r="G988" s="1">
        <v>83</v>
      </c>
      <c r="H988" s="1" t="str">
        <f t="shared" si="16"/>
        <v>ITI</v>
      </c>
      <c r="I988" s="1" t="str" cm="1">
        <f t="array" ref="I988">IF(H988="DIPLOMA",IF(AND(B988&gt;=85,C988&gt;=80,D988&gt;=75,E988&gt;=75,F988&gt;=80,G988&gt;=85),"Computer Science and Information Technology",IF(AND(B988&gt;=80,C988&gt;=75,D988&gt;=75,E988&gt;=75,F988&gt;=80,G988&gt;=80),"Mechanical and Electrical",IF(AND(B988&gt;=80,C988&gt;=75,D988&gt;=75,E988&gt;=75,F988&gt;=75,G988&gt;=80),"Electronics and Communication",IF(AND(B988&gt;=75,C988&gt;=70,D988&gt;=70,E988&gt;=75,F988&gt;=75,G988&gt;=75),"Construction and Design",IF(AND(B988&gt;=75,C988&gt;=75,D988&gt;=75,E988&gt;=80,F988&gt;=75,G988&gt;=75),"Hospitality and Event Management",IF(AND(B988&gt;=80,C988&gt;=85,D988&gt;=85,E988&gt;=85,F988&gt;=80,G988&gt;=80),"Life Sciences and Environment",IF(AND(B988&gt;=75,C988&gt;=75,D988&gt;=75,E988&gt;=75,F988&gt;=75,G988&gt;=75),"Arts and Media",IF(AND(B988&gt;=75,C988&gt;=75,D988&gt;=75,E988&gt;=75,F988&gt;=75,G988&gt;=75),"Physical Education and Wellness",IF(AND(B988&gt;=75,C988&gt;=80,D988&gt;=80,E988&gt;=75,F988&gt;=75,G988&gt;=80),"Finance, Business, and Marketing",”Not Qualified”))))))))),IF(H988="ITI",IF(AND(B988&gt;=75,C988&gt;=65,D988&gt;=65,E988&gt;=70,F988&gt;=70,G988&gt;=75),"Computer Science and Information Technology",IF(AND(B988&gt;=70,C988&gt;=65,D988&gt;=65,E988&gt;=65,F988&gt;=70,G988&gt;=70),"Mechanical and Electrical",IF(AND(B988&gt;=70,C988&gt;=65,D988&gt;=65,E988&gt;=65,F988&gt;=65,G988&gt;=70),"Electronics and Communication",IF(AND(B988&gt;=65,C988&gt;=60,D988&gt;=60,E988&gt;=65,F988&gt;=65,G988&gt;=65),"Construction and Design",IF(AND(B988&gt;=65,C988&gt;=65,D988&gt;=65,E988&gt;=70,F988&gt;=65,G988&gt;=65),"Hospitality and Event Management",IF(AND(B988&gt;=70,C988&gt;=75,D988&gt;=75,E988&gt;=75,F988&gt;=70,G988&gt;=70),"Life Sciences and Environment",IF(AND(B988&gt;=65,C988&gt;=65,D988&gt;=65,E988&gt;=65,F988&gt;=65,G988&gt;=65),"Arts and Media",IF(AND(B988&gt;=65,C988&gt;=65,D988&gt;=65,E988&gt;=65,F988&gt;=65,G988&gt;=65),"Physical Education and Wellness",IF(AND(B988&gt;=65,C988&gt;=70,D988&gt;=70,E988&gt;=65,F988&gt;=65,G988&gt;=70),"Finance, Business, and Marketing",”Not Qualified”))))))))),IF(H988="VOCATIONAL OR SKILL TRAINING",IF(AND(B988&gt;=55, C988&gt;=45, D988&gt;=45, E988&gt;=50, F988&gt;=50, G988&gt;=55), "Computer Science and Information Technology",IF(AND(B988&gt;=50, C988&gt;=45, D988&gt;=45, E988&gt;=45, F988&gt;=50, G988&gt;=50), "Mechanical and Electrical",IF(AND(B988&gt;=50, C988&gt;=45, D988&gt;=45, E988&gt;=45, F988&gt;=45, G988&gt;=50), "Electronics and Communication",IF(AND(B988&gt;=45, C988&gt;=50, D988&gt;=50, E988&gt;=45, F988&gt;=45, G988&gt;=45), "Construction and Design",IF(AND(B988&gt;=45, C988&gt;=45, D988&gt;=45, E988&gt;=50, F988&gt;=45, G988&gt;=45), "Hospitality and Event Management",IF(AND(B988&gt;=50, C988&gt;=55, D988&gt;=55, E988&gt;=55, F988&gt;=50, G988&gt;=50), "Life Sciences and Environment",IF(AND(B988&gt;=45, C988&gt;=45, D988&gt;=45, E988&gt;=45, F988&gt;=45, G988&gt;=45), "Arts and Media",IF(AND(B988&gt;=45, C988&gt;=45, D988&gt;=45, E988&gt;=45, F988&gt;=45, G988&gt;=45), "Physical Education and Wellness",IF(AND(B988&gt;=45, C988&gt;=50, D988&gt;=50, E988&gt;=45, F988&gt;=45, G988&gt;=50), "Finance, Business, and Marketing", "Culinary Studies and Cooking"))))))))),"Failed")))</f>
        <v>Construction and Design</v>
      </c>
      <c r="J988" s="1"/>
      <c r="K988" s="1"/>
      <c r="L988" s="1"/>
      <c r="M988" s="1"/>
      <c r="N988" s="1"/>
    </row>
    <row r="989" spans="1:14" x14ac:dyDescent="0.25">
      <c r="A989" s="1">
        <v>988</v>
      </c>
      <c r="B989" s="1">
        <v>69</v>
      </c>
      <c r="C989" s="1">
        <v>75</v>
      </c>
      <c r="D989" s="1">
        <v>80</v>
      </c>
      <c r="E989" s="1">
        <v>85</v>
      </c>
      <c r="F989" s="1">
        <v>80</v>
      </c>
      <c r="G989" s="1">
        <v>81</v>
      </c>
      <c r="H989" s="1" t="str">
        <f t="shared" si="16"/>
        <v>ITI</v>
      </c>
      <c r="I989" s="1" t="str" cm="1">
        <f t="array" ref="I989">IF(H989="DIPLOMA",IF(AND(B989&gt;=85,C989&gt;=80,D989&gt;=75,E989&gt;=75,F989&gt;=80,G989&gt;=85),"Computer Science and Information Technology",IF(AND(B989&gt;=80,C989&gt;=75,D989&gt;=75,E989&gt;=75,F989&gt;=80,G989&gt;=80),"Mechanical and Electrical",IF(AND(B989&gt;=80,C989&gt;=75,D989&gt;=75,E989&gt;=75,F989&gt;=75,G989&gt;=80),"Electronics and Communication",IF(AND(B989&gt;=75,C989&gt;=70,D989&gt;=70,E989&gt;=75,F989&gt;=75,G989&gt;=75),"Construction and Design",IF(AND(B989&gt;=75,C989&gt;=75,D989&gt;=75,E989&gt;=80,F989&gt;=75,G989&gt;=75),"Hospitality and Event Management",IF(AND(B989&gt;=80,C989&gt;=85,D989&gt;=85,E989&gt;=85,F989&gt;=80,G989&gt;=80),"Life Sciences and Environment",IF(AND(B989&gt;=75,C989&gt;=75,D989&gt;=75,E989&gt;=75,F989&gt;=75,G989&gt;=75),"Arts and Media",IF(AND(B989&gt;=75,C989&gt;=75,D989&gt;=75,E989&gt;=75,F989&gt;=75,G989&gt;=75),"Physical Education and Wellness",IF(AND(B989&gt;=75,C989&gt;=80,D989&gt;=80,E989&gt;=75,F989&gt;=75,G989&gt;=80),"Finance, Business, and Marketing",”Not Qualified”))))))))),IF(H989="ITI",IF(AND(B989&gt;=75,C989&gt;=65,D989&gt;=65,E989&gt;=70,F989&gt;=70,G989&gt;=75),"Computer Science and Information Technology",IF(AND(B989&gt;=70,C989&gt;=65,D989&gt;=65,E989&gt;=65,F989&gt;=70,G989&gt;=70),"Mechanical and Electrical",IF(AND(B989&gt;=70,C989&gt;=65,D989&gt;=65,E989&gt;=65,F989&gt;=65,G989&gt;=70),"Electronics and Communication",IF(AND(B989&gt;=65,C989&gt;=60,D989&gt;=60,E989&gt;=65,F989&gt;=65,G989&gt;=65),"Construction and Design",IF(AND(B989&gt;=65,C989&gt;=65,D989&gt;=65,E989&gt;=70,F989&gt;=65,G989&gt;=65),"Hospitality and Event Management",IF(AND(B989&gt;=70,C989&gt;=75,D989&gt;=75,E989&gt;=75,F989&gt;=70,G989&gt;=70),"Life Sciences and Environment",IF(AND(B989&gt;=65,C989&gt;=65,D989&gt;=65,E989&gt;=65,F989&gt;=65,G989&gt;=65),"Arts and Media",IF(AND(B989&gt;=65,C989&gt;=65,D989&gt;=65,E989&gt;=65,F989&gt;=65,G989&gt;=65),"Physical Education and Wellness",IF(AND(B989&gt;=65,C989&gt;=70,D989&gt;=70,E989&gt;=65,F989&gt;=65,G989&gt;=70),"Finance, Business, and Marketing",”Not Qualified”))))))))),IF(H989="VOCATIONAL OR SKILL TRAINING",IF(AND(B989&gt;=55, C989&gt;=45, D989&gt;=45, E989&gt;=50, F989&gt;=50, G989&gt;=55), "Computer Science and Information Technology",IF(AND(B989&gt;=50, C989&gt;=45, D989&gt;=45, E989&gt;=45, F989&gt;=50, G989&gt;=50), "Mechanical and Electrical",IF(AND(B989&gt;=50, C989&gt;=45, D989&gt;=45, E989&gt;=45, F989&gt;=45, G989&gt;=50), "Electronics and Communication",IF(AND(B989&gt;=45, C989&gt;=50, D989&gt;=50, E989&gt;=45, F989&gt;=45, G989&gt;=45), "Construction and Design",IF(AND(B989&gt;=45, C989&gt;=45, D989&gt;=45, E989&gt;=50, F989&gt;=45, G989&gt;=45), "Hospitality and Event Management",IF(AND(B989&gt;=50, C989&gt;=55, D989&gt;=55, E989&gt;=55, F989&gt;=50, G989&gt;=50), "Life Sciences and Environment",IF(AND(B989&gt;=45, C989&gt;=45, D989&gt;=45, E989&gt;=45, F989&gt;=45, G989&gt;=45), "Arts and Media",IF(AND(B989&gt;=45, C989&gt;=45, D989&gt;=45, E989&gt;=45, F989&gt;=45, G989&gt;=45), "Physical Education and Wellness",IF(AND(B989&gt;=45, C989&gt;=50, D989&gt;=50, E989&gt;=45, F989&gt;=45, G989&gt;=50), "Finance, Business, and Marketing", "Culinary Studies and Cooking"))))))))),"Failed")))</f>
        <v>Construction and Design</v>
      </c>
      <c r="J989" s="1"/>
      <c r="K989" s="1"/>
      <c r="L989" s="1"/>
      <c r="M989" s="1"/>
      <c r="N989" s="1"/>
    </row>
    <row r="990" spans="1:14" x14ac:dyDescent="0.25">
      <c r="A990" s="1">
        <v>989</v>
      </c>
      <c r="B990" s="1">
        <v>54</v>
      </c>
      <c r="C990" s="1">
        <v>61</v>
      </c>
      <c r="D990" s="1">
        <v>42</v>
      </c>
      <c r="E990" s="1">
        <v>40</v>
      </c>
      <c r="F990" s="1">
        <v>44</v>
      </c>
      <c r="G990" s="1">
        <v>45</v>
      </c>
      <c r="H990" s="1" t="str">
        <f t="shared" si="16"/>
        <v>VOCATIONAL OR SKILL TRAINING</v>
      </c>
      <c r="I990" s="1" t="str" cm="1">
        <f t="array" ref="I990">IF(H990="DIPLOMA",IF(AND(B990&gt;=85,C990&gt;=80,D990&gt;=75,E990&gt;=75,F990&gt;=80,G990&gt;=85),"Computer Science and Information Technology",IF(AND(B990&gt;=80,C990&gt;=75,D990&gt;=75,E990&gt;=75,F990&gt;=80,G990&gt;=80),"Mechanical and Electrical",IF(AND(B990&gt;=80,C990&gt;=75,D990&gt;=75,E990&gt;=75,F990&gt;=75,G990&gt;=80),"Electronics and Communication",IF(AND(B990&gt;=75,C990&gt;=70,D990&gt;=70,E990&gt;=75,F990&gt;=75,G990&gt;=75),"Construction and Design",IF(AND(B990&gt;=75,C990&gt;=75,D990&gt;=75,E990&gt;=80,F990&gt;=75,G990&gt;=75),"Hospitality and Event Management",IF(AND(B990&gt;=80,C990&gt;=85,D990&gt;=85,E990&gt;=85,F990&gt;=80,G990&gt;=80),"Life Sciences and Environment",IF(AND(B990&gt;=75,C990&gt;=75,D990&gt;=75,E990&gt;=75,F990&gt;=75,G990&gt;=75),"Arts and Media",IF(AND(B990&gt;=75,C990&gt;=75,D990&gt;=75,E990&gt;=75,F990&gt;=75,G990&gt;=75),"Physical Education and Wellness",IF(AND(B990&gt;=75,C990&gt;=80,D990&gt;=80,E990&gt;=75,F990&gt;=75,G990&gt;=80),"Finance, Business, and Marketing",”Not Qualified”))))))))),IF(H990="ITI",IF(AND(B990&gt;=75,C990&gt;=65,D990&gt;=65,E990&gt;=70,F990&gt;=70,G990&gt;=75),"Computer Science and Information Technology",IF(AND(B990&gt;=70,C990&gt;=65,D990&gt;=65,E990&gt;=65,F990&gt;=70,G990&gt;=70),"Mechanical and Electrical",IF(AND(B990&gt;=70,C990&gt;=65,D990&gt;=65,E990&gt;=65,F990&gt;=65,G990&gt;=70),"Electronics and Communication",IF(AND(B990&gt;=65,C990&gt;=60,D990&gt;=60,E990&gt;=65,F990&gt;=65,G990&gt;=65),"Construction and Design",IF(AND(B990&gt;=65,C990&gt;=65,D990&gt;=65,E990&gt;=70,F990&gt;=65,G990&gt;=65),"Hospitality and Event Management",IF(AND(B990&gt;=70,C990&gt;=75,D990&gt;=75,E990&gt;=75,F990&gt;=70,G990&gt;=70),"Life Sciences and Environment",IF(AND(B990&gt;=65,C990&gt;=65,D990&gt;=65,E990&gt;=65,F990&gt;=65,G990&gt;=65),"Arts and Media",IF(AND(B990&gt;=65,C990&gt;=65,D990&gt;=65,E990&gt;=65,F990&gt;=65,G990&gt;=65),"Physical Education and Wellness",IF(AND(B990&gt;=65,C990&gt;=70,D990&gt;=70,E990&gt;=65,F990&gt;=65,G990&gt;=70),"Finance, Business, and Marketing",”Not Qualified”))))))))),IF(H990="VOCATIONAL OR SKILL TRAINING",IF(AND(B990&gt;=55, C990&gt;=45, D990&gt;=45, E990&gt;=50, F990&gt;=50, G990&gt;=55), "Computer Science and Information Technology",IF(AND(B990&gt;=50, C990&gt;=45, D990&gt;=45, E990&gt;=45, F990&gt;=50, G990&gt;=50), "Mechanical and Electrical",IF(AND(B990&gt;=50, C990&gt;=45, D990&gt;=45, E990&gt;=45, F990&gt;=45, G990&gt;=50), "Electronics and Communication",IF(AND(B990&gt;=45, C990&gt;=50, D990&gt;=50, E990&gt;=45, F990&gt;=45, G990&gt;=45), "Construction and Design",IF(AND(B990&gt;=45, C990&gt;=45, D990&gt;=45, E990&gt;=50, F990&gt;=45, G990&gt;=45), "Hospitality and Event Management",IF(AND(B990&gt;=50, C990&gt;=55, D990&gt;=55, E990&gt;=55, F990&gt;=50, G990&gt;=50), "Life Sciences and Environment",IF(AND(B990&gt;=45, C990&gt;=45, D990&gt;=45, E990&gt;=45, F990&gt;=45, G990&gt;=45), "Arts and Media",IF(AND(B990&gt;=45, C990&gt;=45, D990&gt;=45, E990&gt;=45, F990&gt;=45, G990&gt;=45), "Physical Education and Wellness",IF(AND(B990&gt;=45, C990&gt;=50, D990&gt;=50, E990&gt;=45, F990&gt;=45, G990&gt;=50), "Finance, Business, and Marketing", "Culinary Studies and Cooking"))))))))),"Failed")))</f>
        <v>Culinary Studies and Cooking</v>
      </c>
      <c r="J990" s="1"/>
      <c r="K990" s="1"/>
      <c r="L990" s="1"/>
      <c r="M990" s="1"/>
      <c r="N990" s="1"/>
    </row>
    <row r="991" spans="1:14" x14ac:dyDescent="0.25">
      <c r="A991" s="1">
        <v>990</v>
      </c>
      <c r="B991" s="1">
        <v>51</v>
      </c>
      <c r="C991" s="1">
        <v>45</v>
      </c>
      <c r="D991" s="1">
        <v>40</v>
      </c>
      <c r="E991" s="1">
        <v>45</v>
      </c>
      <c r="F991" s="1">
        <v>58</v>
      </c>
      <c r="G991" s="1">
        <v>52</v>
      </c>
      <c r="H991" s="1" t="str">
        <f t="shared" si="16"/>
        <v>VOCATIONAL OR SKILL TRAINING</v>
      </c>
      <c r="I991" s="1" t="str" cm="1">
        <f t="array" ref="I991">IF(H991="DIPLOMA",IF(AND(B991&gt;=85,C991&gt;=80,D991&gt;=75,E991&gt;=75,F991&gt;=80,G991&gt;=85),"Computer Science and Information Technology",IF(AND(B991&gt;=80,C991&gt;=75,D991&gt;=75,E991&gt;=75,F991&gt;=80,G991&gt;=80),"Mechanical and Electrical",IF(AND(B991&gt;=80,C991&gt;=75,D991&gt;=75,E991&gt;=75,F991&gt;=75,G991&gt;=80),"Electronics and Communication",IF(AND(B991&gt;=75,C991&gt;=70,D991&gt;=70,E991&gt;=75,F991&gt;=75,G991&gt;=75),"Construction and Design",IF(AND(B991&gt;=75,C991&gt;=75,D991&gt;=75,E991&gt;=80,F991&gt;=75,G991&gt;=75),"Hospitality and Event Management",IF(AND(B991&gt;=80,C991&gt;=85,D991&gt;=85,E991&gt;=85,F991&gt;=80,G991&gt;=80),"Life Sciences and Environment",IF(AND(B991&gt;=75,C991&gt;=75,D991&gt;=75,E991&gt;=75,F991&gt;=75,G991&gt;=75),"Arts and Media",IF(AND(B991&gt;=75,C991&gt;=75,D991&gt;=75,E991&gt;=75,F991&gt;=75,G991&gt;=75),"Physical Education and Wellness",IF(AND(B991&gt;=75,C991&gt;=80,D991&gt;=80,E991&gt;=75,F991&gt;=75,G991&gt;=80),"Finance, Business, and Marketing",”Not Qualified”))))))))),IF(H991="ITI",IF(AND(B991&gt;=75,C991&gt;=65,D991&gt;=65,E991&gt;=70,F991&gt;=70,G991&gt;=75),"Computer Science and Information Technology",IF(AND(B991&gt;=70,C991&gt;=65,D991&gt;=65,E991&gt;=65,F991&gt;=70,G991&gt;=70),"Mechanical and Electrical",IF(AND(B991&gt;=70,C991&gt;=65,D991&gt;=65,E991&gt;=65,F991&gt;=65,G991&gt;=70),"Electronics and Communication",IF(AND(B991&gt;=65,C991&gt;=60,D991&gt;=60,E991&gt;=65,F991&gt;=65,G991&gt;=65),"Construction and Design",IF(AND(B991&gt;=65,C991&gt;=65,D991&gt;=65,E991&gt;=70,F991&gt;=65,G991&gt;=65),"Hospitality and Event Management",IF(AND(B991&gt;=70,C991&gt;=75,D991&gt;=75,E991&gt;=75,F991&gt;=70,G991&gt;=70),"Life Sciences and Environment",IF(AND(B991&gt;=65,C991&gt;=65,D991&gt;=65,E991&gt;=65,F991&gt;=65,G991&gt;=65),"Arts and Media",IF(AND(B991&gt;=65,C991&gt;=65,D991&gt;=65,E991&gt;=65,F991&gt;=65,G991&gt;=65),"Physical Education and Wellness",IF(AND(B991&gt;=65,C991&gt;=70,D991&gt;=70,E991&gt;=65,F991&gt;=65,G991&gt;=70),"Finance, Business, and Marketing",”Not Qualified”))))))))),IF(H991="VOCATIONAL OR SKILL TRAINING",IF(AND(B991&gt;=55, C991&gt;=45, D991&gt;=45, E991&gt;=50, F991&gt;=50, G991&gt;=55), "Computer Science and Information Technology",IF(AND(B991&gt;=50, C991&gt;=45, D991&gt;=45, E991&gt;=45, F991&gt;=50, G991&gt;=50), "Mechanical and Electrical",IF(AND(B991&gt;=50, C991&gt;=45, D991&gt;=45, E991&gt;=45, F991&gt;=45, G991&gt;=50), "Electronics and Communication",IF(AND(B991&gt;=45, C991&gt;=50, D991&gt;=50, E991&gt;=45, F991&gt;=45, G991&gt;=45), "Construction and Design",IF(AND(B991&gt;=45, C991&gt;=45, D991&gt;=45, E991&gt;=50, F991&gt;=45, G991&gt;=45), "Hospitality and Event Management",IF(AND(B991&gt;=50, C991&gt;=55, D991&gt;=55, E991&gt;=55, F991&gt;=50, G991&gt;=50), "Life Sciences and Environment",IF(AND(B991&gt;=45, C991&gt;=45, D991&gt;=45, E991&gt;=45, F991&gt;=45, G991&gt;=45), "Arts and Media",IF(AND(B991&gt;=45, C991&gt;=45, D991&gt;=45, E991&gt;=45, F991&gt;=45, G991&gt;=45), "Physical Education and Wellness",IF(AND(B991&gt;=45, C991&gt;=50, D991&gt;=50, E991&gt;=45, F991&gt;=45, G991&gt;=50), "Finance, Business, and Marketing", "Culinary Studies and Cooking"))))))))),"Failed")))</f>
        <v>Culinary Studies and Cooking</v>
      </c>
      <c r="J991" s="1"/>
      <c r="K991" s="1"/>
      <c r="L991" s="1"/>
      <c r="M991" s="1"/>
      <c r="N991" s="1"/>
    </row>
    <row r="992" spans="1:14" x14ac:dyDescent="0.25">
      <c r="A992" s="1">
        <v>991</v>
      </c>
      <c r="B992" s="1">
        <v>48</v>
      </c>
      <c r="C992" s="1">
        <v>44</v>
      </c>
      <c r="D992" s="1">
        <v>59</v>
      </c>
      <c r="E992" s="1">
        <v>42</v>
      </c>
      <c r="F992" s="1">
        <v>58</v>
      </c>
      <c r="G992" s="1">
        <v>52</v>
      </c>
      <c r="H992" s="1" t="str">
        <f t="shared" si="16"/>
        <v>VOCATIONAL OR SKILL TRAINING</v>
      </c>
      <c r="I992" s="1" t="str" cm="1">
        <f t="array" ref="I992">IF(H992="DIPLOMA",IF(AND(B992&gt;=85,C992&gt;=80,D992&gt;=75,E992&gt;=75,F992&gt;=80,G992&gt;=85),"Computer Science and Information Technology",IF(AND(B992&gt;=80,C992&gt;=75,D992&gt;=75,E992&gt;=75,F992&gt;=80,G992&gt;=80),"Mechanical and Electrical",IF(AND(B992&gt;=80,C992&gt;=75,D992&gt;=75,E992&gt;=75,F992&gt;=75,G992&gt;=80),"Electronics and Communication",IF(AND(B992&gt;=75,C992&gt;=70,D992&gt;=70,E992&gt;=75,F992&gt;=75,G992&gt;=75),"Construction and Design",IF(AND(B992&gt;=75,C992&gt;=75,D992&gt;=75,E992&gt;=80,F992&gt;=75,G992&gt;=75),"Hospitality and Event Management",IF(AND(B992&gt;=80,C992&gt;=85,D992&gt;=85,E992&gt;=85,F992&gt;=80,G992&gt;=80),"Life Sciences and Environment",IF(AND(B992&gt;=75,C992&gt;=75,D992&gt;=75,E992&gt;=75,F992&gt;=75,G992&gt;=75),"Arts and Media",IF(AND(B992&gt;=75,C992&gt;=75,D992&gt;=75,E992&gt;=75,F992&gt;=75,G992&gt;=75),"Physical Education and Wellness",IF(AND(B992&gt;=75,C992&gt;=80,D992&gt;=80,E992&gt;=75,F992&gt;=75,G992&gt;=80),"Finance, Business, and Marketing",”Not Qualified”))))))))),IF(H992="ITI",IF(AND(B992&gt;=75,C992&gt;=65,D992&gt;=65,E992&gt;=70,F992&gt;=70,G992&gt;=75),"Computer Science and Information Technology",IF(AND(B992&gt;=70,C992&gt;=65,D992&gt;=65,E992&gt;=65,F992&gt;=70,G992&gt;=70),"Mechanical and Electrical",IF(AND(B992&gt;=70,C992&gt;=65,D992&gt;=65,E992&gt;=65,F992&gt;=65,G992&gt;=70),"Electronics and Communication",IF(AND(B992&gt;=65,C992&gt;=60,D992&gt;=60,E992&gt;=65,F992&gt;=65,G992&gt;=65),"Construction and Design",IF(AND(B992&gt;=65,C992&gt;=65,D992&gt;=65,E992&gt;=70,F992&gt;=65,G992&gt;=65),"Hospitality and Event Management",IF(AND(B992&gt;=70,C992&gt;=75,D992&gt;=75,E992&gt;=75,F992&gt;=70,G992&gt;=70),"Life Sciences and Environment",IF(AND(B992&gt;=65,C992&gt;=65,D992&gt;=65,E992&gt;=65,F992&gt;=65,G992&gt;=65),"Arts and Media",IF(AND(B992&gt;=65,C992&gt;=65,D992&gt;=65,E992&gt;=65,F992&gt;=65,G992&gt;=65),"Physical Education and Wellness",IF(AND(B992&gt;=65,C992&gt;=70,D992&gt;=70,E992&gt;=65,F992&gt;=65,G992&gt;=70),"Finance, Business, and Marketing",”Not Qualified”))))))))),IF(H992="VOCATIONAL OR SKILL TRAINING",IF(AND(B992&gt;=55, C992&gt;=45, D992&gt;=45, E992&gt;=50, F992&gt;=50, G992&gt;=55), "Computer Science and Information Technology",IF(AND(B992&gt;=50, C992&gt;=45, D992&gt;=45, E992&gt;=45, F992&gt;=50, G992&gt;=50), "Mechanical and Electrical",IF(AND(B992&gt;=50, C992&gt;=45, D992&gt;=45, E992&gt;=45, F992&gt;=45, G992&gt;=50), "Electronics and Communication",IF(AND(B992&gt;=45, C992&gt;=50, D992&gt;=50, E992&gt;=45, F992&gt;=45, G992&gt;=45), "Construction and Design",IF(AND(B992&gt;=45, C992&gt;=45, D992&gt;=45, E992&gt;=50, F992&gt;=45, G992&gt;=45), "Hospitality and Event Management",IF(AND(B992&gt;=50, C992&gt;=55, D992&gt;=55, E992&gt;=55, F992&gt;=50, G992&gt;=50), "Life Sciences and Environment",IF(AND(B992&gt;=45, C992&gt;=45, D992&gt;=45, E992&gt;=45, F992&gt;=45, G992&gt;=45), "Arts and Media",IF(AND(B992&gt;=45, C992&gt;=45, D992&gt;=45, E992&gt;=45, F992&gt;=45, G992&gt;=45), "Physical Education and Wellness",IF(AND(B992&gt;=45, C992&gt;=50, D992&gt;=50, E992&gt;=45, F992&gt;=45, G992&gt;=50), "Finance, Business, and Marketing", "Culinary Studies and Cooking"))))))))),"Failed")))</f>
        <v>Culinary Studies and Cooking</v>
      </c>
      <c r="J992" s="1"/>
      <c r="K992" s="1"/>
      <c r="L992" s="1"/>
      <c r="M992" s="1"/>
      <c r="N992" s="1"/>
    </row>
    <row r="993" spans="1:14" x14ac:dyDescent="0.25">
      <c r="A993" s="1">
        <v>992</v>
      </c>
      <c r="B993" s="1">
        <v>71</v>
      </c>
      <c r="C993" s="1">
        <v>75</v>
      </c>
      <c r="D993" s="1">
        <v>65</v>
      </c>
      <c r="E993" s="1">
        <v>79</v>
      </c>
      <c r="F993" s="1">
        <v>73</v>
      </c>
      <c r="G993" s="1">
        <v>81</v>
      </c>
      <c r="H993" s="1" t="str">
        <f t="shared" si="16"/>
        <v>ITI</v>
      </c>
      <c r="I993" s="1" t="str" cm="1">
        <f t="array" ref="I993">IF(H993="DIPLOMA",IF(AND(B993&gt;=85,C993&gt;=80,D993&gt;=75,E993&gt;=75,F993&gt;=80,G993&gt;=85),"Computer Science and Information Technology",IF(AND(B993&gt;=80,C993&gt;=75,D993&gt;=75,E993&gt;=75,F993&gt;=80,G993&gt;=80),"Mechanical and Electrical",IF(AND(B993&gt;=80,C993&gt;=75,D993&gt;=75,E993&gt;=75,F993&gt;=75,G993&gt;=80),"Electronics and Communication",IF(AND(B993&gt;=75,C993&gt;=70,D993&gt;=70,E993&gt;=75,F993&gt;=75,G993&gt;=75),"Construction and Design",IF(AND(B993&gt;=75,C993&gt;=75,D993&gt;=75,E993&gt;=80,F993&gt;=75,G993&gt;=75),"Hospitality and Event Management",IF(AND(B993&gt;=80,C993&gt;=85,D993&gt;=85,E993&gt;=85,F993&gt;=80,G993&gt;=80),"Life Sciences and Environment",IF(AND(B993&gt;=75,C993&gt;=75,D993&gt;=75,E993&gt;=75,F993&gt;=75,G993&gt;=75),"Arts and Media",IF(AND(B993&gt;=75,C993&gt;=75,D993&gt;=75,E993&gt;=75,F993&gt;=75,G993&gt;=75),"Physical Education and Wellness",IF(AND(B993&gt;=75,C993&gt;=80,D993&gt;=80,E993&gt;=75,F993&gt;=75,G993&gt;=80),"Finance, Business, and Marketing",”Not Qualified”))))))))),IF(H993="ITI",IF(AND(B993&gt;=75,C993&gt;=65,D993&gt;=65,E993&gt;=70,F993&gt;=70,G993&gt;=75),"Computer Science and Information Technology",IF(AND(B993&gt;=70,C993&gt;=65,D993&gt;=65,E993&gt;=65,F993&gt;=70,G993&gt;=70),"Mechanical and Electrical",IF(AND(B993&gt;=70,C993&gt;=65,D993&gt;=65,E993&gt;=65,F993&gt;=65,G993&gt;=70),"Electronics and Communication",IF(AND(B993&gt;=65,C993&gt;=60,D993&gt;=60,E993&gt;=65,F993&gt;=65,G993&gt;=65),"Construction and Design",IF(AND(B993&gt;=65,C993&gt;=65,D993&gt;=65,E993&gt;=70,F993&gt;=65,G993&gt;=65),"Hospitality and Event Management",IF(AND(B993&gt;=70,C993&gt;=75,D993&gt;=75,E993&gt;=75,F993&gt;=70,G993&gt;=70),"Life Sciences and Environment",IF(AND(B993&gt;=65,C993&gt;=65,D993&gt;=65,E993&gt;=65,F993&gt;=65,G993&gt;=65),"Arts and Media",IF(AND(B993&gt;=65,C993&gt;=65,D993&gt;=65,E993&gt;=65,F993&gt;=65,G993&gt;=65),"Physical Education and Wellness",IF(AND(B993&gt;=65,C993&gt;=70,D993&gt;=70,E993&gt;=65,F993&gt;=65,G993&gt;=70),"Finance, Business, and Marketing",”Not Qualified”))))))))),IF(H993="VOCATIONAL OR SKILL TRAINING",IF(AND(B993&gt;=55, C993&gt;=45, D993&gt;=45, E993&gt;=50, F993&gt;=50, G993&gt;=55), "Computer Science and Information Technology",IF(AND(B993&gt;=50, C993&gt;=45, D993&gt;=45, E993&gt;=45, F993&gt;=50, G993&gt;=50), "Mechanical and Electrical",IF(AND(B993&gt;=50, C993&gt;=45, D993&gt;=45, E993&gt;=45, F993&gt;=45, G993&gt;=50), "Electronics and Communication",IF(AND(B993&gt;=45, C993&gt;=50, D993&gt;=50, E993&gt;=45, F993&gt;=45, G993&gt;=45), "Construction and Design",IF(AND(B993&gt;=45, C993&gt;=45, D993&gt;=45, E993&gt;=50, F993&gt;=45, G993&gt;=45), "Hospitality and Event Management",IF(AND(B993&gt;=50, C993&gt;=55, D993&gt;=55, E993&gt;=55, F993&gt;=50, G993&gt;=50), "Life Sciences and Environment",IF(AND(B993&gt;=45, C993&gt;=45, D993&gt;=45, E993&gt;=45, F993&gt;=45, G993&gt;=45), "Arts and Media",IF(AND(B993&gt;=45, C993&gt;=45, D993&gt;=45, E993&gt;=45, F993&gt;=45, G993&gt;=45), "Physical Education and Wellness",IF(AND(B993&gt;=45, C993&gt;=50, D993&gt;=50, E993&gt;=45, F993&gt;=45, G993&gt;=50), "Finance, Business, and Marketing", "Culinary Studies and Cooking"))))))))),"Failed")))</f>
        <v>Mechanical and Electrical</v>
      </c>
      <c r="J993" s="1"/>
      <c r="K993" s="1"/>
      <c r="L993" s="1"/>
      <c r="M993" s="1"/>
      <c r="N993" s="1"/>
    </row>
    <row r="994" spans="1:14" x14ac:dyDescent="0.25">
      <c r="A994" s="1">
        <v>993</v>
      </c>
      <c r="B994" s="1">
        <v>84</v>
      </c>
      <c r="C994" s="1">
        <v>74</v>
      </c>
      <c r="D994" s="1">
        <v>75</v>
      </c>
      <c r="E994" s="1">
        <v>81</v>
      </c>
      <c r="F994" s="1">
        <v>75</v>
      </c>
      <c r="G994" s="1">
        <v>84</v>
      </c>
      <c r="H994" s="1" t="str">
        <f t="shared" si="16"/>
        <v>ITI</v>
      </c>
      <c r="I994" s="1" t="str" cm="1">
        <f t="array" ref="I994">IF(H994="DIPLOMA",IF(AND(B994&gt;=85,C994&gt;=80,D994&gt;=75,E994&gt;=75,F994&gt;=80,G994&gt;=85),"Computer Science and Information Technology",IF(AND(B994&gt;=80,C994&gt;=75,D994&gt;=75,E994&gt;=75,F994&gt;=80,G994&gt;=80),"Mechanical and Electrical",IF(AND(B994&gt;=80,C994&gt;=75,D994&gt;=75,E994&gt;=75,F994&gt;=75,G994&gt;=80),"Electronics and Communication",IF(AND(B994&gt;=75,C994&gt;=70,D994&gt;=70,E994&gt;=75,F994&gt;=75,G994&gt;=75),"Construction and Design",IF(AND(B994&gt;=75,C994&gt;=75,D994&gt;=75,E994&gt;=80,F994&gt;=75,G994&gt;=75),"Hospitality and Event Management",IF(AND(B994&gt;=80,C994&gt;=85,D994&gt;=85,E994&gt;=85,F994&gt;=80,G994&gt;=80),"Life Sciences and Environment",IF(AND(B994&gt;=75,C994&gt;=75,D994&gt;=75,E994&gt;=75,F994&gt;=75,G994&gt;=75),"Arts and Media",IF(AND(B994&gt;=75,C994&gt;=75,D994&gt;=75,E994&gt;=75,F994&gt;=75,G994&gt;=75),"Physical Education and Wellness",IF(AND(B994&gt;=75,C994&gt;=80,D994&gt;=80,E994&gt;=75,F994&gt;=75,G994&gt;=80),"Finance, Business, and Marketing",”Not Qualified”))))))))),IF(H994="ITI",IF(AND(B994&gt;=75,C994&gt;=65,D994&gt;=65,E994&gt;=70,F994&gt;=70,G994&gt;=75),"Computer Science and Information Technology",IF(AND(B994&gt;=70,C994&gt;=65,D994&gt;=65,E994&gt;=65,F994&gt;=70,G994&gt;=70),"Mechanical and Electrical",IF(AND(B994&gt;=70,C994&gt;=65,D994&gt;=65,E994&gt;=65,F994&gt;=65,G994&gt;=70),"Electronics and Communication",IF(AND(B994&gt;=65,C994&gt;=60,D994&gt;=60,E994&gt;=65,F994&gt;=65,G994&gt;=65),"Construction and Design",IF(AND(B994&gt;=65,C994&gt;=65,D994&gt;=65,E994&gt;=70,F994&gt;=65,G994&gt;=65),"Hospitality and Event Management",IF(AND(B994&gt;=70,C994&gt;=75,D994&gt;=75,E994&gt;=75,F994&gt;=70,G994&gt;=70),"Life Sciences and Environment",IF(AND(B994&gt;=65,C994&gt;=65,D994&gt;=65,E994&gt;=65,F994&gt;=65,G994&gt;=65),"Arts and Media",IF(AND(B994&gt;=65,C994&gt;=65,D994&gt;=65,E994&gt;=65,F994&gt;=65,G994&gt;=65),"Physical Education and Wellness",IF(AND(B994&gt;=65,C994&gt;=70,D994&gt;=70,E994&gt;=65,F994&gt;=65,G994&gt;=70),"Finance, Business, and Marketing",”Not Qualified”))))))))),IF(H994="VOCATIONAL OR SKILL TRAINING",IF(AND(B994&gt;=55, C994&gt;=45, D994&gt;=45, E994&gt;=50, F994&gt;=50, G994&gt;=55), "Computer Science and Information Technology",IF(AND(B994&gt;=50, C994&gt;=45, D994&gt;=45, E994&gt;=45, F994&gt;=50, G994&gt;=50), "Mechanical and Electrical",IF(AND(B994&gt;=50, C994&gt;=45, D994&gt;=45, E994&gt;=45, F994&gt;=45, G994&gt;=50), "Electronics and Communication",IF(AND(B994&gt;=45, C994&gt;=50, D994&gt;=50, E994&gt;=45, F994&gt;=45, G994&gt;=45), "Construction and Design",IF(AND(B994&gt;=45, C994&gt;=45, D994&gt;=45, E994&gt;=50, F994&gt;=45, G994&gt;=45), "Hospitality and Event Management",IF(AND(B994&gt;=50, C994&gt;=55, D994&gt;=55, E994&gt;=55, F994&gt;=50, G994&gt;=50), "Life Sciences and Environment",IF(AND(B994&gt;=45, C994&gt;=45, D994&gt;=45, E994&gt;=45, F994&gt;=45, G994&gt;=45), "Arts and Media",IF(AND(B994&gt;=45, C994&gt;=45, D994&gt;=45, E994&gt;=45, F994&gt;=45, G994&gt;=45), "Physical Education and Wellness",IF(AND(B994&gt;=45, C994&gt;=50, D994&gt;=50, E994&gt;=45, F994&gt;=45, G994&gt;=50), "Finance, Business, and Marketing", "Culinary Studies and Cooking"))))))))),"Failed")))</f>
        <v>Computer Science and Information Technology</v>
      </c>
      <c r="J994" s="1"/>
      <c r="K994" s="1"/>
      <c r="L994" s="1"/>
      <c r="M994" s="1"/>
      <c r="N994" s="1"/>
    </row>
    <row r="995" spans="1:14" x14ac:dyDescent="0.25">
      <c r="A995" s="1">
        <v>994</v>
      </c>
      <c r="B995" s="1">
        <v>75</v>
      </c>
      <c r="C995" s="1">
        <v>83</v>
      </c>
      <c r="D995" s="1">
        <v>75</v>
      </c>
      <c r="E995" s="1">
        <v>79</v>
      </c>
      <c r="F995" s="1">
        <v>82</v>
      </c>
      <c r="G995" s="1">
        <v>84</v>
      </c>
      <c r="H995" s="1" t="str">
        <f t="shared" si="16"/>
        <v>DIPLOMA</v>
      </c>
      <c r="I995" s="1" t="str" cm="1">
        <f t="array" ref="I995">IF(H995="DIPLOMA",IF(AND(B995&gt;=85,C995&gt;=80,D995&gt;=75,E995&gt;=75,F995&gt;=80,G995&gt;=85),"Computer Science and Information Technology",IF(AND(B995&gt;=80,C995&gt;=75,D995&gt;=75,E995&gt;=75,F995&gt;=80,G995&gt;=80),"Mechanical and Electrical",IF(AND(B995&gt;=80,C995&gt;=75,D995&gt;=75,E995&gt;=75,F995&gt;=75,G995&gt;=80),"Electronics and Communication",IF(AND(B995&gt;=75,C995&gt;=70,D995&gt;=70,E995&gt;=75,F995&gt;=75,G995&gt;=75),"Construction and Design",IF(AND(B995&gt;=75,C995&gt;=75,D995&gt;=75,E995&gt;=80,F995&gt;=75,G995&gt;=75),"Hospitality and Event Management",IF(AND(B995&gt;=80,C995&gt;=85,D995&gt;=85,E995&gt;=85,F995&gt;=80,G995&gt;=80),"Life Sciences and Environment",IF(AND(B995&gt;=75,C995&gt;=75,D995&gt;=75,E995&gt;=75,F995&gt;=75,G995&gt;=75),"Arts and Media",IF(AND(B995&gt;=75,C995&gt;=75,D995&gt;=75,E995&gt;=75,F995&gt;=75,G995&gt;=75),"Physical Education and Wellness",IF(AND(B995&gt;=75,C995&gt;=80,D995&gt;=80,E995&gt;=75,F995&gt;=75,G995&gt;=80),"Finance, Business, and Marketing",”Not Qualified”))))))))),IF(H995="ITI",IF(AND(B995&gt;=75,C995&gt;=65,D995&gt;=65,E995&gt;=70,F995&gt;=70,G995&gt;=75),"Computer Science and Information Technology",IF(AND(B995&gt;=70,C995&gt;=65,D995&gt;=65,E995&gt;=65,F995&gt;=70,G995&gt;=70),"Mechanical and Electrical",IF(AND(B995&gt;=70,C995&gt;=65,D995&gt;=65,E995&gt;=65,F995&gt;=65,G995&gt;=70),"Electronics and Communication",IF(AND(B995&gt;=65,C995&gt;=60,D995&gt;=60,E995&gt;=65,F995&gt;=65,G995&gt;=65),"Construction and Design",IF(AND(B995&gt;=65,C995&gt;=65,D995&gt;=65,E995&gt;=70,F995&gt;=65,G995&gt;=65),"Hospitality and Event Management",IF(AND(B995&gt;=70,C995&gt;=75,D995&gt;=75,E995&gt;=75,F995&gt;=70,G995&gt;=70),"Life Sciences and Environment",IF(AND(B995&gt;=65,C995&gt;=65,D995&gt;=65,E995&gt;=65,F995&gt;=65,G995&gt;=65),"Arts and Media",IF(AND(B995&gt;=65,C995&gt;=65,D995&gt;=65,E995&gt;=65,F995&gt;=65,G995&gt;=65),"Physical Education and Wellness",IF(AND(B995&gt;=65,C995&gt;=70,D995&gt;=70,E995&gt;=65,F995&gt;=65,G995&gt;=70),"Finance, Business, and Marketing",”Not Qualified”))))))))),IF(H995="VOCATIONAL OR SKILL TRAINING",IF(AND(B995&gt;=55, C995&gt;=45, D995&gt;=45, E995&gt;=50, F995&gt;=50, G995&gt;=55), "Computer Science and Information Technology",IF(AND(B995&gt;=50, C995&gt;=45, D995&gt;=45, E995&gt;=45, F995&gt;=50, G995&gt;=50), "Mechanical and Electrical",IF(AND(B995&gt;=50, C995&gt;=45, D995&gt;=45, E995&gt;=45, F995&gt;=45, G995&gt;=50), "Electronics and Communication",IF(AND(B995&gt;=45, C995&gt;=50, D995&gt;=50, E995&gt;=45, F995&gt;=45, G995&gt;=45), "Construction and Design",IF(AND(B995&gt;=45, C995&gt;=45, D995&gt;=45, E995&gt;=50, F995&gt;=45, G995&gt;=45), "Hospitality and Event Management",IF(AND(B995&gt;=50, C995&gt;=55, D995&gt;=55, E995&gt;=55, F995&gt;=50, G995&gt;=50), "Life Sciences and Environment",IF(AND(B995&gt;=45, C995&gt;=45, D995&gt;=45, E995&gt;=45, F995&gt;=45, G995&gt;=45), "Arts and Media",IF(AND(B995&gt;=45, C995&gt;=45, D995&gt;=45, E995&gt;=45, F995&gt;=45, G995&gt;=45), "Physical Education and Wellness",IF(AND(B995&gt;=45, C995&gt;=50, D995&gt;=50, E995&gt;=45, F995&gt;=45, G995&gt;=50), "Finance, Business, and Marketing", "Culinary Studies and Cooking"))))))))),"Failed")))</f>
        <v>Construction and Design</v>
      </c>
      <c r="J995" s="1"/>
      <c r="K995" s="1"/>
      <c r="L995" s="1"/>
      <c r="M995" s="1"/>
      <c r="N995" s="1"/>
    </row>
    <row r="996" spans="1:14" x14ac:dyDescent="0.25">
      <c r="A996" s="1">
        <v>995</v>
      </c>
      <c r="B996" s="1">
        <v>82</v>
      </c>
      <c r="C996" s="1">
        <v>73</v>
      </c>
      <c r="D996" s="1">
        <v>79</v>
      </c>
      <c r="E996" s="1">
        <v>81</v>
      </c>
      <c r="F996" s="1">
        <v>77</v>
      </c>
      <c r="G996" s="1">
        <v>78</v>
      </c>
      <c r="H996" s="1" t="str">
        <f t="shared" si="16"/>
        <v>ITI</v>
      </c>
      <c r="I996" s="1" t="str" cm="1">
        <f t="array" ref="I996">IF(H996="DIPLOMA",IF(AND(B996&gt;=85,C996&gt;=80,D996&gt;=75,E996&gt;=75,F996&gt;=80,G996&gt;=85),"Computer Science and Information Technology",IF(AND(B996&gt;=80,C996&gt;=75,D996&gt;=75,E996&gt;=75,F996&gt;=80,G996&gt;=80),"Mechanical and Electrical",IF(AND(B996&gt;=80,C996&gt;=75,D996&gt;=75,E996&gt;=75,F996&gt;=75,G996&gt;=80),"Electronics and Communication",IF(AND(B996&gt;=75,C996&gt;=70,D996&gt;=70,E996&gt;=75,F996&gt;=75,G996&gt;=75),"Construction and Design",IF(AND(B996&gt;=75,C996&gt;=75,D996&gt;=75,E996&gt;=80,F996&gt;=75,G996&gt;=75),"Hospitality and Event Management",IF(AND(B996&gt;=80,C996&gt;=85,D996&gt;=85,E996&gt;=85,F996&gt;=80,G996&gt;=80),"Life Sciences and Environment",IF(AND(B996&gt;=75,C996&gt;=75,D996&gt;=75,E996&gt;=75,F996&gt;=75,G996&gt;=75),"Arts and Media",IF(AND(B996&gt;=75,C996&gt;=75,D996&gt;=75,E996&gt;=75,F996&gt;=75,G996&gt;=75),"Physical Education and Wellness",IF(AND(B996&gt;=75,C996&gt;=80,D996&gt;=80,E996&gt;=75,F996&gt;=75,G996&gt;=80),"Finance, Business, and Marketing",”Not Qualified”))))))))),IF(H996="ITI",IF(AND(B996&gt;=75,C996&gt;=65,D996&gt;=65,E996&gt;=70,F996&gt;=70,G996&gt;=75),"Computer Science and Information Technology",IF(AND(B996&gt;=70,C996&gt;=65,D996&gt;=65,E996&gt;=65,F996&gt;=70,G996&gt;=70),"Mechanical and Electrical",IF(AND(B996&gt;=70,C996&gt;=65,D996&gt;=65,E996&gt;=65,F996&gt;=65,G996&gt;=70),"Electronics and Communication",IF(AND(B996&gt;=65,C996&gt;=60,D996&gt;=60,E996&gt;=65,F996&gt;=65,G996&gt;=65),"Construction and Design",IF(AND(B996&gt;=65,C996&gt;=65,D996&gt;=65,E996&gt;=70,F996&gt;=65,G996&gt;=65),"Hospitality and Event Management",IF(AND(B996&gt;=70,C996&gt;=75,D996&gt;=75,E996&gt;=75,F996&gt;=70,G996&gt;=70),"Life Sciences and Environment",IF(AND(B996&gt;=65,C996&gt;=65,D996&gt;=65,E996&gt;=65,F996&gt;=65,G996&gt;=65),"Arts and Media",IF(AND(B996&gt;=65,C996&gt;=65,D996&gt;=65,E996&gt;=65,F996&gt;=65,G996&gt;=65),"Physical Education and Wellness",IF(AND(B996&gt;=65,C996&gt;=70,D996&gt;=70,E996&gt;=65,F996&gt;=65,G996&gt;=70),"Finance, Business, and Marketing",”Not Qualified”))))))))),IF(H996="VOCATIONAL OR SKILL TRAINING",IF(AND(B996&gt;=55, C996&gt;=45, D996&gt;=45, E996&gt;=50, F996&gt;=50, G996&gt;=55), "Computer Science and Information Technology",IF(AND(B996&gt;=50, C996&gt;=45, D996&gt;=45, E996&gt;=45, F996&gt;=50, G996&gt;=50), "Mechanical and Electrical",IF(AND(B996&gt;=50, C996&gt;=45, D996&gt;=45, E996&gt;=45, F996&gt;=45, G996&gt;=50), "Electronics and Communication",IF(AND(B996&gt;=45, C996&gt;=50, D996&gt;=50, E996&gt;=45, F996&gt;=45, G996&gt;=45), "Construction and Design",IF(AND(B996&gt;=45, C996&gt;=45, D996&gt;=45, E996&gt;=50, F996&gt;=45, G996&gt;=45), "Hospitality and Event Management",IF(AND(B996&gt;=50, C996&gt;=55, D996&gt;=55, E996&gt;=55, F996&gt;=50, G996&gt;=50), "Life Sciences and Environment",IF(AND(B996&gt;=45, C996&gt;=45, D996&gt;=45, E996&gt;=45, F996&gt;=45, G996&gt;=45), "Arts and Media",IF(AND(B996&gt;=45, C996&gt;=45, D996&gt;=45, E996&gt;=45, F996&gt;=45, G996&gt;=45), "Physical Education and Wellness",IF(AND(B996&gt;=45, C996&gt;=50, D996&gt;=50, E996&gt;=45, F996&gt;=45, G996&gt;=50), "Finance, Business, and Marketing", "Culinary Studies and Cooking"))))))))),"Failed")))</f>
        <v>Computer Science and Information Technology</v>
      </c>
      <c r="J996" s="1"/>
      <c r="K996" s="1"/>
      <c r="L996" s="1"/>
      <c r="M996" s="1"/>
      <c r="N996" s="1"/>
    </row>
    <row r="997" spans="1:14" x14ac:dyDescent="0.25">
      <c r="A997" s="1">
        <v>996</v>
      </c>
      <c r="B997" s="1">
        <v>74</v>
      </c>
      <c r="C997" s="1">
        <v>78</v>
      </c>
      <c r="D997" s="1">
        <v>74</v>
      </c>
      <c r="E997" s="1">
        <v>71</v>
      </c>
      <c r="F997" s="1">
        <v>80</v>
      </c>
      <c r="G997" s="1">
        <v>69</v>
      </c>
      <c r="H997" s="1" t="str">
        <f t="shared" si="16"/>
        <v>ITI</v>
      </c>
      <c r="I997" s="1" t="str" cm="1">
        <f t="array" ref="I997">IF(H997="DIPLOMA",IF(AND(B997&gt;=85,C997&gt;=80,D997&gt;=75,E997&gt;=75,F997&gt;=80,G997&gt;=85),"Computer Science and Information Technology",IF(AND(B997&gt;=80,C997&gt;=75,D997&gt;=75,E997&gt;=75,F997&gt;=80,G997&gt;=80),"Mechanical and Electrical",IF(AND(B997&gt;=80,C997&gt;=75,D997&gt;=75,E997&gt;=75,F997&gt;=75,G997&gt;=80),"Electronics and Communication",IF(AND(B997&gt;=75,C997&gt;=70,D997&gt;=70,E997&gt;=75,F997&gt;=75,G997&gt;=75),"Construction and Design",IF(AND(B997&gt;=75,C997&gt;=75,D997&gt;=75,E997&gt;=80,F997&gt;=75,G997&gt;=75),"Hospitality and Event Management",IF(AND(B997&gt;=80,C997&gt;=85,D997&gt;=85,E997&gt;=85,F997&gt;=80,G997&gt;=80),"Life Sciences and Environment",IF(AND(B997&gt;=75,C997&gt;=75,D997&gt;=75,E997&gt;=75,F997&gt;=75,G997&gt;=75),"Arts and Media",IF(AND(B997&gt;=75,C997&gt;=75,D997&gt;=75,E997&gt;=75,F997&gt;=75,G997&gt;=75),"Physical Education and Wellness",IF(AND(B997&gt;=75,C997&gt;=80,D997&gt;=80,E997&gt;=75,F997&gt;=75,G997&gt;=80),"Finance, Business, and Marketing",”Not Qualified”))))))))),IF(H997="ITI",IF(AND(B997&gt;=75,C997&gt;=65,D997&gt;=65,E997&gt;=70,F997&gt;=70,G997&gt;=75),"Computer Science and Information Technology",IF(AND(B997&gt;=70,C997&gt;=65,D997&gt;=65,E997&gt;=65,F997&gt;=70,G997&gt;=70),"Mechanical and Electrical",IF(AND(B997&gt;=70,C997&gt;=65,D997&gt;=65,E997&gt;=65,F997&gt;=65,G997&gt;=70),"Electronics and Communication",IF(AND(B997&gt;=65,C997&gt;=60,D997&gt;=60,E997&gt;=65,F997&gt;=65,G997&gt;=65),"Construction and Design",IF(AND(B997&gt;=65,C997&gt;=65,D997&gt;=65,E997&gt;=70,F997&gt;=65,G997&gt;=65),"Hospitality and Event Management",IF(AND(B997&gt;=70,C997&gt;=75,D997&gt;=75,E997&gt;=75,F997&gt;=70,G997&gt;=70),"Life Sciences and Environment",IF(AND(B997&gt;=65,C997&gt;=65,D997&gt;=65,E997&gt;=65,F997&gt;=65,G997&gt;=65),"Arts and Media",IF(AND(B997&gt;=65,C997&gt;=65,D997&gt;=65,E997&gt;=65,F997&gt;=65,G997&gt;=65),"Physical Education and Wellness",IF(AND(B997&gt;=65,C997&gt;=70,D997&gt;=70,E997&gt;=65,F997&gt;=65,G997&gt;=70),"Finance, Business, and Marketing",”Not Qualified”))))))))),IF(H997="VOCATIONAL OR SKILL TRAINING",IF(AND(B997&gt;=55, C997&gt;=45, D997&gt;=45, E997&gt;=50, F997&gt;=50, G997&gt;=55), "Computer Science and Information Technology",IF(AND(B997&gt;=50, C997&gt;=45, D997&gt;=45, E997&gt;=45, F997&gt;=50, G997&gt;=50), "Mechanical and Electrical",IF(AND(B997&gt;=50, C997&gt;=45, D997&gt;=45, E997&gt;=45, F997&gt;=45, G997&gt;=50), "Electronics and Communication",IF(AND(B997&gt;=45, C997&gt;=50, D997&gt;=50, E997&gt;=45, F997&gt;=45, G997&gt;=45), "Construction and Design",IF(AND(B997&gt;=45, C997&gt;=45, D997&gt;=45, E997&gt;=50, F997&gt;=45, G997&gt;=45), "Hospitality and Event Management",IF(AND(B997&gt;=50, C997&gt;=55, D997&gt;=55, E997&gt;=55, F997&gt;=50, G997&gt;=50), "Life Sciences and Environment",IF(AND(B997&gt;=45, C997&gt;=45, D997&gt;=45, E997&gt;=45, F997&gt;=45, G997&gt;=45), "Arts and Media",IF(AND(B997&gt;=45, C997&gt;=45, D997&gt;=45, E997&gt;=45, F997&gt;=45, G997&gt;=45), "Physical Education and Wellness",IF(AND(B997&gt;=45, C997&gt;=50, D997&gt;=50, E997&gt;=45, F997&gt;=45, G997&gt;=50), "Finance, Business, and Marketing", "Culinary Studies and Cooking"))))))))),"Failed")))</f>
        <v>Construction and Design</v>
      </c>
      <c r="J997" s="1"/>
      <c r="K997" s="1"/>
      <c r="L997" s="1"/>
      <c r="M997" s="1"/>
      <c r="N997" s="1"/>
    </row>
    <row r="998" spans="1:14" x14ac:dyDescent="0.25">
      <c r="A998" s="1">
        <v>997</v>
      </c>
      <c r="B998" s="1">
        <v>74</v>
      </c>
      <c r="C998" s="1">
        <v>65</v>
      </c>
      <c r="D998" s="1">
        <v>84</v>
      </c>
      <c r="E998" s="1">
        <v>80</v>
      </c>
      <c r="F998" s="1">
        <v>73</v>
      </c>
      <c r="G998" s="1">
        <v>84</v>
      </c>
      <c r="H998" s="1" t="str">
        <f t="shared" si="16"/>
        <v>ITI</v>
      </c>
      <c r="I998" s="1" t="str" cm="1">
        <f t="array" ref="I998">IF(H998="DIPLOMA",IF(AND(B998&gt;=85,C998&gt;=80,D998&gt;=75,E998&gt;=75,F998&gt;=80,G998&gt;=85),"Computer Science and Information Technology",IF(AND(B998&gt;=80,C998&gt;=75,D998&gt;=75,E998&gt;=75,F998&gt;=80,G998&gt;=80),"Mechanical and Electrical",IF(AND(B998&gt;=80,C998&gt;=75,D998&gt;=75,E998&gt;=75,F998&gt;=75,G998&gt;=80),"Electronics and Communication",IF(AND(B998&gt;=75,C998&gt;=70,D998&gt;=70,E998&gt;=75,F998&gt;=75,G998&gt;=75),"Construction and Design",IF(AND(B998&gt;=75,C998&gt;=75,D998&gt;=75,E998&gt;=80,F998&gt;=75,G998&gt;=75),"Hospitality and Event Management",IF(AND(B998&gt;=80,C998&gt;=85,D998&gt;=85,E998&gt;=85,F998&gt;=80,G998&gt;=80),"Life Sciences and Environment",IF(AND(B998&gt;=75,C998&gt;=75,D998&gt;=75,E998&gt;=75,F998&gt;=75,G998&gt;=75),"Arts and Media",IF(AND(B998&gt;=75,C998&gt;=75,D998&gt;=75,E998&gt;=75,F998&gt;=75,G998&gt;=75),"Physical Education and Wellness",IF(AND(B998&gt;=75,C998&gt;=80,D998&gt;=80,E998&gt;=75,F998&gt;=75,G998&gt;=80),"Finance, Business, and Marketing",”Not Qualified”))))))))),IF(H998="ITI",IF(AND(B998&gt;=75,C998&gt;=65,D998&gt;=65,E998&gt;=70,F998&gt;=70,G998&gt;=75),"Computer Science and Information Technology",IF(AND(B998&gt;=70,C998&gt;=65,D998&gt;=65,E998&gt;=65,F998&gt;=70,G998&gt;=70),"Mechanical and Electrical",IF(AND(B998&gt;=70,C998&gt;=65,D998&gt;=65,E998&gt;=65,F998&gt;=65,G998&gt;=70),"Electronics and Communication",IF(AND(B998&gt;=65,C998&gt;=60,D998&gt;=60,E998&gt;=65,F998&gt;=65,G998&gt;=65),"Construction and Design",IF(AND(B998&gt;=65,C998&gt;=65,D998&gt;=65,E998&gt;=70,F998&gt;=65,G998&gt;=65),"Hospitality and Event Management",IF(AND(B998&gt;=70,C998&gt;=75,D998&gt;=75,E998&gt;=75,F998&gt;=70,G998&gt;=70),"Life Sciences and Environment",IF(AND(B998&gt;=65,C998&gt;=65,D998&gt;=65,E998&gt;=65,F998&gt;=65,G998&gt;=65),"Arts and Media",IF(AND(B998&gt;=65,C998&gt;=65,D998&gt;=65,E998&gt;=65,F998&gt;=65,G998&gt;=65),"Physical Education and Wellness",IF(AND(B998&gt;=65,C998&gt;=70,D998&gt;=70,E998&gt;=65,F998&gt;=65,G998&gt;=70),"Finance, Business, and Marketing",”Not Qualified”))))))))),IF(H998="VOCATIONAL OR SKILL TRAINING",IF(AND(B998&gt;=55, C998&gt;=45, D998&gt;=45, E998&gt;=50, F998&gt;=50, G998&gt;=55), "Computer Science and Information Technology",IF(AND(B998&gt;=50, C998&gt;=45, D998&gt;=45, E998&gt;=45, F998&gt;=50, G998&gt;=50), "Mechanical and Electrical",IF(AND(B998&gt;=50, C998&gt;=45, D998&gt;=45, E998&gt;=45, F998&gt;=45, G998&gt;=50), "Electronics and Communication",IF(AND(B998&gt;=45, C998&gt;=50, D998&gt;=50, E998&gt;=45, F998&gt;=45, G998&gt;=45), "Construction and Design",IF(AND(B998&gt;=45, C998&gt;=45, D998&gt;=45, E998&gt;=50, F998&gt;=45, G998&gt;=45), "Hospitality and Event Management",IF(AND(B998&gt;=50, C998&gt;=55, D998&gt;=55, E998&gt;=55, F998&gt;=50, G998&gt;=50), "Life Sciences and Environment",IF(AND(B998&gt;=45, C998&gt;=45, D998&gt;=45, E998&gt;=45, F998&gt;=45, G998&gt;=45), "Arts and Media",IF(AND(B998&gt;=45, C998&gt;=45, D998&gt;=45, E998&gt;=45, F998&gt;=45, G998&gt;=45), "Physical Education and Wellness",IF(AND(B998&gt;=45, C998&gt;=50, D998&gt;=50, E998&gt;=45, F998&gt;=45, G998&gt;=50), "Finance, Business, and Marketing", "Culinary Studies and Cooking"))))))))),"Failed")))</f>
        <v>Mechanical and Electrical</v>
      </c>
      <c r="J998" s="1"/>
      <c r="K998" s="1"/>
      <c r="L998" s="1"/>
      <c r="M998" s="1"/>
      <c r="N998" s="1"/>
    </row>
    <row r="999" spans="1:14" x14ac:dyDescent="0.25">
      <c r="A999" s="1">
        <v>998</v>
      </c>
      <c r="B999" s="1">
        <v>50</v>
      </c>
      <c r="C999" s="1">
        <v>65</v>
      </c>
      <c r="D999" s="1">
        <v>57</v>
      </c>
      <c r="E999" s="1">
        <v>55</v>
      </c>
      <c r="F999" s="1">
        <v>58</v>
      </c>
      <c r="G999" s="1">
        <v>54</v>
      </c>
      <c r="H999" s="1" t="str">
        <f t="shared" si="16"/>
        <v>VOCATIONAL OR SKILL TRAINING</v>
      </c>
      <c r="I999" s="1" t="str" cm="1">
        <f t="array" ref="I999">IF(H999="DIPLOMA",IF(AND(B999&gt;=85,C999&gt;=80,D999&gt;=75,E999&gt;=75,F999&gt;=80,G999&gt;=85),"Computer Science and Information Technology",IF(AND(B999&gt;=80,C999&gt;=75,D999&gt;=75,E999&gt;=75,F999&gt;=80,G999&gt;=80),"Mechanical and Electrical",IF(AND(B999&gt;=80,C999&gt;=75,D999&gt;=75,E999&gt;=75,F999&gt;=75,G999&gt;=80),"Electronics and Communication",IF(AND(B999&gt;=75,C999&gt;=70,D999&gt;=70,E999&gt;=75,F999&gt;=75,G999&gt;=75),"Construction and Design",IF(AND(B999&gt;=75,C999&gt;=75,D999&gt;=75,E999&gt;=80,F999&gt;=75,G999&gt;=75),"Hospitality and Event Management",IF(AND(B999&gt;=80,C999&gt;=85,D999&gt;=85,E999&gt;=85,F999&gt;=80,G999&gt;=80),"Life Sciences and Environment",IF(AND(B999&gt;=75,C999&gt;=75,D999&gt;=75,E999&gt;=75,F999&gt;=75,G999&gt;=75),"Arts and Media",IF(AND(B999&gt;=75,C999&gt;=75,D999&gt;=75,E999&gt;=75,F999&gt;=75,G999&gt;=75),"Physical Education and Wellness",IF(AND(B999&gt;=75,C999&gt;=80,D999&gt;=80,E999&gt;=75,F999&gt;=75,G999&gt;=80),"Finance, Business, and Marketing",”Not Qualified”))))))))),IF(H999="ITI",IF(AND(B999&gt;=75,C999&gt;=65,D999&gt;=65,E999&gt;=70,F999&gt;=70,G999&gt;=75),"Computer Science and Information Technology",IF(AND(B999&gt;=70,C999&gt;=65,D999&gt;=65,E999&gt;=65,F999&gt;=70,G999&gt;=70),"Mechanical and Electrical",IF(AND(B999&gt;=70,C999&gt;=65,D999&gt;=65,E999&gt;=65,F999&gt;=65,G999&gt;=70),"Electronics and Communication",IF(AND(B999&gt;=65,C999&gt;=60,D999&gt;=60,E999&gt;=65,F999&gt;=65,G999&gt;=65),"Construction and Design",IF(AND(B999&gt;=65,C999&gt;=65,D999&gt;=65,E999&gt;=70,F999&gt;=65,G999&gt;=65),"Hospitality and Event Management",IF(AND(B999&gt;=70,C999&gt;=75,D999&gt;=75,E999&gt;=75,F999&gt;=70,G999&gt;=70),"Life Sciences and Environment",IF(AND(B999&gt;=65,C999&gt;=65,D999&gt;=65,E999&gt;=65,F999&gt;=65,G999&gt;=65),"Arts and Media",IF(AND(B999&gt;=65,C999&gt;=65,D999&gt;=65,E999&gt;=65,F999&gt;=65,G999&gt;=65),"Physical Education and Wellness",IF(AND(B999&gt;=65,C999&gt;=70,D999&gt;=70,E999&gt;=65,F999&gt;=65,G999&gt;=70),"Finance, Business, and Marketing",”Not Qualified”))))))))),IF(H999="VOCATIONAL OR SKILL TRAINING",IF(AND(B999&gt;=55, C999&gt;=45, D999&gt;=45, E999&gt;=50, F999&gt;=50, G999&gt;=55), "Computer Science and Information Technology",IF(AND(B999&gt;=50, C999&gt;=45, D999&gt;=45, E999&gt;=45, F999&gt;=50, G999&gt;=50), "Mechanical and Electrical",IF(AND(B999&gt;=50, C999&gt;=45, D999&gt;=45, E999&gt;=45, F999&gt;=45, G999&gt;=50), "Electronics and Communication",IF(AND(B999&gt;=45, C999&gt;=50, D999&gt;=50, E999&gt;=45, F999&gt;=45, G999&gt;=45), "Construction and Design",IF(AND(B999&gt;=45, C999&gt;=45, D999&gt;=45, E999&gt;=50, F999&gt;=45, G999&gt;=45), "Hospitality and Event Management",IF(AND(B999&gt;=50, C999&gt;=55, D999&gt;=55, E999&gt;=55, F999&gt;=50, G999&gt;=50), "Life Sciences and Environment",IF(AND(B999&gt;=45, C999&gt;=45, D999&gt;=45, E999&gt;=45, F999&gt;=45, G999&gt;=45), "Arts and Media",IF(AND(B999&gt;=45, C999&gt;=45, D999&gt;=45, E999&gt;=45, F999&gt;=45, G999&gt;=45), "Physical Education and Wellness",IF(AND(B999&gt;=45, C999&gt;=50, D999&gt;=50, E999&gt;=45, F999&gt;=45, G999&gt;=50), "Finance, Business, and Marketing", "Culinary Studies and Cooking"))))))))),"Failed")))</f>
        <v>Mechanical and Electrical</v>
      </c>
      <c r="J999" s="1"/>
      <c r="K999" s="1"/>
      <c r="L999" s="1"/>
      <c r="M999" s="1"/>
      <c r="N999" s="1"/>
    </row>
    <row r="1000" spans="1:14" x14ac:dyDescent="0.25">
      <c r="A1000" s="1">
        <v>999</v>
      </c>
      <c r="B1000" s="1">
        <v>88</v>
      </c>
      <c r="C1000" s="1">
        <v>81</v>
      </c>
      <c r="D1000" s="1">
        <v>85</v>
      </c>
      <c r="E1000" s="1">
        <v>81</v>
      </c>
      <c r="F1000" s="1">
        <v>88</v>
      </c>
      <c r="G1000" s="1">
        <v>93</v>
      </c>
      <c r="H1000" s="1" t="str">
        <f t="shared" si="16"/>
        <v>DIPLOMA</v>
      </c>
      <c r="I1000" s="1" t="str" cm="1">
        <f t="array" ref="I1000">IF(H1000="DIPLOMA",IF(AND(B1000&gt;=85,C1000&gt;=80,D1000&gt;=75,E1000&gt;=75,F1000&gt;=80,G1000&gt;=85),"Computer Science and Information Technology",IF(AND(B1000&gt;=80,C1000&gt;=75,D1000&gt;=75,E1000&gt;=75,F1000&gt;=80,G1000&gt;=80),"Mechanical and Electrical",IF(AND(B1000&gt;=80,C1000&gt;=75,D1000&gt;=75,E1000&gt;=75,F1000&gt;=75,G1000&gt;=80),"Electronics and Communication",IF(AND(B1000&gt;=75,C1000&gt;=70,D1000&gt;=70,E1000&gt;=75,F1000&gt;=75,G1000&gt;=75),"Construction and Design",IF(AND(B1000&gt;=75,C1000&gt;=75,D1000&gt;=75,E1000&gt;=80,F1000&gt;=75,G1000&gt;=75),"Hospitality and Event Management",IF(AND(B1000&gt;=80,C1000&gt;=85,D1000&gt;=85,E1000&gt;=85,F1000&gt;=80,G1000&gt;=80),"Life Sciences and Environment",IF(AND(B1000&gt;=75,C1000&gt;=75,D1000&gt;=75,E1000&gt;=75,F1000&gt;=75,G1000&gt;=75),"Arts and Media",IF(AND(B1000&gt;=75,C1000&gt;=75,D1000&gt;=75,E1000&gt;=75,F1000&gt;=75,G1000&gt;=75),"Physical Education and Wellness",IF(AND(B1000&gt;=75,C1000&gt;=80,D1000&gt;=80,E1000&gt;=75,F1000&gt;=75,G1000&gt;=80),"Finance, Business, and Marketing",”Not Qualified”))))))))),IF(H1000="ITI",IF(AND(B1000&gt;=75,C1000&gt;=65,D1000&gt;=65,E1000&gt;=70,F1000&gt;=70,G1000&gt;=75),"Computer Science and Information Technology",IF(AND(B1000&gt;=70,C1000&gt;=65,D1000&gt;=65,E1000&gt;=65,F1000&gt;=70,G1000&gt;=70),"Mechanical and Electrical",IF(AND(B1000&gt;=70,C1000&gt;=65,D1000&gt;=65,E1000&gt;=65,F1000&gt;=65,G1000&gt;=70),"Electronics and Communication",IF(AND(B1000&gt;=65,C1000&gt;=60,D1000&gt;=60,E1000&gt;=65,F1000&gt;=65,G1000&gt;=65),"Construction and Design",IF(AND(B1000&gt;=65,C1000&gt;=65,D1000&gt;=65,E1000&gt;=70,F1000&gt;=65,G1000&gt;=65),"Hospitality and Event Management",IF(AND(B1000&gt;=70,C1000&gt;=75,D1000&gt;=75,E1000&gt;=75,F1000&gt;=70,G1000&gt;=70),"Life Sciences and Environment",IF(AND(B1000&gt;=65,C1000&gt;=65,D1000&gt;=65,E1000&gt;=65,F1000&gt;=65,G1000&gt;=65),"Arts and Media",IF(AND(B1000&gt;=65,C1000&gt;=65,D1000&gt;=65,E1000&gt;=65,F1000&gt;=65,G1000&gt;=65),"Physical Education and Wellness",IF(AND(B1000&gt;=65,C1000&gt;=70,D1000&gt;=70,E1000&gt;=65,F1000&gt;=65,G1000&gt;=70),"Finance, Business, and Marketing",”Not Qualified”))))))))),IF(H1000="VOCATIONAL OR SKILL TRAINING",IF(AND(B1000&gt;=55, C1000&gt;=45, D1000&gt;=45, E1000&gt;=50, F1000&gt;=50, G1000&gt;=55), "Computer Science and Information Technology",IF(AND(B1000&gt;=50, C1000&gt;=45, D1000&gt;=45, E1000&gt;=45, F1000&gt;=50, G1000&gt;=50), "Mechanical and Electrical",IF(AND(B1000&gt;=50, C1000&gt;=45, D1000&gt;=45, E1000&gt;=45, F1000&gt;=45, G1000&gt;=50), "Electronics and Communication",IF(AND(B1000&gt;=45, C1000&gt;=50, D1000&gt;=50, E1000&gt;=45, F1000&gt;=45, G1000&gt;=45), "Construction and Design",IF(AND(B1000&gt;=45, C1000&gt;=45, D1000&gt;=45, E1000&gt;=50, F1000&gt;=45, G1000&gt;=45), "Hospitality and Event Management",IF(AND(B1000&gt;=50, C1000&gt;=55, D1000&gt;=55, E1000&gt;=55, F1000&gt;=50, G1000&gt;=50), "Life Sciences and Environment",IF(AND(B1000&gt;=45, C1000&gt;=45, D1000&gt;=45, E1000&gt;=45, F1000&gt;=45, G1000&gt;=45), "Arts and Media",IF(AND(B1000&gt;=45, C1000&gt;=45, D1000&gt;=45, E1000&gt;=45, F1000&gt;=45, G1000&gt;=45), "Physical Education and Wellness",IF(AND(B1000&gt;=45, C1000&gt;=50, D1000&gt;=50, E1000&gt;=45, F1000&gt;=45, G1000&gt;=50), "Finance, Business, and Marketing", "Culinary Studies and Cooking"))))))))),"Failed")))</f>
        <v>Computer Science and Information Technology</v>
      </c>
      <c r="J1000" s="1"/>
      <c r="K1000" s="1"/>
      <c r="L1000" s="1"/>
      <c r="M1000" s="1"/>
      <c r="N1000" s="1"/>
    </row>
    <row r="1001" spans="1:14" x14ac:dyDescent="0.25">
      <c r="A1001" s="1">
        <v>1000</v>
      </c>
      <c r="B1001" s="1">
        <v>85</v>
      </c>
      <c r="C1001" s="1">
        <v>82</v>
      </c>
      <c r="D1001" s="1">
        <v>92</v>
      </c>
      <c r="E1001" s="1">
        <v>92</v>
      </c>
      <c r="F1001" s="1">
        <v>92</v>
      </c>
      <c r="G1001" s="1">
        <v>88</v>
      </c>
      <c r="H1001" s="1" t="str">
        <f t="shared" si="16"/>
        <v>DIPLOMA</v>
      </c>
      <c r="I1001" s="1" t="str" cm="1">
        <f t="array" ref="I1001">IF(H1001="DIPLOMA",IF(AND(B1001&gt;=85,C1001&gt;=80,D1001&gt;=75,E1001&gt;=75,F1001&gt;=80,G1001&gt;=85),"Computer Science and Information Technology",IF(AND(B1001&gt;=80,C1001&gt;=75,D1001&gt;=75,E1001&gt;=75,F1001&gt;=80,G1001&gt;=80),"Mechanical and Electrical",IF(AND(B1001&gt;=80,C1001&gt;=75,D1001&gt;=75,E1001&gt;=75,F1001&gt;=75,G1001&gt;=80),"Electronics and Communication",IF(AND(B1001&gt;=75,C1001&gt;=70,D1001&gt;=70,E1001&gt;=75,F1001&gt;=75,G1001&gt;=75),"Construction and Design",IF(AND(B1001&gt;=75,C1001&gt;=75,D1001&gt;=75,E1001&gt;=80,F1001&gt;=75,G1001&gt;=75),"Hospitality and Event Management",IF(AND(B1001&gt;=80,C1001&gt;=85,D1001&gt;=85,E1001&gt;=85,F1001&gt;=80,G1001&gt;=80),"Life Sciences and Environment",IF(AND(B1001&gt;=75,C1001&gt;=75,D1001&gt;=75,E1001&gt;=75,F1001&gt;=75,G1001&gt;=75),"Arts and Media",IF(AND(B1001&gt;=75,C1001&gt;=75,D1001&gt;=75,E1001&gt;=75,F1001&gt;=75,G1001&gt;=75),"Physical Education and Wellness",IF(AND(B1001&gt;=75,C1001&gt;=80,D1001&gt;=80,E1001&gt;=75,F1001&gt;=75,G1001&gt;=80),"Finance, Business, and Marketing",”Not Qualified”))))))))),IF(H1001="ITI",IF(AND(B1001&gt;=75,C1001&gt;=65,D1001&gt;=65,E1001&gt;=70,F1001&gt;=70,G1001&gt;=75),"Computer Science and Information Technology",IF(AND(B1001&gt;=70,C1001&gt;=65,D1001&gt;=65,E1001&gt;=65,F1001&gt;=70,G1001&gt;=70),"Mechanical and Electrical",IF(AND(B1001&gt;=70,C1001&gt;=65,D1001&gt;=65,E1001&gt;=65,F1001&gt;=65,G1001&gt;=70),"Electronics and Communication",IF(AND(B1001&gt;=65,C1001&gt;=60,D1001&gt;=60,E1001&gt;=65,F1001&gt;=65,G1001&gt;=65),"Construction and Design",IF(AND(B1001&gt;=65,C1001&gt;=65,D1001&gt;=65,E1001&gt;=70,F1001&gt;=65,G1001&gt;=65),"Hospitality and Event Management",IF(AND(B1001&gt;=70,C1001&gt;=75,D1001&gt;=75,E1001&gt;=75,F1001&gt;=70,G1001&gt;=70),"Life Sciences and Environment",IF(AND(B1001&gt;=65,C1001&gt;=65,D1001&gt;=65,E1001&gt;=65,F1001&gt;=65,G1001&gt;=65),"Arts and Media",IF(AND(B1001&gt;=65,C1001&gt;=65,D1001&gt;=65,E1001&gt;=65,F1001&gt;=65,G1001&gt;=65),"Physical Education and Wellness",IF(AND(B1001&gt;=65,C1001&gt;=70,D1001&gt;=70,E1001&gt;=65,F1001&gt;=65,G1001&gt;=70),"Finance, Business, and Marketing",”Not Qualified”))))))))),IF(H1001="VOCATIONAL OR SKILL TRAINING",IF(AND(B1001&gt;=55, C1001&gt;=45, D1001&gt;=45, E1001&gt;=50, F1001&gt;=50, G1001&gt;=55), "Computer Science and Information Technology",IF(AND(B1001&gt;=50, C1001&gt;=45, D1001&gt;=45, E1001&gt;=45, F1001&gt;=50, G1001&gt;=50), "Mechanical and Electrical",IF(AND(B1001&gt;=50, C1001&gt;=45, D1001&gt;=45, E1001&gt;=45, F1001&gt;=45, G1001&gt;=50), "Electronics and Communication",IF(AND(B1001&gt;=45, C1001&gt;=50, D1001&gt;=50, E1001&gt;=45, F1001&gt;=45, G1001&gt;=45), "Construction and Design",IF(AND(B1001&gt;=45, C1001&gt;=45, D1001&gt;=45, E1001&gt;=50, F1001&gt;=45, G1001&gt;=45), "Hospitality and Event Management",IF(AND(B1001&gt;=50, C1001&gt;=55, D1001&gt;=55, E1001&gt;=55, F1001&gt;=50, G1001&gt;=50), "Life Sciences and Environment",IF(AND(B1001&gt;=45, C1001&gt;=45, D1001&gt;=45, E1001&gt;=45, F1001&gt;=45, G1001&gt;=45), "Arts and Media",IF(AND(B1001&gt;=45, C1001&gt;=45, D1001&gt;=45, E1001&gt;=45, F1001&gt;=45, G1001&gt;=45), "Physical Education and Wellness",IF(AND(B1001&gt;=45, C1001&gt;=50, D1001&gt;=50, E1001&gt;=45, F1001&gt;=45, G1001&gt;=50), "Finance, Business, and Marketing", "Culinary Studies and Cooking"))))))))),"Failed")))</f>
        <v>Computer Science and Information Technology</v>
      </c>
      <c r="J1001" s="1"/>
      <c r="K1001" s="1"/>
      <c r="L1001" s="1"/>
      <c r="M1001" s="1"/>
      <c r="N1001" s="1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90D6E5-C4BD-42BB-AC2B-A033CB7291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student_marksheet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2023-10-18T10:52:44Z</dcterms:created>
  <dcterms:modified xsi:type="dcterms:W3CDTF">2023-10-21T10:36:23Z</dcterms:modified>
</cp:coreProperties>
</file>