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Data-analysis\"/>
    </mc:Choice>
  </mc:AlternateContent>
  <bookViews>
    <workbookView xWindow="0" yWindow="0" windowWidth="20490" windowHeight="7650" firstSheet="2" activeTab="2"/>
  </bookViews>
  <sheets>
    <sheet name="Employee Data" sheetId="1" r:id="rId1"/>
    <sheet name="Attendence_pivot" sheetId="6" r:id="rId2"/>
    <sheet name="Dashboards" sheetId="9" r:id="rId3"/>
    <sheet name="Attendance Tracker" sheetId="2" r:id="rId4"/>
    <sheet name="Performance_Pivot" sheetId="8" r:id="rId5"/>
    <sheet name="Performance Tracker" sheetId="3" r:id="rId6"/>
    <sheet name="Project_pivot" sheetId="7" r:id="rId7"/>
    <sheet name="Project Progress" sheetId="4" r:id="rId8"/>
  </sheets>
  <definedNames>
    <definedName name="Slicer_Employee_Name">#N/A</definedName>
    <definedName name="Slicer_Project_Name">#N/A</definedName>
    <definedName name="Slicer_Score">#N/A</definedName>
  </definedNames>
  <calcPr calcId="162913"/>
  <pivotCaches>
    <pivotCache cacheId="3" r:id="rId9"/>
    <pivotCache cacheId="6" r:id="rId10"/>
    <pivotCache cacheId="1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 i="2" l="1"/>
  <c r="F21" i="2"/>
  <c r="E21" i="2"/>
  <c r="F4" i="3"/>
  <c r="F5" i="3"/>
  <c r="F6" i="3"/>
  <c r="F7" i="3"/>
  <c r="F8" i="3"/>
  <c r="F9" i="3"/>
  <c r="F10" i="3"/>
  <c r="F11" i="3"/>
  <c r="F12" i="3"/>
  <c r="F13" i="3"/>
  <c r="F14" i="3"/>
  <c r="F15" i="3"/>
  <c r="F16" i="3"/>
  <c r="F17" i="3"/>
  <c r="F18" i="3"/>
  <c r="F19" i="3"/>
  <c r="F20" i="3"/>
  <c r="F21" i="3"/>
  <c r="F3" i="3"/>
  <c r="F2" i="3"/>
  <c r="G4" i="2"/>
  <c r="G5" i="2"/>
  <c r="G6" i="2"/>
  <c r="G7" i="2"/>
  <c r="G8" i="2"/>
  <c r="G9" i="2"/>
  <c r="G10" i="2"/>
  <c r="G11" i="2"/>
  <c r="G12" i="2"/>
  <c r="G13" i="2"/>
  <c r="G14" i="2"/>
  <c r="G15" i="2"/>
  <c r="G16" i="2"/>
  <c r="G17" i="2"/>
  <c r="G18" i="2"/>
  <c r="G19" i="2"/>
  <c r="G20" i="2"/>
  <c r="G3" i="2"/>
  <c r="G2" i="2"/>
  <c r="F4" i="2"/>
  <c r="F5" i="2"/>
  <c r="F6" i="2"/>
  <c r="F7" i="2"/>
  <c r="F8" i="2"/>
  <c r="F9" i="2"/>
  <c r="F10" i="2"/>
  <c r="F11" i="2"/>
  <c r="F12" i="2"/>
  <c r="F13" i="2"/>
  <c r="F14" i="2"/>
  <c r="F15" i="2"/>
  <c r="F16" i="2"/>
  <c r="F17" i="2"/>
  <c r="F18" i="2"/>
  <c r="F19" i="2"/>
  <c r="F20" i="2"/>
  <c r="F3" i="2"/>
  <c r="F2" i="2"/>
  <c r="E4" i="2"/>
  <c r="E5" i="2"/>
  <c r="E6" i="2"/>
  <c r="E7" i="2"/>
  <c r="E8" i="2"/>
  <c r="E9" i="2"/>
  <c r="E10" i="2"/>
  <c r="E11" i="2"/>
  <c r="E12" i="2"/>
  <c r="E13" i="2"/>
  <c r="E14" i="2"/>
  <c r="E15" i="2"/>
  <c r="E16" i="2"/>
  <c r="E17" i="2"/>
  <c r="E18" i="2"/>
  <c r="E19" i="2"/>
  <c r="E20" i="2"/>
  <c r="E3" i="2"/>
  <c r="E2" i="2"/>
  <c r="I3" i="4"/>
  <c r="I4" i="4"/>
  <c r="I5" i="4"/>
  <c r="I6" i="4"/>
  <c r="I7" i="4"/>
  <c r="I8" i="4"/>
  <c r="I9" i="4"/>
  <c r="I10" i="4"/>
  <c r="I11" i="4"/>
  <c r="I12" i="4"/>
  <c r="I13" i="4"/>
  <c r="I14" i="4"/>
  <c r="I2" i="4"/>
</calcChain>
</file>

<file path=xl/sharedStrings.xml><?xml version="1.0" encoding="utf-8"?>
<sst xmlns="http://schemas.openxmlformats.org/spreadsheetml/2006/main" count="312" uniqueCount="158">
  <si>
    <t>Employee ID</t>
  </si>
  <si>
    <t>Employee Name</t>
  </si>
  <si>
    <t>Department</t>
  </si>
  <si>
    <t>Job Title</t>
  </si>
  <si>
    <t>Aarav Sharma</t>
  </si>
  <si>
    <t>HR</t>
  </si>
  <si>
    <t>Manager</t>
  </si>
  <si>
    <t>Priya Gupta</t>
  </si>
  <si>
    <t>IT</t>
  </si>
  <si>
    <t>Developer</t>
  </si>
  <si>
    <t>Rohit Kumar</t>
  </si>
  <si>
    <t>Marketing</t>
  </si>
  <si>
    <t>Executive</t>
  </si>
  <si>
    <t>Ananya Verma</t>
  </si>
  <si>
    <t>Finance</t>
  </si>
  <si>
    <t>Accountant</t>
  </si>
  <si>
    <t>Rajesh Reddy</t>
  </si>
  <si>
    <t>Assistant</t>
  </si>
  <si>
    <t>Vikram Iyer</t>
  </si>
  <si>
    <t>Systems Analyst</t>
  </si>
  <si>
    <t>Neha Desai</t>
  </si>
  <si>
    <t>Analyst</t>
  </si>
  <si>
    <t>Arvind Patel</t>
  </si>
  <si>
    <t>HR Specialist</t>
  </si>
  <si>
    <t>Sunita Singh</t>
  </si>
  <si>
    <t>Deepak Yadav</t>
  </si>
  <si>
    <t>Pooja Mehta</t>
  </si>
  <si>
    <t>Financial Analyst</t>
  </si>
  <si>
    <t>Pranav Joshi</t>
  </si>
  <si>
    <t>Security Officer</t>
  </si>
  <si>
    <t>Shalini Kapoor</t>
  </si>
  <si>
    <t>Karan Chawla</t>
  </si>
  <si>
    <t>Auditor</t>
  </si>
  <si>
    <t>Sandeep Nair</t>
  </si>
  <si>
    <t>Ritu Sharma</t>
  </si>
  <si>
    <t>Specialist</t>
  </si>
  <si>
    <t>Sanjay Agarwal</t>
  </si>
  <si>
    <t>Director</t>
  </si>
  <si>
    <t>Meenal Joshi</t>
  </si>
  <si>
    <t>Programmer</t>
  </si>
  <si>
    <t>Manish Gupta</t>
  </si>
  <si>
    <t>Coordinator</t>
  </si>
  <si>
    <t>Seema Bhatt</t>
  </si>
  <si>
    <t>Consultant</t>
  </si>
  <si>
    <t>Date</t>
  </si>
  <si>
    <t>Status</t>
  </si>
  <si>
    <t>Present</t>
  </si>
  <si>
    <t>Absent</t>
  </si>
  <si>
    <t>Sick</t>
  </si>
  <si>
    <t>3/14/2023</t>
  </si>
  <si>
    <t>4/19/2023</t>
  </si>
  <si>
    <t>6/21/2023</t>
  </si>
  <si>
    <t>7/18/2023</t>
  </si>
  <si>
    <t>10/23/2023</t>
  </si>
  <si>
    <t>1/14/2024</t>
  </si>
  <si>
    <t>3/19/2024</t>
  </si>
  <si>
    <t>4/22/2024</t>
  </si>
  <si>
    <t>5/25/2024</t>
  </si>
  <si>
    <t>7/14/2024</t>
  </si>
  <si>
    <t>8/19/2024</t>
  </si>
  <si>
    <t>Date of Evaluation</t>
  </si>
  <si>
    <t>Score</t>
  </si>
  <si>
    <t>Comments</t>
  </si>
  <si>
    <t>Great work</t>
  </si>
  <si>
    <t>4/14/2023</t>
  </si>
  <si>
    <t>Needs improvement</t>
  </si>
  <si>
    <t>Excellent</t>
  </si>
  <si>
    <t>6/19/2023</t>
  </si>
  <si>
    <t>Good performance</t>
  </si>
  <si>
    <t>Improvement needed</t>
  </si>
  <si>
    <t>Average</t>
  </si>
  <si>
    <t>Good work</t>
  </si>
  <si>
    <t>Outstanding</t>
  </si>
  <si>
    <t>11/14/2023</t>
  </si>
  <si>
    <t>Meets expectations</t>
  </si>
  <si>
    <t>Solid performance</t>
  </si>
  <si>
    <t>1/20/2024</t>
  </si>
  <si>
    <t>2/18/2024</t>
  </si>
  <si>
    <t>Consistent work</t>
  </si>
  <si>
    <t>Satisfactory</t>
  </si>
  <si>
    <t>Good results</t>
  </si>
  <si>
    <t>6/19/2024</t>
  </si>
  <si>
    <t>Excellent work</t>
  </si>
  <si>
    <t>8/13/2024</t>
  </si>
  <si>
    <t>Solid performer</t>
  </si>
  <si>
    <t>10/21/2024</t>
  </si>
  <si>
    <t>Project ID</t>
  </si>
  <si>
    <t>Project Name</t>
  </si>
  <si>
    <t>Task ID</t>
  </si>
  <si>
    <t>Task Description</t>
  </si>
  <si>
    <t>Assigned Employee ID</t>
  </si>
  <si>
    <t>Start Date</t>
  </si>
  <si>
    <t>Due Date</t>
  </si>
  <si>
    <t>Completion (%)</t>
  </si>
  <si>
    <t>P001</t>
  </si>
  <si>
    <t>Website Redesign</t>
  </si>
  <si>
    <t>T001</t>
  </si>
  <si>
    <t>Design Homepage</t>
  </si>
  <si>
    <t>2/20/2023</t>
  </si>
  <si>
    <t>T002</t>
  </si>
  <si>
    <t>Develop Backend</t>
  </si>
  <si>
    <t>3/15/2023</t>
  </si>
  <si>
    <t>P002</t>
  </si>
  <si>
    <t>Marketing Campaign</t>
  </si>
  <si>
    <t>T003</t>
  </si>
  <si>
    <t>Create Ads</t>
  </si>
  <si>
    <t>4/25/2023</t>
  </si>
  <si>
    <t>P003</t>
  </si>
  <si>
    <t>Internal Portal</t>
  </si>
  <si>
    <t>T004</t>
  </si>
  <si>
    <t>Develop User Interface</t>
  </si>
  <si>
    <t>5/15/2023</t>
  </si>
  <si>
    <t>T005</t>
  </si>
  <si>
    <t>Test User Interface</t>
  </si>
  <si>
    <t>P004</t>
  </si>
  <si>
    <t>App Development</t>
  </si>
  <si>
    <t>T006</t>
  </si>
  <si>
    <t>Develop Frontend</t>
  </si>
  <si>
    <t>7/21/2023</t>
  </si>
  <si>
    <t>T007</t>
  </si>
  <si>
    <t>Backend Development</t>
  </si>
  <si>
    <t>8/23/2023</t>
  </si>
  <si>
    <t>P005</t>
  </si>
  <si>
    <t>Customer Survey</t>
  </si>
  <si>
    <t>T008</t>
  </si>
  <si>
    <t>Design Survey</t>
  </si>
  <si>
    <t>9/22/2023</t>
  </si>
  <si>
    <t>T009</t>
  </si>
  <si>
    <t>Analyze Survey Results</t>
  </si>
  <si>
    <t>10/15/2023</t>
  </si>
  <si>
    <t>P006</t>
  </si>
  <si>
    <t>HR System Upgrade</t>
  </si>
  <si>
    <t>T010</t>
  </si>
  <si>
    <t>Upgrade HR System</t>
  </si>
  <si>
    <t>11/22/2023</t>
  </si>
  <si>
    <t>P007</t>
  </si>
  <si>
    <t>Product Launch</t>
  </si>
  <si>
    <t>T011</t>
  </si>
  <si>
    <t>Develop Marketing Strategy</t>
  </si>
  <si>
    <t>12/20/2023</t>
  </si>
  <si>
    <t>P008</t>
  </si>
  <si>
    <t>Client Presentation</t>
  </si>
  <si>
    <t>T012</t>
  </si>
  <si>
    <t>Design Presentation</t>
  </si>
  <si>
    <t>1/25/2024</t>
  </si>
  <si>
    <t>T013</t>
  </si>
  <si>
    <t>Finalize Client Materials</t>
  </si>
  <si>
    <t>Total Present Days</t>
  </si>
  <si>
    <t>Total Absent Days</t>
  </si>
  <si>
    <t>Total Sick Days</t>
  </si>
  <si>
    <t>Average Performance Score</t>
  </si>
  <si>
    <t>Overall Project Completion</t>
  </si>
  <si>
    <t>Row Labels</t>
  </si>
  <si>
    <t>Grand Total</t>
  </si>
  <si>
    <t>Column Labels</t>
  </si>
  <si>
    <t>Count of Status</t>
  </si>
  <si>
    <t>Average of Completion (%)</t>
  </si>
  <si>
    <t>Average of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</si>
</sst>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0" formatCode="[$-14009]dd/mm/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14" fontId="0" fillId="0" borderId="0" xfId="0" applyNumberFormat="1"/>
    <xf numFmtId="0" fontId="1" fillId="0" borderId="0" xfId="0" applyFont="1" applyAlignment="1">
      <alignment horizontal="center" vertical="center"/>
    </xf>
    <xf numFmtId="14" fontId="1" fillId="0" borderId="0" xfId="0" applyNumberFormat="1" applyFont="1" applyAlignment="1">
      <alignment horizontal="center" vertical="center"/>
    </xf>
    <xf numFmtId="0" fontId="0" fillId="0" borderId="0" xfId="0" applyAlignment="1">
      <alignment vertical="center"/>
    </xf>
    <xf numFmtId="14" fontId="0" fillId="0" borderId="0" xfId="0" applyNumberFormat="1" applyAlignment="1">
      <alignment vertical="center"/>
    </xf>
    <xf numFmtId="0" fontId="0" fillId="0" borderId="0" xfId="0" applyAlignment="1"/>
    <xf numFmtId="14" fontId="0" fillId="0" borderId="0" xfId="0" applyNumberFormat="1" applyAlignment="1"/>
    <xf numFmtId="170" fontId="1" fillId="0" borderId="0" xfId="0" applyNumberFormat="1" applyFont="1" applyAlignment="1">
      <alignment horizontal="center" vertical="center"/>
    </xf>
    <xf numFmtId="170" fontId="0" fillId="0" borderId="0" xfId="0" applyNumberFormat="1" applyAlignment="1">
      <alignment vertical="center"/>
    </xf>
    <xf numFmtId="170" fontId="0" fillId="0" borderId="0" xfId="0" applyNumberFormat="1" applyAlignment="1"/>
    <xf numFmtId="9" fontId="0" fillId="0" borderId="0" xfId="0" applyNumberFormat="1" applyAlignment="1">
      <alignment vertical="center"/>
    </xf>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6">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[Employee_attendence_performance.xlsx]Attendence_pivot!PivotTable1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 Employee Attendance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s>
    <c:plotArea>
      <c:layout/>
      <c:barChart>
        <c:barDir val="col"/>
        <c:grouping val="clustered"/>
        <c:varyColors val="0"/>
        <c:ser>
          <c:idx val="0"/>
          <c:order val="0"/>
          <c:tx>
            <c:strRef>
              <c:f>Attendence_pivot!$B$3:$B$4</c:f>
              <c:strCache>
                <c:ptCount val="1"/>
                <c:pt idx="0">
                  <c:v>Absent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Attendence_pivot!$A$5:$A$25</c:f>
              <c:strCache>
                <c:ptCount val="20"/>
                <c:pt idx="0">
                  <c:v>Aarav Sharma</c:v>
                </c:pt>
                <c:pt idx="1">
                  <c:v>Ananya Verma</c:v>
                </c:pt>
                <c:pt idx="2">
                  <c:v>Arvind Patel</c:v>
                </c:pt>
                <c:pt idx="3">
                  <c:v>Deepak Yadav</c:v>
                </c:pt>
                <c:pt idx="4">
                  <c:v>Karan Chawla</c:v>
                </c:pt>
                <c:pt idx="5">
                  <c:v>Manish Gupta</c:v>
                </c:pt>
                <c:pt idx="6">
                  <c:v>Meenal Joshi</c:v>
                </c:pt>
                <c:pt idx="7">
                  <c:v>Neha Desai</c:v>
                </c:pt>
                <c:pt idx="8">
                  <c:v>Pooja Mehta</c:v>
                </c:pt>
                <c:pt idx="9">
                  <c:v>Pranav Joshi</c:v>
                </c:pt>
                <c:pt idx="10">
                  <c:v>Priya Gupta</c:v>
                </c:pt>
                <c:pt idx="11">
                  <c:v>Rajesh Reddy</c:v>
                </c:pt>
                <c:pt idx="12">
                  <c:v>Ritu Sharma</c:v>
                </c:pt>
                <c:pt idx="13">
                  <c:v>Rohit Kumar</c:v>
                </c:pt>
                <c:pt idx="14">
                  <c:v>Sandeep Nair</c:v>
                </c:pt>
                <c:pt idx="15">
                  <c:v>Sanjay Agarwal</c:v>
                </c:pt>
                <c:pt idx="16">
                  <c:v>Seema Bhatt</c:v>
                </c:pt>
                <c:pt idx="17">
                  <c:v>Shalini Kapoor</c:v>
                </c:pt>
                <c:pt idx="18">
                  <c:v>Sunita Singh</c:v>
                </c:pt>
                <c:pt idx="19">
                  <c:v>Vikram Iyer</c:v>
                </c:pt>
              </c:strCache>
            </c:strRef>
          </c:cat>
          <c:val>
            <c:numRef>
              <c:f>Attendence_pivot!$B$5:$B$25</c:f>
              <c:numCache>
                <c:formatCode>General</c:formatCode>
                <c:ptCount val="20"/>
                <c:pt idx="3">
                  <c:v>1</c:v>
                </c:pt>
                <c:pt idx="4">
                  <c:v>1</c:v>
                </c:pt>
                <c:pt idx="10">
                  <c:v>1</c:v>
                </c:pt>
                <c:pt idx="11">
                  <c:v>1</c:v>
                </c:pt>
                <c:pt idx="15">
                  <c:v>1</c:v>
                </c:pt>
              </c:numCache>
            </c:numRef>
          </c:val>
          <c:extLst>
            <c:ext xmlns:c16="http://schemas.microsoft.com/office/drawing/2014/chart" uri="{C3380CC4-5D6E-409C-BE32-E72D297353CC}">
              <c16:uniqueId val="{00000000-8D97-46C3-AE7D-8A94AC87507E}"/>
            </c:ext>
          </c:extLst>
        </c:ser>
        <c:ser>
          <c:idx val="1"/>
          <c:order val="1"/>
          <c:tx>
            <c:strRef>
              <c:f>Attendence_pivot!$C$3:$C$4</c:f>
              <c:strCache>
                <c:ptCount val="1"/>
                <c:pt idx="0">
                  <c:v>Present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Attendence_pivot!$A$5:$A$25</c:f>
              <c:strCache>
                <c:ptCount val="20"/>
                <c:pt idx="0">
                  <c:v>Aarav Sharma</c:v>
                </c:pt>
                <c:pt idx="1">
                  <c:v>Ananya Verma</c:v>
                </c:pt>
                <c:pt idx="2">
                  <c:v>Arvind Patel</c:v>
                </c:pt>
                <c:pt idx="3">
                  <c:v>Deepak Yadav</c:v>
                </c:pt>
                <c:pt idx="4">
                  <c:v>Karan Chawla</c:v>
                </c:pt>
                <c:pt idx="5">
                  <c:v>Manish Gupta</c:v>
                </c:pt>
                <c:pt idx="6">
                  <c:v>Meenal Joshi</c:v>
                </c:pt>
                <c:pt idx="7">
                  <c:v>Neha Desai</c:v>
                </c:pt>
                <c:pt idx="8">
                  <c:v>Pooja Mehta</c:v>
                </c:pt>
                <c:pt idx="9">
                  <c:v>Pranav Joshi</c:v>
                </c:pt>
                <c:pt idx="10">
                  <c:v>Priya Gupta</c:v>
                </c:pt>
                <c:pt idx="11">
                  <c:v>Rajesh Reddy</c:v>
                </c:pt>
                <c:pt idx="12">
                  <c:v>Ritu Sharma</c:v>
                </c:pt>
                <c:pt idx="13">
                  <c:v>Rohit Kumar</c:v>
                </c:pt>
                <c:pt idx="14">
                  <c:v>Sandeep Nair</c:v>
                </c:pt>
                <c:pt idx="15">
                  <c:v>Sanjay Agarwal</c:v>
                </c:pt>
                <c:pt idx="16">
                  <c:v>Seema Bhatt</c:v>
                </c:pt>
                <c:pt idx="17">
                  <c:v>Shalini Kapoor</c:v>
                </c:pt>
                <c:pt idx="18">
                  <c:v>Sunita Singh</c:v>
                </c:pt>
                <c:pt idx="19">
                  <c:v>Vikram Iyer</c:v>
                </c:pt>
              </c:strCache>
            </c:strRef>
          </c:cat>
          <c:val>
            <c:numRef>
              <c:f>Attendence_pivot!$C$5:$C$25</c:f>
              <c:numCache>
                <c:formatCode>General</c:formatCode>
                <c:ptCount val="20"/>
                <c:pt idx="0">
                  <c:v>1</c:v>
                </c:pt>
                <c:pt idx="1">
                  <c:v>1</c:v>
                </c:pt>
                <c:pt idx="2">
                  <c:v>1</c:v>
                </c:pt>
                <c:pt idx="5">
                  <c:v>1</c:v>
                </c:pt>
                <c:pt idx="6">
                  <c:v>1</c:v>
                </c:pt>
                <c:pt idx="8">
                  <c:v>1</c:v>
                </c:pt>
                <c:pt idx="9">
                  <c:v>1</c:v>
                </c:pt>
                <c:pt idx="12">
                  <c:v>1</c:v>
                </c:pt>
                <c:pt idx="13">
                  <c:v>1</c:v>
                </c:pt>
                <c:pt idx="14">
                  <c:v>1</c:v>
                </c:pt>
                <c:pt idx="17">
                  <c:v>1</c:v>
                </c:pt>
                <c:pt idx="18">
                  <c:v>1</c:v>
                </c:pt>
                <c:pt idx="19">
                  <c:v>1</c:v>
                </c:pt>
              </c:numCache>
            </c:numRef>
          </c:val>
          <c:extLst>
            <c:ext xmlns:c16="http://schemas.microsoft.com/office/drawing/2014/chart" uri="{C3380CC4-5D6E-409C-BE32-E72D297353CC}">
              <c16:uniqueId val="{00000001-8D97-46C3-AE7D-8A94AC87507E}"/>
            </c:ext>
          </c:extLst>
        </c:ser>
        <c:ser>
          <c:idx val="2"/>
          <c:order val="2"/>
          <c:tx>
            <c:strRef>
              <c:f>Attendence_pivot!$D$3:$D$4</c:f>
              <c:strCache>
                <c:ptCount val="1"/>
                <c:pt idx="0">
                  <c:v>Sick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Attendence_pivot!$A$5:$A$25</c:f>
              <c:strCache>
                <c:ptCount val="20"/>
                <c:pt idx="0">
                  <c:v>Aarav Sharma</c:v>
                </c:pt>
                <c:pt idx="1">
                  <c:v>Ananya Verma</c:v>
                </c:pt>
                <c:pt idx="2">
                  <c:v>Arvind Patel</c:v>
                </c:pt>
                <c:pt idx="3">
                  <c:v>Deepak Yadav</c:v>
                </c:pt>
                <c:pt idx="4">
                  <c:v>Karan Chawla</c:v>
                </c:pt>
                <c:pt idx="5">
                  <c:v>Manish Gupta</c:v>
                </c:pt>
                <c:pt idx="6">
                  <c:v>Meenal Joshi</c:v>
                </c:pt>
                <c:pt idx="7">
                  <c:v>Neha Desai</c:v>
                </c:pt>
                <c:pt idx="8">
                  <c:v>Pooja Mehta</c:v>
                </c:pt>
                <c:pt idx="9">
                  <c:v>Pranav Joshi</c:v>
                </c:pt>
                <c:pt idx="10">
                  <c:v>Priya Gupta</c:v>
                </c:pt>
                <c:pt idx="11">
                  <c:v>Rajesh Reddy</c:v>
                </c:pt>
                <c:pt idx="12">
                  <c:v>Ritu Sharma</c:v>
                </c:pt>
                <c:pt idx="13">
                  <c:v>Rohit Kumar</c:v>
                </c:pt>
                <c:pt idx="14">
                  <c:v>Sandeep Nair</c:v>
                </c:pt>
                <c:pt idx="15">
                  <c:v>Sanjay Agarwal</c:v>
                </c:pt>
                <c:pt idx="16">
                  <c:v>Seema Bhatt</c:v>
                </c:pt>
                <c:pt idx="17">
                  <c:v>Shalini Kapoor</c:v>
                </c:pt>
                <c:pt idx="18">
                  <c:v>Sunita Singh</c:v>
                </c:pt>
                <c:pt idx="19">
                  <c:v>Vikram Iyer</c:v>
                </c:pt>
              </c:strCache>
            </c:strRef>
          </c:cat>
          <c:val>
            <c:numRef>
              <c:f>Attendence_pivot!$D$5:$D$25</c:f>
              <c:numCache>
                <c:formatCode>General</c:formatCode>
                <c:ptCount val="20"/>
                <c:pt idx="7">
                  <c:v>1</c:v>
                </c:pt>
                <c:pt idx="16">
                  <c:v>1</c:v>
                </c:pt>
              </c:numCache>
            </c:numRef>
          </c:val>
          <c:extLst>
            <c:ext xmlns:c16="http://schemas.microsoft.com/office/drawing/2014/chart" uri="{C3380CC4-5D6E-409C-BE32-E72D297353CC}">
              <c16:uniqueId val="{00000002-8D97-46C3-AE7D-8A94AC87507E}"/>
            </c:ext>
          </c:extLst>
        </c:ser>
        <c:dLbls>
          <c:showLegendKey val="0"/>
          <c:showVal val="0"/>
          <c:showCatName val="0"/>
          <c:showSerName val="0"/>
          <c:showPercent val="0"/>
          <c:showBubbleSize val="0"/>
        </c:dLbls>
        <c:gapWidth val="100"/>
        <c:overlap val="-24"/>
        <c:axId val="1105245167"/>
        <c:axId val="1105246831"/>
      </c:barChart>
      <c:catAx>
        <c:axId val="11052451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246831"/>
        <c:crosses val="autoZero"/>
        <c:auto val="1"/>
        <c:lblAlgn val="ctr"/>
        <c:lblOffset val="100"/>
        <c:noMultiLvlLbl val="0"/>
      </c:catAx>
      <c:valAx>
        <c:axId val="1105246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2451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[Employee_attendence_performance.xlsx]Project_pivot!PivotTable2</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Project Completion Status</a:t>
            </a:r>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Project_pivot!$B$3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Project_pivot!$A$4:$A$12</c:f>
              <c:strCache>
                <c:ptCount val="8"/>
                <c:pt idx="0">
                  <c:v>App Development</c:v>
                </c:pt>
                <c:pt idx="1">
                  <c:v>Client Presentation</c:v>
                </c:pt>
                <c:pt idx="2">
                  <c:v>Customer Survey</c:v>
                </c:pt>
                <c:pt idx="3">
                  <c:v>HR System Upgrade</c:v>
                </c:pt>
                <c:pt idx="4">
                  <c:v>Internal Portal</c:v>
                </c:pt>
                <c:pt idx="5">
                  <c:v>Marketing Campaign</c:v>
                </c:pt>
                <c:pt idx="6">
                  <c:v>Product Launch</c:v>
                </c:pt>
                <c:pt idx="7">
                  <c:v>Website Redesign</c:v>
                </c:pt>
              </c:strCache>
            </c:strRef>
          </c:cat>
          <c:val>
            <c:numRef>
              <c:f>Project_pivot!$B$4:$B$12</c:f>
              <c:numCache>
                <c:formatCode>General</c:formatCode>
                <c:ptCount val="8"/>
                <c:pt idx="0">
                  <c:v>0.52500000000000002</c:v>
                </c:pt>
                <c:pt idx="1">
                  <c:v>0.125</c:v>
                </c:pt>
                <c:pt idx="2">
                  <c:v>0.375</c:v>
                </c:pt>
                <c:pt idx="3">
                  <c:v>0.7</c:v>
                </c:pt>
                <c:pt idx="4">
                  <c:v>0.375</c:v>
                </c:pt>
                <c:pt idx="5">
                  <c:v>0.2</c:v>
                </c:pt>
                <c:pt idx="6">
                  <c:v>0.55000000000000004</c:v>
                </c:pt>
                <c:pt idx="7">
                  <c:v>0.4</c:v>
                </c:pt>
              </c:numCache>
            </c:numRef>
          </c:val>
          <c:extLst>
            <c:ext xmlns:c16="http://schemas.microsoft.com/office/drawing/2014/chart" uri="{C3380CC4-5D6E-409C-BE32-E72D297353CC}">
              <c16:uniqueId val="{00000000-C3B2-4596-9CE1-8E3F8F5EDCCB}"/>
            </c:ext>
          </c:extLst>
        </c:ser>
        <c:dLbls>
          <c:showLegendKey val="0"/>
          <c:showVal val="1"/>
          <c:showCatName val="0"/>
          <c:showSerName val="0"/>
          <c:showPercent val="0"/>
          <c:showBubbleSize val="0"/>
        </c:dLbls>
        <c:gapWidth val="84"/>
        <c:gapDepth val="53"/>
        <c:shape val="box"/>
        <c:axId val="1250827279"/>
        <c:axId val="1250891743"/>
        <c:axId val="0"/>
      </c:bar3DChart>
      <c:catAx>
        <c:axId val="1250827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0891743"/>
        <c:crosses val="autoZero"/>
        <c:auto val="1"/>
        <c:lblAlgn val="ctr"/>
        <c:lblOffset val="100"/>
        <c:noMultiLvlLbl val="0"/>
      </c:catAx>
      <c:valAx>
        <c:axId val="1250891743"/>
        <c:scaling>
          <c:orientation val="minMax"/>
        </c:scaling>
        <c:delete val="1"/>
        <c:axPos val="b"/>
        <c:numFmt formatCode="General" sourceLinked="1"/>
        <c:majorTickMark val="out"/>
        <c:minorTickMark val="none"/>
        <c:tickLblPos val="nextTo"/>
        <c:crossAx val="1250827279"/>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[Employee_attendence_performance.xlsx]Performance_Pivot!PivotTable3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Employee Performance Average Score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Performance_Pivot!$B$3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elete val="1"/>
          </c:dLbls>
          <c:cat>
            <c:strRef>
              <c:f>Performance_Pivot!$A$4:$A$24</c:f>
              <c:strCache>
                <c:ptCount val="20"/>
                <c:pt idx="0">
                  <c:v>Aarav Sharma</c:v>
                </c:pt>
                <c:pt idx="1">
                  <c:v>Ananya Verma</c:v>
                </c:pt>
                <c:pt idx="2">
                  <c:v>Arvind Patel</c:v>
                </c:pt>
                <c:pt idx="3">
                  <c:v>Deepak Yadav</c:v>
                </c:pt>
                <c:pt idx="4">
                  <c:v>Karan Chawla</c:v>
                </c:pt>
                <c:pt idx="5">
                  <c:v>Manish Gupta</c:v>
                </c:pt>
                <c:pt idx="6">
                  <c:v>Meenal Joshi</c:v>
                </c:pt>
                <c:pt idx="7">
                  <c:v>Neha Desai</c:v>
                </c:pt>
                <c:pt idx="8">
                  <c:v>Pooja Mehta</c:v>
                </c:pt>
                <c:pt idx="9">
                  <c:v>Pranav Joshi</c:v>
                </c:pt>
                <c:pt idx="10">
                  <c:v>Priya Gupta</c:v>
                </c:pt>
                <c:pt idx="11">
                  <c:v>Rajesh Reddy</c:v>
                </c:pt>
                <c:pt idx="12">
                  <c:v>Ritu Sharma</c:v>
                </c:pt>
                <c:pt idx="13">
                  <c:v>Rohit Kumar</c:v>
                </c:pt>
                <c:pt idx="14">
                  <c:v>Sandeep Nair</c:v>
                </c:pt>
                <c:pt idx="15">
                  <c:v>Sanjay Agarwal</c:v>
                </c:pt>
                <c:pt idx="16">
                  <c:v>Seema Bhatt</c:v>
                </c:pt>
                <c:pt idx="17">
                  <c:v>Shalini Kapoor</c:v>
                </c:pt>
                <c:pt idx="18">
                  <c:v>Sunita Singh</c:v>
                </c:pt>
                <c:pt idx="19">
                  <c:v>Vikram Iyer</c:v>
                </c:pt>
              </c:strCache>
            </c:strRef>
          </c:cat>
          <c:val>
            <c:numRef>
              <c:f>Performance_Pivot!$B$4:$B$24</c:f>
              <c:numCache>
                <c:formatCode>General</c:formatCode>
                <c:ptCount val="20"/>
                <c:pt idx="0">
                  <c:v>4</c:v>
                </c:pt>
                <c:pt idx="1">
                  <c:v>4</c:v>
                </c:pt>
                <c:pt idx="2">
                  <c:v>5</c:v>
                </c:pt>
                <c:pt idx="3">
                  <c:v>4</c:v>
                </c:pt>
                <c:pt idx="4">
                  <c:v>2</c:v>
                </c:pt>
                <c:pt idx="5">
                  <c:v>4</c:v>
                </c:pt>
                <c:pt idx="6">
                  <c:v>3</c:v>
                </c:pt>
                <c:pt idx="7">
                  <c:v>4</c:v>
                </c:pt>
                <c:pt idx="8">
                  <c:v>5</c:v>
                </c:pt>
                <c:pt idx="9">
                  <c:v>4</c:v>
                </c:pt>
                <c:pt idx="10">
                  <c:v>3</c:v>
                </c:pt>
                <c:pt idx="11">
                  <c:v>2</c:v>
                </c:pt>
                <c:pt idx="12">
                  <c:v>3</c:v>
                </c:pt>
                <c:pt idx="13">
                  <c:v>5</c:v>
                </c:pt>
                <c:pt idx="14">
                  <c:v>4</c:v>
                </c:pt>
                <c:pt idx="15">
                  <c:v>5</c:v>
                </c:pt>
                <c:pt idx="16">
                  <c:v>3</c:v>
                </c:pt>
                <c:pt idx="17">
                  <c:v>3</c:v>
                </c:pt>
                <c:pt idx="18">
                  <c:v>3</c:v>
                </c:pt>
                <c:pt idx="19">
                  <c:v>3</c:v>
                </c:pt>
              </c:numCache>
            </c:numRef>
          </c:val>
          <c:smooth val="0"/>
          <c:extLst>
            <c:ext xmlns:c16="http://schemas.microsoft.com/office/drawing/2014/chart" uri="{C3380CC4-5D6E-409C-BE32-E72D297353CC}">
              <c16:uniqueId val="{00000000-F15C-462A-80E1-A4BB8F68942B}"/>
            </c:ext>
          </c:extLst>
        </c:ser>
        <c:dLbls>
          <c:dLblPos val="ctr"/>
          <c:showLegendKey val="0"/>
          <c:showVal val="1"/>
          <c:showCatName val="0"/>
          <c:showSerName val="0"/>
          <c:showPercent val="0"/>
          <c:showBubbleSize val="0"/>
        </c:dLbls>
        <c:marker val="1"/>
        <c:smooth val="0"/>
        <c:axId val="1250830191"/>
        <c:axId val="1250819375"/>
      </c:lineChart>
      <c:catAx>
        <c:axId val="12508301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819375"/>
        <c:crosses val="autoZero"/>
        <c:auto val="1"/>
        <c:lblAlgn val="ctr"/>
        <c:lblOffset val="100"/>
        <c:noMultiLvlLbl val="0"/>
      </c:catAx>
      <c:valAx>
        <c:axId val="125081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8301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[Employee_attendence_performance.xlsx]Attendence_pivot!PivotTable1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 Employee Attendance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Attendence_pivot!$B$3:$B$4</c:f>
              <c:strCache>
                <c:ptCount val="1"/>
                <c:pt idx="0">
                  <c:v>Absent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Attendence_pivot!$A$5:$A$25</c:f>
              <c:strCache>
                <c:ptCount val="20"/>
                <c:pt idx="0">
                  <c:v>Aarav Sharma</c:v>
                </c:pt>
                <c:pt idx="1">
                  <c:v>Ananya Verma</c:v>
                </c:pt>
                <c:pt idx="2">
                  <c:v>Arvind Patel</c:v>
                </c:pt>
                <c:pt idx="3">
                  <c:v>Deepak Yadav</c:v>
                </c:pt>
                <c:pt idx="4">
                  <c:v>Karan Chawla</c:v>
                </c:pt>
                <c:pt idx="5">
                  <c:v>Manish Gupta</c:v>
                </c:pt>
                <c:pt idx="6">
                  <c:v>Meenal Joshi</c:v>
                </c:pt>
                <c:pt idx="7">
                  <c:v>Neha Desai</c:v>
                </c:pt>
                <c:pt idx="8">
                  <c:v>Pooja Mehta</c:v>
                </c:pt>
                <c:pt idx="9">
                  <c:v>Pranav Joshi</c:v>
                </c:pt>
                <c:pt idx="10">
                  <c:v>Priya Gupta</c:v>
                </c:pt>
                <c:pt idx="11">
                  <c:v>Rajesh Reddy</c:v>
                </c:pt>
                <c:pt idx="12">
                  <c:v>Ritu Sharma</c:v>
                </c:pt>
                <c:pt idx="13">
                  <c:v>Rohit Kumar</c:v>
                </c:pt>
                <c:pt idx="14">
                  <c:v>Sandeep Nair</c:v>
                </c:pt>
                <c:pt idx="15">
                  <c:v>Sanjay Agarwal</c:v>
                </c:pt>
                <c:pt idx="16">
                  <c:v>Seema Bhatt</c:v>
                </c:pt>
                <c:pt idx="17">
                  <c:v>Shalini Kapoor</c:v>
                </c:pt>
                <c:pt idx="18">
                  <c:v>Sunita Singh</c:v>
                </c:pt>
                <c:pt idx="19">
                  <c:v>Vikram Iyer</c:v>
                </c:pt>
              </c:strCache>
            </c:strRef>
          </c:cat>
          <c:val>
            <c:numRef>
              <c:f>Attendence_pivot!$B$5:$B$25</c:f>
              <c:numCache>
                <c:formatCode>General</c:formatCode>
                <c:ptCount val="20"/>
                <c:pt idx="3">
                  <c:v>1</c:v>
                </c:pt>
                <c:pt idx="4">
                  <c:v>1</c:v>
                </c:pt>
                <c:pt idx="10">
                  <c:v>1</c:v>
                </c:pt>
                <c:pt idx="11">
                  <c:v>1</c:v>
                </c:pt>
                <c:pt idx="15">
                  <c:v>1</c:v>
                </c:pt>
              </c:numCache>
            </c:numRef>
          </c:val>
          <c:extLst>
            <c:ext xmlns:c16="http://schemas.microsoft.com/office/drawing/2014/chart" uri="{C3380CC4-5D6E-409C-BE32-E72D297353CC}">
              <c16:uniqueId val="{00000000-8C1C-46F7-A3D9-BCC28868724E}"/>
            </c:ext>
          </c:extLst>
        </c:ser>
        <c:ser>
          <c:idx val="1"/>
          <c:order val="1"/>
          <c:tx>
            <c:strRef>
              <c:f>Attendence_pivot!$C$3:$C$4</c:f>
              <c:strCache>
                <c:ptCount val="1"/>
                <c:pt idx="0">
                  <c:v>Present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Attendence_pivot!$A$5:$A$25</c:f>
              <c:strCache>
                <c:ptCount val="20"/>
                <c:pt idx="0">
                  <c:v>Aarav Sharma</c:v>
                </c:pt>
                <c:pt idx="1">
                  <c:v>Ananya Verma</c:v>
                </c:pt>
                <c:pt idx="2">
                  <c:v>Arvind Patel</c:v>
                </c:pt>
                <c:pt idx="3">
                  <c:v>Deepak Yadav</c:v>
                </c:pt>
                <c:pt idx="4">
                  <c:v>Karan Chawla</c:v>
                </c:pt>
                <c:pt idx="5">
                  <c:v>Manish Gupta</c:v>
                </c:pt>
                <c:pt idx="6">
                  <c:v>Meenal Joshi</c:v>
                </c:pt>
                <c:pt idx="7">
                  <c:v>Neha Desai</c:v>
                </c:pt>
                <c:pt idx="8">
                  <c:v>Pooja Mehta</c:v>
                </c:pt>
                <c:pt idx="9">
                  <c:v>Pranav Joshi</c:v>
                </c:pt>
                <c:pt idx="10">
                  <c:v>Priya Gupta</c:v>
                </c:pt>
                <c:pt idx="11">
                  <c:v>Rajesh Reddy</c:v>
                </c:pt>
                <c:pt idx="12">
                  <c:v>Ritu Sharma</c:v>
                </c:pt>
                <c:pt idx="13">
                  <c:v>Rohit Kumar</c:v>
                </c:pt>
                <c:pt idx="14">
                  <c:v>Sandeep Nair</c:v>
                </c:pt>
                <c:pt idx="15">
                  <c:v>Sanjay Agarwal</c:v>
                </c:pt>
                <c:pt idx="16">
                  <c:v>Seema Bhatt</c:v>
                </c:pt>
                <c:pt idx="17">
                  <c:v>Shalini Kapoor</c:v>
                </c:pt>
                <c:pt idx="18">
                  <c:v>Sunita Singh</c:v>
                </c:pt>
                <c:pt idx="19">
                  <c:v>Vikram Iyer</c:v>
                </c:pt>
              </c:strCache>
            </c:strRef>
          </c:cat>
          <c:val>
            <c:numRef>
              <c:f>Attendence_pivot!$C$5:$C$25</c:f>
              <c:numCache>
                <c:formatCode>General</c:formatCode>
                <c:ptCount val="20"/>
                <c:pt idx="0">
                  <c:v>1</c:v>
                </c:pt>
                <c:pt idx="1">
                  <c:v>1</c:v>
                </c:pt>
                <c:pt idx="2">
                  <c:v>1</c:v>
                </c:pt>
                <c:pt idx="5">
                  <c:v>1</c:v>
                </c:pt>
                <c:pt idx="6">
                  <c:v>1</c:v>
                </c:pt>
                <c:pt idx="8">
                  <c:v>1</c:v>
                </c:pt>
                <c:pt idx="9">
                  <c:v>1</c:v>
                </c:pt>
                <c:pt idx="12">
                  <c:v>1</c:v>
                </c:pt>
                <c:pt idx="13">
                  <c:v>1</c:v>
                </c:pt>
                <c:pt idx="14">
                  <c:v>1</c:v>
                </c:pt>
                <c:pt idx="17">
                  <c:v>1</c:v>
                </c:pt>
                <c:pt idx="18">
                  <c:v>1</c:v>
                </c:pt>
                <c:pt idx="19">
                  <c:v>1</c:v>
                </c:pt>
              </c:numCache>
            </c:numRef>
          </c:val>
          <c:extLst>
            <c:ext xmlns:c16="http://schemas.microsoft.com/office/drawing/2014/chart" uri="{C3380CC4-5D6E-409C-BE32-E72D297353CC}">
              <c16:uniqueId val="{00000001-8C1C-46F7-A3D9-BCC28868724E}"/>
            </c:ext>
          </c:extLst>
        </c:ser>
        <c:ser>
          <c:idx val="2"/>
          <c:order val="2"/>
          <c:tx>
            <c:strRef>
              <c:f>Attendence_pivot!$D$3:$D$4</c:f>
              <c:strCache>
                <c:ptCount val="1"/>
                <c:pt idx="0">
                  <c:v>Sick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Attendence_pivot!$A$5:$A$25</c:f>
              <c:strCache>
                <c:ptCount val="20"/>
                <c:pt idx="0">
                  <c:v>Aarav Sharma</c:v>
                </c:pt>
                <c:pt idx="1">
                  <c:v>Ananya Verma</c:v>
                </c:pt>
                <c:pt idx="2">
                  <c:v>Arvind Patel</c:v>
                </c:pt>
                <c:pt idx="3">
                  <c:v>Deepak Yadav</c:v>
                </c:pt>
                <c:pt idx="4">
                  <c:v>Karan Chawla</c:v>
                </c:pt>
                <c:pt idx="5">
                  <c:v>Manish Gupta</c:v>
                </c:pt>
                <c:pt idx="6">
                  <c:v>Meenal Joshi</c:v>
                </c:pt>
                <c:pt idx="7">
                  <c:v>Neha Desai</c:v>
                </c:pt>
                <c:pt idx="8">
                  <c:v>Pooja Mehta</c:v>
                </c:pt>
                <c:pt idx="9">
                  <c:v>Pranav Joshi</c:v>
                </c:pt>
                <c:pt idx="10">
                  <c:v>Priya Gupta</c:v>
                </c:pt>
                <c:pt idx="11">
                  <c:v>Rajesh Reddy</c:v>
                </c:pt>
                <c:pt idx="12">
                  <c:v>Ritu Sharma</c:v>
                </c:pt>
                <c:pt idx="13">
                  <c:v>Rohit Kumar</c:v>
                </c:pt>
                <c:pt idx="14">
                  <c:v>Sandeep Nair</c:v>
                </c:pt>
                <c:pt idx="15">
                  <c:v>Sanjay Agarwal</c:v>
                </c:pt>
                <c:pt idx="16">
                  <c:v>Seema Bhatt</c:v>
                </c:pt>
                <c:pt idx="17">
                  <c:v>Shalini Kapoor</c:v>
                </c:pt>
                <c:pt idx="18">
                  <c:v>Sunita Singh</c:v>
                </c:pt>
                <c:pt idx="19">
                  <c:v>Vikram Iyer</c:v>
                </c:pt>
              </c:strCache>
            </c:strRef>
          </c:cat>
          <c:val>
            <c:numRef>
              <c:f>Attendence_pivot!$D$5:$D$25</c:f>
              <c:numCache>
                <c:formatCode>General</c:formatCode>
                <c:ptCount val="20"/>
                <c:pt idx="7">
                  <c:v>1</c:v>
                </c:pt>
                <c:pt idx="16">
                  <c:v>1</c:v>
                </c:pt>
              </c:numCache>
            </c:numRef>
          </c:val>
          <c:extLst>
            <c:ext xmlns:c16="http://schemas.microsoft.com/office/drawing/2014/chart" uri="{C3380CC4-5D6E-409C-BE32-E72D297353CC}">
              <c16:uniqueId val="{00000002-8C1C-46F7-A3D9-BCC28868724E}"/>
            </c:ext>
          </c:extLst>
        </c:ser>
        <c:dLbls>
          <c:showLegendKey val="0"/>
          <c:showVal val="0"/>
          <c:showCatName val="0"/>
          <c:showSerName val="0"/>
          <c:showPercent val="0"/>
          <c:showBubbleSize val="0"/>
        </c:dLbls>
        <c:gapWidth val="100"/>
        <c:overlap val="-24"/>
        <c:axId val="1105245167"/>
        <c:axId val="1105246831"/>
      </c:barChart>
      <c:catAx>
        <c:axId val="11052451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246831"/>
        <c:crosses val="autoZero"/>
        <c:auto val="1"/>
        <c:lblAlgn val="ctr"/>
        <c:lblOffset val="100"/>
        <c:noMultiLvlLbl val="0"/>
      </c:catAx>
      <c:valAx>
        <c:axId val="1105246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2451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[Employee_attendence_performance.xlsx]Performance_Pivot!PivotTable3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Employee Performance Average Score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Performance_Pivot!$B$3</c:f>
              <c:strCache>
                <c:ptCount val="1"/>
                <c:pt idx="0">
                  <c:v>Total</c:v>
                </c:pt>
              </c:strCache>
            </c:strRef>
          </c:tx>
          <c:spPr>
            <a:ln w="28575" cap="rnd">
              <a:solidFill>
                <a:schemeClr val="accent1"/>
              </a:solidFill>
              <a:round/>
            </a:ln>
            <a:effectLst/>
          </c:spPr>
          <c:marker>
            <c:symbol val="none"/>
          </c:marker>
          <c:cat>
            <c:strRef>
              <c:f>Performance_Pivot!$A$4:$A$24</c:f>
              <c:strCache>
                <c:ptCount val="20"/>
                <c:pt idx="0">
                  <c:v>Aarav Sharma</c:v>
                </c:pt>
                <c:pt idx="1">
                  <c:v>Ananya Verma</c:v>
                </c:pt>
                <c:pt idx="2">
                  <c:v>Arvind Patel</c:v>
                </c:pt>
                <c:pt idx="3">
                  <c:v>Deepak Yadav</c:v>
                </c:pt>
                <c:pt idx="4">
                  <c:v>Karan Chawla</c:v>
                </c:pt>
                <c:pt idx="5">
                  <c:v>Manish Gupta</c:v>
                </c:pt>
                <c:pt idx="6">
                  <c:v>Meenal Joshi</c:v>
                </c:pt>
                <c:pt idx="7">
                  <c:v>Neha Desai</c:v>
                </c:pt>
                <c:pt idx="8">
                  <c:v>Pooja Mehta</c:v>
                </c:pt>
                <c:pt idx="9">
                  <c:v>Pranav Joshi</c:v>
                </c:pt>
                <c:pt idx="10">
                  <c:v>Priya Gupta</c:v>
                </c:pt>
                <c:pt idx="11">
                  <c:v>Rajesh Reddy</c:v>
                </c:pt>
                <c:pt idx="12">
                  <c:v>Ritu Sharma</c:v>
                </c:pt>
                <c:pt idx="13">
                  <c:v>Rohit Kumar</c:v>
                </c:pt>
                <c:pt idx="14">
                  <c:v>Sandeep Nair</c:v>
                </c:pt>
                <c:pt idx="15">
                  <c:v>Sanjay Agarwal</c:v>
                </c:pt>
                <c:pt idx="16">
                  <c:v>Seema Bhatt</c:v>
                </c:pt>
                <c:pt idx="17">
                  <c:v>Shalini Kapoor</c:v>
                </c:pt>
                <c:pt idx="18">
                  <c:v>Sunita Singh</c:v>
                </c:pt>
                <c:pt idx="19">
                  <c:v>Vikram Iyer</c:v>
                </c:pt>
              </c:strCache>
            </c:strRef>
          </c:cat>
          <c:val>
            <c:numRef>
              <c:f>Performance_Pivot!$B$4:$B$24</c:f>
              <c:numCache>
                <c:formatCode>General</c:formatCode>
                <c:ptCount val="20"/>
                <c:pt idx="0">
                  <c:v>4</c:v>
                </c:pt>
                <c:pt idx="1">
                  <c:v>4</c:v>
                </c:pt>
                <c:pt idx="2">
                  <c:v>5</c:v>
                </c:pt>
                <c:pt idx="3">
                  <c:v>4</c:v>
                </c:pt>
                <c:pt idx="4">
                  <c:v>2</c:v>
                </c:pt>
                <c:pt idx="5">
                  <c:v>4</c:v>
                </c:pt>
                <c:pt idx="6">
                  <c:v>3</c:v>
                </c:pt>
                <c:pt idx="7">
                  <c:v>4</c:v>
                </c:pt>
                <c:pt idx="8">
                  <c:v>5</c:v>
                </c:pt>
                <c:pt idx="9">
                  <c:v>4</c:v>
                </c:pt>
                <c:pt idx="10">
                  <c:v>3</c:v>
                </c:pt>
                <c:pt idx="11">
                  <c:v>2</c:v>
                </c:pt>
                <c:pt idx="12">
                  <c:v>3</c:v>
                </c:pt>
                <c:pt idx="13">
                  <c:v>5</c:v>
                </c:pt>
                <c:pt idx="14">
                  <c:v>4</c:v>
                </c:pt>
                <c:pt idx="15">
                  <c:v>5</c:v>
                </c:pt>
                <c:pt idx="16">
                  <c:v>3</c:v>
                </c:pt>
                <c:pt idx="17">
                  <c:v>3</c:v>
                </c:pt>
                <c:pt idx="18">
                  <c:v>3</c:v>
                </c:pt>
                <c:pt idx="19">
                  <c:v>3</c:v>
                </c:pt>
              </c:numCache>
            </c:numRef>
          </c:val>
          <c:smooth val="0"/>
          <c:extLst>
            <c:ext xmlns:c16="http://schemas.microsoft.com/office/drawing/2014/chart" uri="{C3380CC4-5D6E-409C-BE32-E72D297353CC}">
              <c16:uniqueId val="{00000000-38F0-49E4-A616-12BF52E7C46E}"/>
            </c:ext>
          </c:extLst>
        </c:ser>
        <c:dLbls>
          <c:showLegendKey val="0"/>
          <c:showVal val="0"/>
          <c:showCatName val="0"/>
          <c:showSerName val="0"/>
          <c:showPercent val="0"/>
          <c:showBubbleSize val="0"/>
        </c:dLbls>
        <c:smooth val="0"/>
        <c:axId val="1250830191"/>
        <c:axId val="1250819375"/>
      </c:lineChart>
      <c:catAx>
        <c:axId val="125083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819375"/>
        <c:crosses val="autoZero"/>
        <c:auto val="1"/>
        <c:lblAlgn val="ctr"/>
        <c:lblOffset val="100"/>
        <c:noMultiLvlLbl val="0"/>
      </c:catAx>
      <c:valAx>
        <c:axId val="125081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8301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[Employee_attendence_performance.xlsx]Project_pivot!PivotTable2</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Project Completion Status</a:t>
            </a:r>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Project_pivot!$B$3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Project_pivot!$A$4:$A$12</c:f>
              <c:strCache>
                <c:ptCount val="8"/>
                <c:pt idx="0">
                  <c:v>App Development</c:v>
                </c:pt>
                <c:pt idx="1">
                  <c:v>Client Presentation</c:v>
                </c:pt>
                <c:pt idx="2">
                  <c:v>Customer Survey</c:v>
                </c:pt>
                <c:pt idx="3">
                  <c:v>HR System Upgrade</c:v>
                </c:pt>
                <c:pt idx="4">
                  <c:v>Internal Portal</c:v>
                </c:pt>
                <c:pt idx="5">
                  <c:v>Marketing Campaign</c:v>
                </c:pt>
                <c:pt idx="6">
                  <c:v>Product Launch</c:v>
                </c:pt>
                <c:pt idx="7">
                  <c:v>Website Redesign</c:v>
                </c:pt>
              </c:strCache>
            </c:strRef>
          </c:cat>
          <c:val>
            <c:numRef>
              <c:f>Project_pivot!$B$4:$B$12</c:f>
              <c:numCache>
                <c:formatCode>General</c:formatCode>
                <c:ptCount val="8"/>
                <c:pt idx="0">
                  <c:v>0.52500000000000002</c:v>
                </c:pt>
                <c:pt idx="1">
                  <c:v>0.125</c:v>
                </c:pt>
                <c:pt idx="2">
                  <c:v>0.375</c:v>
                </c:pt>
                <c:pt idx="3">
                  <c:v>0.7</c:v>
                </c:pt>
                <c:pt idx="4">
                  <c:v>0.375</c:v>
                </c:pt>
                <c:pt idx="5">
                  <c:v>0.2</c:v>
                </c:pt>
                <c:pt idx="6">
                  <c:v>0.55000000000000004</c:v>
                </c:pt>
                <c:pt idx="7">
                  <c:v>0.4</c:v>
                </c:pt>
              </c:numCache>
            </c:numRef>
          </c:val>
          <c:extLst>
            <c:ext xmlns:c16="http://schemas.microsoft.com/office/drawing/2014/chart" uri="{C3380CC4-5D6E-409C-BE32-E72D297353CC}">
              <c16:uniqueId val="{00000000-437B-4C3B-AE64-AEBAB97777B5}"/>
            </c:ext>
          </c:extLst>
        </c:ser>
        <c:dLbls>
          <c:showLegendKey val="0"/>
          <c:showVal val="1"/>
          <c:showCatName val="0"/>
          <c:showSerName val="0"/>
          <c:showPercent val="0"/>
          <c:showBubbleSize val="0"/>
        </c:dLbls>
        <c:gapWidth val="84"/>
        <c:gapDepth val="53"/>
        <c:shape val="box"/>
        <c:axId val="1250827279"/>
        <c:axId val="1250891743"/>
        <c:axId val="0"/>
      </c:bar3DChart>
      <c:catAx>
        <c:axId val="1250827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0891743"/>
        <c:crosses val="autoZero"/>
        <c:auto val="1"/>
        <c:lblAlgn val="ctr"/>
        <c:lblOffset val="100"/>
        <c:noMultiLvlLbl val="0"/>
      </c:catAx>
      <c:valAx>
        <c:axId val="1250891743"/>
        <c:scaling>
          <c:orientation val="minMax"/>
        </c:scaling>
        <c:delete val="1"/>
        <c:axPos val="b"/>
        <c:numFmt formatCode="General" sourceLinked="1"/>
        <c:majorTickMark val="out"/>
        <c:minorTickMark val="none"/>
        <c:tickLblPos val="nextTo"/>
        <c:crossAx val="1250827279"/>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319087</xdr:colOff>
      <xdr:row>4</xdr:row>
      <xdr:rowOff>161925</xdr:rowOff>
    </xdr:from>
    <xdr:to>
      <xdr:col>16</xdr:col>
      <xdr:colOff>14287</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247650</xdr:colOff>
      <xdr:row>5</xdr:row>
      <xdr:rowOff>76200</xdr:rowOff>
    </xdr:from>
    <xdr:to>
      <xdr:col>8</xdr:col>
      <xdr:colOff>247650</xdr:colOff>
      <xdr:row>18</xdr:row>
      <xdr:rowOff>123825</xdr:rowOff>
    </xdr:to>
    <mc:AlternateContent xmlns:mc="http://schemas.openxmlformats.org/markup-compatibility/2006">
      <mc:Choice xmlns:a14="http://schemas.microsoft.com/office/drawing/2010/main" Requires="a14">
        <xdr:graphicFrame macro="">
          <xdr:nvGraphicFramePr>
            <xdr:cNvPr id="3" name="Employee Name"/>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dr:sp macro="" textlink="">
          <xdr:nvSpPr>
            <xdr:cNvPr id="0" name=""/>
            <xdr:cNvSpPr>
              <a:spLocks noTextEdit="1"/>
            </xdr:cNvSpPr>
          </xdr:nvSpPr>
          <xdr:spPr>
            <a:xfrm>
              <a:off x="3876675" y="1028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1</xdr:row>
      <xdr:rowOff>47625</xdr:rowOff>
    </xdr:from>
    <xdr:to>
      <xdr:col>7</xdr:col>
      <xdr:colOff>450739</xdr:colOff>
      <xdr:row>15</xdr:row>
      <xdr:rowOff>136256</xdr:rowOff>
    </xdr:to>
    <xdr:pic>
      <xdr:nvPicPr>
        <xdr:cNvPr id="2" name="Picture 1"/>
        <xdr:cNvPicPr>
          <a:picLocks noChangeAspect="1"/>
        </xdr:cNvPicPr>
      </xdr:nvPicPr>
      <xdr:blipFill>
        <a:blip xmlns:r="http://schemas.openxmlformats.org/officeDocument/2006/relationships" r:embed="rId1"/>
        <a:stretch>
          <a:fillRect/>
        </a:stretch>
      </xdr:blipFill>
      <xdr:spPr>
        <a:xfrm>
          <a:off x="133350" y="238125"/>
          <a:ext cx="4584589" cy="2755631"/>
        </a:xfrm>
        <a:prstGeom prst="rect">
          <a:avLst/>
        </a:prstGeom>
      </xdr:spPr>
    </xdr:pic>
    <xdr:clientData/>
  </xdr:twoCellAnchor>
  <xdr:twoCellAnchor>
    <xdr:from>
      <xdr:col>0</xdr:col>
      <xdr:colOff>85725</xdr:colOff>
      <xdr:row>16</xdr:row>
      <xdr:rowOff>95249</xdr:rowOff>
    </xdr:from>
    <xdr:to>
      <xdr:col>7</xdr:col>
      <xdr:colOff>466725</xdr:colOff>
      <xdr:row>30</xdr:row>
      <xdr:rowOff>180974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114300</xdr:colOff>
      <xdr:row>1</xdr:row>
      <xdr:rowOff>104775</xdr:rowOff>
    </xdr:from>
    <xdr:to>
      <xdr:col>18</xdr:col>
      <xdr:colOff>419100</xdr:colOff>
      <xdr:row>15</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133350</xdr:colOff>
      <xdr:row>1</xdr:row>
      <xdr:rowOff>47625</xdr:rowOff>
    </xdr:from>
    <xdr:to>
      <xdr:col>7</xdr:col>
      <xdr:colOff>438150</xdr:colOff>
      <xdr:row>15</xdr:row>
      <xdr:rowOff>123825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0</xdr:colOff>
      <xdr:row>2</xdr:row>
      <xdr:rowOff>0</xdr:rowOff>
    </xdr:from>
    <xdr:to>
      <xdr:col>11</xdr:col>
      <xdr:colOff>0</xdr:colOff>
      <xdr:row>15</xdr:row>
      <xdr:rowOff>47625</xdr:rowOff>
    </xdr:to>
    <mc:AlternateContent xmlns:mc="http://schemas.openxmlformats.org/markup-compatibility/2006">
      <mc:Choice xmlns:a14="http://schemas.microsoft.com/office/drawing/2010/main" Requires="a14">
        <xdr:graphicFrame macro="">
          <xdr:nvGraphicFramePr>
            <xdr:cNvPr id="8" name="Employee Name 1"/>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dr:sp macro="" textlink="">
          <xdr:nvSpPr>
            <xdr:cNvPr id="0" name=""/>
            <xdr:cNvSpPr>
              <a:spLocks noTextEdit="1"/>
            </xdr:cNvSpPr>
          </xdr:nvSpPr>
          <xdr:spPr>
            <a:xfrm>
              <a:off x="4876800"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16</xdr:row>
      <xdr:rowOff>85725</xdr:rowOff>
    </xdr:from>
    <xdr:to>
      <xdr:col>11</xdr:col>
      <xdr:colOff>0</xdr:colOff>
      <xdr:row>30</xdr:row>
      <xdr:rowOff>123825</xdr:rowOff>
    </xdr:to>
    <mc:AlternateContent xmlns:mc="http://schemas.openxmlformats.org/markup-compatibility/2006">
      <mc:Choice xmlns:a14="http://schemas.microsoft.com/office/drawing/2010/main" Requires="a14">
        <xdr:graphicFrame macro="">
          <xdr:nvGraphicFramePr>
            <xdr:cNvPr id="10" name="Project Name 1"/>
            <xdr:cNvGraphicFramePr/>
          </xdr:nvGraphicFramePr>
          <xdr:xfrm>
            <a:off x="0" y="0"/>
            <a:ext cx="0" cy="0"/>
          </xdr:xfrm>
          <a:graphic>
            <a:graphicData uri="http://schemas.microsoft.com/office/drawing/2010/slicer">
              <sle:slicer xmlns:sle="http://schemas.microsoft.com/office/drawing/2010/slicer" name="Project Name 1"/>
            </a:graphicData>
          </a:graphic>
        </xdr:graphicFrame>
      </mc:Choice>
      <mc:Fallback>
        <xdr:sp macro="" textlink="">
          <xdr:nvSpPr>
            <xdr:cNvPr id="0" name=""/>
            <xdr:cNvSpPr>
              <a:spLocks noTextEdit="1"/>
            </xdr:cNvSpPr>
          </xdr:nvSpPr>
          <xdr:spPr>
            <a:xfrm>
              <a:off x="4876800" y="3133725"/>
              <a:ext cx="1828800" cy="2705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523875</xdr:colOff>
      <xdr:row>1</xdr:row>
      <xdr:rowOff>95250</xdr:rowOff>
    </xdr:from>
    <xdr:to>
      <xdr:col>21</xdr:col>
      <xdr:colOff>523875</xdr:colOff>
      <xdr:row>9</xdr:row>
      <xdr:rowOff>95250</xdr:rowOff>
    </xdr:to>
    <mc:AlternateContent xmlns:mc="http://schemas.openxmlformats.org/markup-compatibility/2006">
      <mc:Choice xmlns:a14="http://schemas.microsoft.com/office/drawing/2010/main" Requires="a14">
        <xdr:graphicFrame macro="">
          <xdr:nvGraphicFramePr>
            <xdr:cNvPr id="11" name="Score 1"/>
            <xdr:cNvGraphicFramePr/>
          </xdr:nvGraphicFramePr>
          <xdr:xfrm>
            <a:off x="0" y="0"/>
            <a:ext cx="0" cy="0"/>
          </xdr:xfrm>
          <a:graphic>
            <a:graphicData uri="http://schemas.microsoft.com/office/drawing/2010/slicer">
              <sle:slicer xmlns:sle="http://schemas.microsoft.com/office/drawing/2010/slicer" name="Score 1"/>
            </a:graphicData>
          </a:graphic>
        </xdr:graphicFrame>
      </mc:Choice>
      <mc:Fallback>
        <xdr:sp macro="" textlink="">
          <xdr:nvSpPr>
            <xdr:cNvPr id="0" name=""/>
            <xdr:cNvSpPr>
              <a:spLocks noTextEdit="1"/>
            </xdr:cNvSpPr>
          </xdr:nvSpPr>
          <xdr:spPr>
            <a:xfrm>
              <a:off x="11496675" y="285750"/>
              <a:ext cx="1828800"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400050</xdr:colOff>
      <xdr:row>5</xdr:row>
      <xdr:rowOff>28575</xdr:rowOff>
    </xdr:from>
    <xdr:to>
      <xdr:col>10</xdr:col>
      <xdr:colOff>95250</xdr:colOff>
      <xdr:row>19</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76200</xdr:colOff>
      <xdr:row>5</xdr:row>
      <xdr:rowOff>95251</xdr:rowOff>
    </xdr:from>
    <xdr:to>
      <xdr:col>13</xdr:col>
      <xdr:colOff>76200</xdr:colOff>
      <xdr:row>13</xdr:row>
      <xdr:rowOff>95251</xdr:rowOff>
    </xdr:to>
    <mc:AlternateContent xmlns:mc="http://schemas.openxmlformats.org/markup-compatibility/2006">
      <mc:Choice xmlns:a14="http://schemas.microsoft.com/office/drawing/2010/main" Requires="a14">
        <xdr:graphicFrame macro="">
          <xdr:nvGraphicFramePr>
            <xdr:cNvPr id="3" name="Score"/>
            <xdr:cNvGraphicFramePr/>
          </xdr:nvGraphicFramePr>
          <xdr:xfrm>
            <a:off x="0" y="0"/>
            <a:ext cx="0" cy="0"/>
          </xdr:xfrm>
          <a:graphic>
            <a:graphicData uri="http://schemas.microsoft.com/office/drawing/2010/slicer">
              <sle:slicer xmlns:sle="http://schemas.microsoft.com/office/drawing/2010/slicer" name="Score"/>
            </a:graphicData>
          </a:graphic>
        </xdr:graphicFrame>
      </mc:Choice>
      <mc:Fallback>
        <xdr:sp macro="" textlink="">
          <xdr:nvSpPr>
            <xdr:cNvPr id="0" name=""/>
            <xdr:cNvSpPr>
              <a:spLocks noTextEdit="1"/>
            </xdr:cNvSpPr>
          </xdr:nvSpPr>
          <xdr:spPr>
            <a:xfrm>
              <a:off x="6981825" y="1047751"/>
              <a:ext cx="1828800"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485775</xdr:colOff>
      <xdr:row>1</xdr:row>
      <xdr:rowOff>47625</xdr:rowOff>
    </xdr:from>
    <xdr:to>
      <xdr:col>10</xdr:col>
      <xdr:colOff>76201</xdr:colOff>
      <xdr:row>15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209550</xdr:colOff>
      <xdr:row>1</xdr:row>
      <xdr:rowOff>66675</xdr:rowOff>
    </xdr:from>
    <xdr:to>
      <xdr:col>13</xdr:col>
      <xdr:colOff>209550</xdr:colOff>
      <xdr:row>15</xdr:row>
      <xdr:rowOff>104775</xdr:rowOff>
    </xdr:to>
    <mc:AlternateContent xmlns:mc="http://schemas.openxmlformats.org/markup-compatibility/2006">
      <mc:Choice xmlns:a14="http://schemas.microsoft.com/office/drawing/2010/main" Requires="a14">
        <xdr:graphicFrame macro="">
          <xdr:nvGraphicFramePr>
            <xdr:cNvPr id="3" name="Project Name"/>
            <xdr:cNvGraphicFramePr/>
          </xdr:nvGraphicFramePr>
          <xdr:xfrm>
            <a:off x="0" y="0"/>
            <a:ext cx="0" cy="0"/>
          </xdr:xfrm>
          <a:graphic>
            <a:graphicData uri="http://schemas.microsoft.com/office/drawing/2010/slicer">
              <sle:slicer xmlns:sle="http://schemas.microsoft.com/office/drawing/2010/slicer" name="Project Name"/>
            </a:graphicData>
          </a:graphic>
        </xdr:graphicFrame>
      </mc:Choice>
      <mc:Fallback>
        <xdr:sp macro="" textlink="">
          <xdr:nvSpPr>
            <xdr:cNvPr id="0" name=""/>
            <xdr:cNvSpPr>
              <a:spLocks noTextEdit="1"/>
            </xdr:cNvSpPr>
          </xdr:nvSpPr>
          <xdr:spPr>
            <a:xfrm>
              <a:off x="8067675" y="257175"/>
              <a:ext cx="1828800" cy="2705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tango" refreshedDate="45623.494033449075" createdVersion="6" refreshedVersion="6" minRefreshableVersion="3" recordCount="20">
  <cacheSource type="worksheet">
    <worksheetSource ref="A1:G21" sheet="Attendance Tracker"/>
  </cacheSource>
  <cacheFields count="7">
    <cacheField name="Employee ID" numFmtId="0">
      <sharedItems containsSemiMixedTypes="0" containsString="0" containsNumber="1" containsInteger="1" minValue="101" maxValue="120"/>
    </cacheField>
    <cacheField name="Employee Name" numFmtId="0">
      <sharedItems count="20">
        <s v="Aarav Sharma"/>
        <s v="Priya Gupta"/>
        <s v="Rohit Kumar"/>
        <s v="Ananya Verma"/>
        <s v="Rajesh Reddy"/>
        <s v="Vikram Iyer"/>
        <s v="Neha Desai"/>
        <s v="Arvind Patel"/>
        <s v="Sunita Singh"/>
        <s v="Deepak Yadav"/>
        <s v="Pooja Mehta"/>
        <s v="Pranav Joshi"/>
        <s v="Shalini Kapoor"/>
        <s v="Karan Chawla"/>
        <s v="Sandeep Nair"/>
        <s v="Ritu Sharma"/>
        <s v="Sanjay Agarwal"/>
        <s v="Meenal Joshi"/>
        <s v="Manish Gupta"/>
        <s v="Seema Bhatt"/>
      </sharedItems>
    </cacheField>
    <cacheField name="Date" numFmtId="170">
      <sharedItems containsDate="1" containsMixedTypes="1" minDate="2023-03-05T00:00:00" maxDate="2024-07-03T00:00:00"/>
    </cacheField>
    <cacheField name="Status" numFmtId="0">
      <sharedItems count="3">
        <s v="Present"/>
        <s v="Absent"/>
        <s v="Sick"/>
      </sharedItems>
    </cacheField>
    <cacheField name="Total Present Days" numFmtId="0">
      <sharedItems containsSemiMixedTypes="0" containsString="0" containsNumber="1" containsInteger="1" minValue="13" maxValue="13"/>
    </cacheField>
    <cacheField name="Total Absent Days" numFmtId="0">
      <sharedItems containsSemiMixedTypes="0" containsString="0" containsNumber="1" containsInteger="1" minValue="5" maxValue="5"/>
    </cacheField>
    <cacheField name="Total Sick Days" numFmtId="0">
      <sharedItems containsSemiMixedTypes="0" containsString="0" containsNumber="1" containsInteger="1" minValue="2" maxValue="2"/>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tango" refreshedDate="45623.495124884263" createdVersion="6" refreshedVersion="6" minRefreshableVersion="3" recordCount="13">
  <cacheSource type="worksheet">
    <worksheetSource ref="A1:I14" sheet="Project Progress"/>
  </cacheSource>
  <cacheFields count="9">
    <cacheField name="Project ID" numFmtId="0">
      <sharedItems/>
    </cacheField>
    <cacheField name="Project Name" numFmtId="0">
      <sharedItems count="8">
        <s v="Website Redesign"/>
        <s v="Marketing Campaign"/>
        <s v="Internal Portal"/>
        <s v="App Development"/>
        <s v="Customer Survey"/>
        <s v="HR System Upgrade"/>
        <s v="Product Launch"/>
        <s v="Client Presentation"/>
      </sharedItems>
    </cacheField>
    <cacheField name="Task ID" numFmtId="0">
      <sharedItems/>
    </cacheField>
    <cacheField name="Task Description" numFmtId="0">
      <sharedItems/>
    </cacheField>
    <cacheField name="Assigned Employee ID" numFmtId="0">
      <sharedItems containsSemiMixedTypes="0" containsString="0" containsNumber="1" containsInteger="1" minValue="101" maxValue="113"/>
    </cacheField>
    <cacheField name="Start Date" numFmtId="14">
      <sharedItems containsSemiMixedTypes="0" containsNonDate="0" containsDate="1" containsString="0" minDate="2023-01-05T00:00:00" maxDate="2024-10-02T00:00:00"/>
    </cacheField>
    <cacheField name="Due Date" numFmtId="0">
      <sharedItems/>
    </cacheField>
    <cacheField name="Completion (%)" numFmtId="9">
      <sharedItems containsSemiMixedTypes="0" containsString="0" containsNumber="1" minValue="0.1" maxValue="0.7"/>
    </cacheField>
    <cacheField name="Overall Project Completion" numFmtId="0">
      <sharedItems containsSemiMixedTypes="0" containsString="0" containsNumber="1" minValue="0.125" maxValue="0.7"/>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tango" refreshedDate="45623.59174340278" createdVersion="6" refreshedVersion="6" minRefreshableVersion="3" recordCount="20">
  <cacheSource type="worksheet">
    <worksheetSource ref="A1:F21" sheet="Performance Tracker"/>
  </cacheSource>
  <cacheFields count="6">
    <cacheField name="Employee ID" numFmtId="0">
      <sharedItems containsSemiMixedTypes="0" containsString="0" containsNumber="1" containsInteger="1" minValue="101" maxValue="120"/>
    </cacheField>
    <cacheField name="Employee Name" numFmtId="0">
      <sharedItems count="20">
        <s v="Aarav Sharma"/>
        <s v="Priya Gupta"/>
        <s v="Rohit Kumar"/>
        <s v="Ananya Verma"/>
        <s v="Rajesh Reddy"/>
        <s v="Vikram Iyer"/>
        <s v="Neha Desai"/>
        <s v="Arvind Patel"/>
        <s v="Sunita Singh"/>
        <s v="Deepak Yadav"/>
        <s v="Pooja Mehta"/>
        <s v="Pranav Joshi"/>
        <s v="Shalini Kapoor"/>
        <s v="Karan Chawla"/>
        <s v="Sandeep Nair"/>
        <s v="Ritu Sharma"/>
        <s v="Sanjay Agarwal"/>
        <s v="Meenal Joshi"/>
        <s v="Manish Gupta"/>
        <s v="Seema Bhatt"/>
      </sharedItems>
    </cacheField>
    <cacheField name="Date of Evaluation" numFmtId="14">
      <sharedItems containsDate="1" containsMixedTypes="1" minDate="2023-01-05T00:00:00" maxDate="2024-10-05T00:00:00"/>
    </cacheField>
    <cacheField name="Score" numFmtId="0">
      <sharedItems containsSemiMixedTypes="0" containsString="0" containsNumber="1" containsInteger="1" minValue="2" maxValue="5" count="4">
        <n v="4"/>
        <n v="3"/>
        <n v="5"/>
        <n v="2"/>
      </sharedItems>
    </cacheField>
    <cacheField name="Comments" numFmtId="0">
      <sharedItems/>
    </cacheField>
    <cacheField name="Average Performance Score" numFmtId="0">
      <sharedItems containsSemiMixedTypes="0" containsString="0" containsNumber="1" containsInteger="1" minValue="2" maxValue="5"/>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20">
  <r>
    <n v="101"/>
    <x v="0"/>
    <d v="2023-05-01T00:00:00"/>
    <x v="0"/>
    <n v="13"/>
    <n v="5"/>
    <n v="2"/>
  </r>
  <r>
    <n v="102"/>
    <x v="1"/>
    <d v="2023-12-02T00:00:00"/>
    <x v="1"/>
    <n v="13"/>
    <n v="5"/>
    <n v="2"/>
  </r>
  <r>
    <n v="103"/>
    <x v="2"/>
    <s v="3/14/2023"/>
    <x v="0"/>
    <n v="13"/>
    <n v="5"/>
    <n v="2"/>
  </r>
  <r>
    <n v="104"/>
    <x v="3"/>
    <s v="4/19/2023"/>
    <x v="0"/>
    <n v="13"/>
    <n v="5"/>
    <n v="2"/>
  </r>
  <r>
    <n v="105"/>
    <x v="4"/>
    <d v="2023-03-05T00:00:00"/>
    <x v="1"/>
    <n v="13"/>
    <n v="5"/>
    <n v="2"/>
  </r>
  <r>
    <n v="106"/>
    <x v="5"/>
    <s v="6/21/2023"/>
    <x v="0"/>
    <n v="13"/>
    <n v="5"/>
    <n v="2"/>
  </r>
  <r>
    <n v="107"/>
    <x v="6"/>
    <s v="7/18/2023"/>
    <x v="2"/>
    <n v="13"/>
    <n v="5"/>
    <n v="2"/>
  </r>
  <r>
    <n v="108"/>
    <x v="7"/>
    <d v="2023-04-08T00:00:00"/>
    <x v="0"/>
    <n v="13"/>
    <n v="5"/>
    <n v="2"/>
  </r>
  <r>
    <n v="109"/>
    <x v="8"/>
    <d v="2023-12-09T00:00:00"/>
    <x v="0"/>
    <n v="13"/>
    <n v="5"/>
    <n v="2"/>
  </r>
  <r>
    <n v="110"/>
    <x v="9"/>
    <s v="10/23/2023"/>
    <x v="1"/>
    <n v="13"/>
    <n v="5"/>
    <n v="2"/>
  </r>
  <r>
    <n v="111"/>
    <x v="10"/>
    <d v="2023-05-11T00:00:00"/>
    <x v="0"/>
    <n v="13"/>
    <n v="5"/>
    <n v="2"/>
  </r>
  <r>
    <n v="112"/>
    <x v="11"/>
    <d v="2023-10-12T00:00:00"/>
    <x v="0"/>
    <n v="13"/>
    <n v="5"/>
    <n v="2"/>
  </r>
  <r>
    <n v="113"/>
    <x v="12"/>
    <s v="1/14/2024"/>
    <x v="0"/>
    <n v="13"/>
    <n v="5"/>
    <n v="2"/>
  </r>
  <r>
    <n v="114"/>
    <x v="13"/>
    <d v="2024-07-02T00:00:00"/>
    <x v="1"/>
    <n v="13"/>
    <n v="5"/>
    <n v="2"/>
  </r>
  <r>
    <n v="115"/>
    <x v="14"/>
    <s v="3/19/2024"/>
    <x v="0"/>
    <n v="13"/>
    <n v="5"/>
    <n v="2"/>
  </r>
  <r>
    <n v="116"/>
    <x v="15"/>
    <s v="4/22/2024"/>
    <x v="0"/>
    <n v="13"/>
    <n v="5"/>
    <n v="2"/>
  </r>
  <r>
    <n v="117"/>
    <x v="16"/>
    <s v="5/25/2024"/>
    <x v="1"/>
    <n v="13"/>
    <n v="5"/>
    <n v="2"/>
  </r>
  <r>
    <n v="118"/>
    <x v="17"/>
    <d v="2024-02-06T00:00:00"/>
    <x v="0"/>
    <n v="13"/>
    <n v="5"/>
    <n v="2"/>
  </r>
  <r>
    <n v="119"/>
    <x v="18"/>
    <s v="7/14/2024"/>
    <x v="0"/>
    <n v="13"/>
    <n v="5"/>
    <n v="2"/>
  </r>
  <r>
    <n v="120"/>
    <x v="19"/>
    <s v="8/19/2024"/>
    <x v="2"/>
    <n v="13"/>
    <n v="5"/>
    <n v="2"/>
  </r>
</pivotCacheRecords>
</file>

<file path=xl/pivotCache/pivotCacheRecords2.xml><?xml version="1.0" encoding="utf-8"?>
<pivotCacheRecords xmlns="http://schemas.openxmlformats.org/spreadsheetml/2006/main" xmlns:r="http://schemas.openxmlformats.org/officeDocument/2006/relationships" count="13">
  <r>
    <s v="P001"/>
    <x v="0"/>
    <s v="T001"/>
    <s v="Design Homepage"/>
    <n v="101"/>
    <d v="2023-10-02T00:00:00"/>
    <s v="2/20/2023"/>
    <n v="0.5"/>
    <n v="0.4"/>
  </r>
  <r>
    <s v="P001"/>
    <x v="0"/>
    <s v="T002"/>
    <s v="Develop Backend"/>
    <n v="102"/>
    <d v="2023-05-03T00:00:00"/>
    <s v="3/15/2023"/>
    <n v="0.3"/>
    <n v="0.4"/>
  </r>
  <r>
    <s v="P002"/>
    <x v="1"/>
    <s v="T003"/>
    <s v="Create Ads"/>
    <n v="103"/>
    <d v="2023-10-04T00:00:00"/>
    <s v="4/25/2023"/>
    <n v="0.2"/>
    <n v="0.2"/>
  </r>
  <r>
    <s v="P003"/>
    <x v="2"/>
    <s v="T004"/>
    <s v="Develop User Interface"/>
    <n v="104"/>
    <d v="2023-01-05T00:00:00"/>
    <s v="5/15/2023"/>
    <n v="0.4"/>
    <n v="0.375"/>
  </r>
  <r>
    <s v="P003"/>
    <x v="2"/>
    <s v="T005"/>
    <s v="Test User Interface"/>
    <n v="105"/>
    <d v="2023-05-06T00:00:00"/>
    <s v="6/19/2023"/>
    <n v="0.35"/>
    <n v="0.375"/>
  </r>
  <r>
    <s v="P004"/>
    <x v="3"/>
    <s v="T006"/>
    <s v="Develop Frontend"/>
    <n v="106"/>
    <d v="2023-01-07T00:00:00"/>
    <s v="7/21/2023"/>
    <n v="0.6"/>
    <n v="0.52500000000000002"/>
  </r>
  <r>
    <s v="P004"/>
    <x v="3"/>
    <s v="T007"/>
    <s v="Backend Development"/>
    <n v="107"/>
    <d v="2023-03-08T00:00:00"/>
    <s v="8/23/2023"/>
    <n v="0.45"/>
    <n v="0.52500000000000002"/>
  </r>
  <r>
    <s v="P005"/>
    <x v="4"/>
    <s v="T008"/>
    <s v="Design Survey"/>
    <n v="108"/>
    <d v="2023-01-09T00:00:00"/>
    <s v="9/22/2023"/>
    <n v="0.5"/>
    <n v="0.375"/>
  </r>
  <r>
    <s v="P005"/>
    <x v="4"/>
    <s v="T009"/>
    <s v="Analyze Survey Results"/>
    <n v="109"/>
    <d v="2023-05-10T00:00:00"/>
    <s v="10/15/2023"/>
    <n v="0.25"/>
    <n v="0.375"/>
  </r>
  <r>
    <s v="P006"/>
    <x v="5"/>
    <s v="T010"/>
    <s v="Upgrade HR System"/>
    <n v="110"/>
    <d v="2023-02-11T00:00:00"/>
    <s v="11/22/2023"/>
    <n v="0.7"/>
    <n v="0.7"/>
  </r>
  <r>
    <s v="P007"/>
    <x v="6"/>
    <s v="T011"/>
    <s v="Develop Marketing Strategy"/>
    <n v="111"/>
    <d v="2023-05-12T00:00:00"/>
    <s v="12/20/2023"/>
    <n v="0.55000000000000004"/>
    <n v="0.55000000000000004"/>
  </r>
  <r>
    <s v="P008"/>
    <x v="7"/>
    <s v="T012"/>
    <s v="Design Presentation"/>
    <n v="112"/>
    <d v="2024-10-01T00:00:00"/>
    <s v="1/25/2024"/>
    <n v="0.1"/>
    <n v="0.125"/>
  </r>
  <r>
    <s v="P008"/>
    <x v="7"/>
    <s v="T013"/>
    <s v="Finalize Client Materials"/>
    <n v="113"/>
    <d v="2024-05-02T00:00:00"/>
    <s v="2/18/2024"/>
    <n v="0.15"/>
    <n v="0.125"/>
  </r>
</pivotCacheRecords>
</file>

<file path=xl/pivotCache/pivotCacheRecords3.xml><?xml version="1.0" encoding="utf-8"?>
<pivotCacheRecords xmlns="http://schemas.openxmlformats.org/spreadsheetml/2006/main" xmlns:r="http://schemas.openxmlformats.org/officeDocument/2006/relationships" count="20">
  <r>
    <n v="101"/>
    <x v="0"/>
    <d v="2023-10-03T00:00:00"/>
    <x v="0"/>
    <s v="Great work"/>
    <n v="4"/>
  </r>
  <r>
    <n v="102"/>
    <x v="1"/>
    <s v="4/14/2023"/>
    <x v="1"/>
    <s v="Needs improvement"/>
    <n v="4"/>
  </r>
  <r>
    <n v="103"/>
    <x v="2"/>
    <d v="2023-01-05T00:00:00"/>
    <x v="2"/>
    <s v="Excellent"/>
    <n v="5"/>
  </r>
  <r>
    <n v="104"/>
    <x v="3"/>
    <s v="6/19/2023"/>
    <x v="0"/>
    <s v="Good performance"/>
    <n v="5"/>
  </r>
  <r>
    <n v="105"/>
    <x v="4"/>
    <d v="2023-04-07T00:00:00"/>
    <x v="3"/>
    <s v="Improvement needed"/>
    <n v="2"/>
  </r>
  <r>
    <n v="106"/>
    <x v="5"/>
    <d v="2023-02-08T00:00:00"/>
    <x v="1"/>
    <s v="Average"/>
    <n v="2"/>
  </r>
  <r>
    <n v="107"/>
    <x v="6"/>
    <d v="2023-05-09T00:00:00"/>
    <x v="0"/>
    <s v="Good work"/>
    <n v="4"/>
  </r>
  <r>
    <n v="108"/>
    <x v="7"/>
    <d v="2023-01-10T00:00:00"/>
    <x v="2"/>
    <s v="Outstanding"/>
    <n v="4"/>
  </r>
  <r>
    <n v="109"/>
    <x v="8"/>
    <s v="11/14/2023"/>
    <x v="1"/>
    <s v="Meets expectations"/>
    <n v="3"/>
  </r>
  <r>
    <n v="110"/>
    <x v="9"/>
    <d v="2023-07-12T00:00:00"/>
    <x v="0"/>
    <s v="Solid performance"/>
    <n v="3"/>
  </r>
  <r>
    <n v="111"/>
    <x v="10"/>
    <s v="1/20/2024"/>
    <x v="2"/>
    <s v="Excellent"/>
    <n v="5"/>
  </r>
  <r>
    <n v="112"/>
    <x v="11"/>
    <s v="2/18/2024"/>
    <x v="0"/>
    <s v="Consistent work"/>
    <n v="5"/>
  </r>
  <r>
    <n v="113"/>
    <x v="12"/>
    <d v="2024-02-03T00:00:00"/>
    <x v="1"/>
    <s v="Satisfactory"/>
    <n v="3"/>
  </r>
  <r>
    <n v="114"/>
    <x v="13"/>
    <d v="2024-10-04T00:00:00"/>
    <x v="3"/>
    <s v="Needs improvement"/>
    <n v="3"/>
  </r>
  <r>
    <n v="115"/>
    <x v="14"/>
    <d v="2024-05-05T00:00:00"/>
    <x v="0"/>
    <s v="Good results"/>
    <n v="4"/>
  </r>
  <r>
    <n v="116"/>
    <x v="15"/>
    <s v="6/19/2024"/>
    <x v="1"/>
    <s v="Average"/>
    <n v="4"/>
  </r>
  <r>
    <n v="117"/>
    <x v="16"/>
    <d v="2024-01-07T00:00:00"/>
    <x v="2"/>
    <s v="Excellent work"/>
    <n v="5"/>
  </r>
  <r>
    <n v="118"/>
    <x v="17"/>
    <s v="8/13/2024"/>
    <x v="1"/>
    <s v="Satisfactory"/>
    <n v="5"/>
  </r>
  <r>
    <n v="119"/>
    <x v="18"/>
    <d v="2024-02-09T00:00:00"/>
    <x v="0"/>
    <s v="Solid performer"/>
    <n v="4"/>
  </r>
  <r>
    <n v="120"/>
    <x v="19"/>
    <s v="10/21/2024"/>
    <x v="1"/>
    <s v="Meets expectations"/>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E25" firstHeaderRow="1" firstDataRow="2" firstDataCol="1"/>
  <pivotFields count="7">
    <pivotField showAll="0"/>
    <pivotField axis="axisRow" showAll="0">
      <items count="21">
        <item x="0"/>
        <item x="3"/>
        <item x="7"/>
        <item x="9"/>
        <item x="13"/>
        <item x="18"/>
        <item x="17"/>
        <item x="6"/>
        <item x="10"/>
        <item x="11"/>
        <item x="1"/>
        <item x="4"/>
        <item x="15"/>
        <item x="2"/>
        <item x="14"/>
        <item x="16"/>
        <item x="19"/>
        <item x="12"/>
        <item x="8"/>
        <item x="5"/>
        <item t="default"/>
      </items>
    </pivotField>
    <pivotField showAll="0"/>
    <pivotField axis="axisCol" dataField="1" showAll="0">
      <items count="4">
        <item x="1"/>
        <item x="0"/>
        <item x="2"/>
        <item t="default"/>
      </items>
    </pivotField>
    <pivotField showAll="0"/>
    <pivotField showAll="0"/>
    <pivotField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3"/>
  </colFields>
  <colItems count="4">
    <i>
      <x/>
    </i>
    <i>
      <x v="1"/>
    </i>
    <i>
      <x v="2"/>
    </i>
    <i t="grand">
      <x/>
    </i>
  </colItems>
  <dataFields count="1">
    <dataField name="Count of Status" fld="3" subtotal="count" baseField="0" baseItem="0"/>
  </dataFields>
  <chartFormats count="6">
    <chartFormat chart="1" format="3" series="1">
      <pivotArea type="data" outline="0" fieldPosition="0">
        <references count="2">
          <reference field="4294967294" count="1" selected="0">
            <x v="0"/>
          </reference>
          <reference field="3" count="1" selected="0">
            <x v="0"/>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 chart="1" format="5" series="1">
      <pivotArea type="data" outline="0" fieldPosition="0">
        <references count="2">
          <reference field="4294967294" count="1" selected="0">
            <x v="0"/>
          </reference>
          <reference field="3" count="1" selected="0">
            <x v="2"/>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series="1">
      <pivotArea type="data" outline="0" fieldPosition="0">
        <references count="2">
          <reference field="4294967294" count="1" selected="0">
            <x v="0"/>
          </reference>
          <reference field="3" count="1" selected="0">
            <x v="1"/>
          </reference>
        </references>
      </pivotArea>
    </chartFormat>
    <chartFormat chart="5"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24" firstHeaderRow="1" firstDataRow="1" firstDataCol="1"/>
  <pivotFields count="6">
    <pivotField showAll="0"/>
    <pivotField axis="axisRow" showAll="0">
      <items count="21">
        <item x="0"/>
        <item x="3"/>
        <item x="7"/>
        <item x="9"/>
        <item x="13"/>
        <item x="18"/>
        <item x="17"/>
        <item x="6"/>
        <item x="10"/>
        <item x="11"/>
        <item x="1"/>
        <item x="4"/>
        <item x="15"/>
        <item x="2"/>
        <item x="14"/>
        <item x="16"/>
        <item x="19"/>
        <item x="12"/>
        <item x="8"/>
        <item x="5"/>
        <item t="default"/>
      </items>
    </pivotField>
    <pivotField showAll="0"/>
    <pivotField dataField="1" showAll="0">
      <items count="5">
        <item x="3"/>
        <item x="1"/>
        <item x="0"/>
        <item x="2"/>
        <item t="default"/>
      </items>
    </pivotField>
    <pivotField showAll="0"/>
    <pivotField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Score" fld="3" subtotal="average" baseField="1"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2" firstHeaderRow="1" firstDataRow="1" firstDataCol="1"/>
  <pivotFields count="9">
    <pivotField showAll="0"/>
    <pivotField axis="axisRow" showAll="0">
      <items count="9">
        <item x="3"/>
        <item x="7"/>
        <item x="4"/>
        <item x="5"/>
        <item x="2"/>
        <item x="1"/>
        <item x="6"/>
        <item x="0"/>
        <item t="default"/>
      </items>
    </pivotField>
    <pivotField showAll="0"/>
    <pivotField showAll="0"/>
    <pivotField showAll="0"/>
    <pivotField numFmtId="14" showAll="0"/>
    <pivotField showAll="0"/>
    <pivotField dataField="1" numFmtId="9" showAll="0"/>
    <pivotField showAll="0"/>
  </pivotFields>
  <rowFields count="1">
    <field x="1"/>
  </rowFields>
  <rowItems count="9">
    <i>
      <x/>
    </i>
    <i>
      <x v="1"/>
    </i>
    <i>
      <x v="2"/>
    </i>
    <i>
      <x v="3"/>
    </i>
    <i>
      <x v="4"/>
    </i>
    <i>
      <x v="5"/>
    </i>
    <i>
      <x v="6"/>
    </i>
    <i>
      <x v="7"/>
    </i>
    <i t="grand">
      <x/>
    </i>
  </rowItems>
  <colItems count="1">
    <i/>
  </colItems>
  <dataFields count="1">
    <dataField name="Average of Completion (%)" fld="7" subtotal="average" baseField="1"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_Name" sourceName="Employee Name">
  <pivotTables>
    <pivotTable tabId="6" name="PivotTable1"/>
  </pivotTables>
  <data>
    <tabular pivotCacheId="1">
      <items count="20">
        <i x="0" s="1"/>
        <i x="3" s="1"/>
        <i x="7" s="1"/>
        <i x="9" s="1"/>
        <i x="13" s="1"/>
        <i x="18" s="1"/>
        <i x="17" s="1"/>
        <i x="6" s="1"/>
        <i x="10" s="1"/>
        <i x="11" s="1"/>
        <i x="1" s="1"/>
        <i x="4" s="1"/>
        <i x="15" s="1"/>
        <i x="2" s="1"/>
        <i x="14" s="1"/>
        <i x="16" s="1"/>
        <i x="19" s="1"/>
        <i x="12" s="1"/>
        <i x="8"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ject_Name" sourceName="Project Name">
  <pivotTables>
    <pivotTable tabId="7" name="PivotTable2"/>
  </pivotTables>
  <data>
    <tabular pivotCacheId="2">
      <items count="8">
        <i x="3" s="1"/>
        <i x="7" s="1"/>
        <i x="4" s="1"/>
        <i x="5" s="1"/>
        <i x="2" s="1"/>
        <i x="1"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core" sourceName="Score">
  <pivotTables>
    <pivotTable tabId="8" name="PivotTable3"/>
  </pivotTables>
  <data>
    <tabular pivotCacheId="3">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 Name" cache="Slicer_Employee_Name" caption="Employee Nam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Employee Name 1" cache="Slicer_Employee_Name" caption="Employee Name" rowHeight="241300"/>
  <slicer name="Project Name 1" cache="Slicer_Project_Name" caption="Project Name" rowHeight="241300"/>
  <slicer name="Score 1" cache="Slicer_Score" caption="Scor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core" cache="Slicer_Score" caption="Score"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Project Name" cache="Slicer_Project_Name" caption="Project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E2" sqref="E2"/>
    </sheetView>
  </sheetViews>
  <sheetFormatPr defaultRowHeight="15" x14ac:dyDescent="0.25"/>
  <cols>
    <col min="1" max="1" width="16.5703125" style="6" customWidth="1"/>
    <col min="2" max="4" width="20" style="6" customWidth="1"/>
    <col min="5" max="5" width="17.7109375" customWidth="1"/>
  </cols>
  <sheetData>
    <row r="1" spans="1:4" x14ac:dyDescent="0.25">
      <c r="A1" s="2" t="s">
        <v>0</v>
      </c>
      <c r="B1" s="2" t="s">
        <v>1</v>
      </c>
      <c r="C1" s="2" t="s">
        <v>2</v>
      </c>
      <c r="D1" s="2" t="s">
        <v>3</v>
      </c>
    </row>
    <row r="2" spans="1:4" x14ac:dyDescent="0.25">
      <c r="A2" s="4">
        <v>101</v>
      </c>
      <c r="B2" s="4" t="s">
        <v>4</v>
      </c>
      <c r="C2" s="4" t="s">
        <v>5</v>
      </c>
      <c r="D2" s="4" t="s">
        <v>6</v>
      </c>
    </row>
    <row r="3" spans="1:4" x14ac:dyDescent="0.25">
      <c r="A3" s="4">
        <v>102</v>
      </c>
      <c r="B3" s="4" t="s">
        <v>7</v>
      </c>
      <c r="C3" s="4" t="s">
        <v>8</v>
      </c>
      <c r="D3" s="4" t="s">
        <v>9</v>
      </c>
    </row>
    <row r="4" spans="1:4" x14ac:dyDescent="0.25">
      <c r="A4" s="4">
        <v>103</v>
      </c>
      <c r="B4" s="4" t="s">
        <v>10</v>
      </c>
      <c r="C4" s="4" t="s">
        <v>11</v>
      </c>
      <c r="D4" s="4" t="s">
        <v>12</v>
      </c>
    </row>
    <row r="5" spans="1:4" x14ac:dyDescent="0.25">
      <c r="A5" s="4">
        <v>104</v>
      </c>
      <c r="B5" s="4" t="s">
        <v>13</v>
      </c>
      <c r="C5" s="4" t="s">
        <v>14</v>
      </c>
      <c r="D5" s="4" t="s">
        <v>15</v>
      </c>
    </row>
    <row r="6" spans="1:4" x14ac:dyDescent="0.25">
      <c r="A6" s="4">
        <v>105</v>
      </c>
      <c r="B6" s="4" t="s">
        <v>16</v>
      </c>
      <c r="C6" s="4" t="s">
        <v>5</v>
      </c>
      <c r="D6" s="4" t="s">
        <v>17</v>
      </c>
    </row>
    <row r="7" spans="1:4" x14ac:dyDescent="0.25">
      <c r="A7" s="4">
        <v>106</v>
      </c>
      <c r="B7" s="4" t="s">
        <v>18</v>
      </c>
      <c r="C7" s="4" t="s">
        <v>8</v>
      </c>
      <c r="D7" s="4" t="s">
        <v>19</v>
      </c>
    </row>
    <row r="8" spans="1:4" x14ac:dyDescent="0.25">
      <c r="A8" s="4">
        <v>107</v>
      </c>
      <c r="B8" s="4" t="s">
        <v>20</v>
      </c>
      <c r="C8" s="4" t="s">
        <v>11</v>
      </c>
      <c r="D8" s="4" t="s">
        <v>21</v>
      </c>
    </row>
    <row r="9" spans="1:4" x14ac:dyDescent="0.25">
      <c r="A9" s="4">
        <v>108</v>
      </c>
      <c r="B9" s="4" t="s">
        <v>22</v>
      </c>
      <c r="C9" s="4" t="s">
        <v>5</v>
      </c>
      <c r="D9" s="4" t="s">
        <v>23</v>
      </c>
    </row>
    <row r="10" spans="1:4" x14ac:dyDescent="0.25">
      <c r="A10" s="4">
        <v>109</v>
      </c>
      <c r="B10" s="4" t="s">
        <v>24</v>
      </c>
      <c r="C10" s="4" t="s">
        <v>8</v>
      </c>
      <c r="D10" s="4" t="s">
        <v>9</v>
      </c>
    </row>
    <row r="11" spans="1:4" x14ac:dyDescent="0.25">
      <c r="A11" s="4">
        <v>110</v>
      </c>
      <c r="B11" s="4" t="s">
        <v>25</v>
      </c>
      <c r="C11" s="4" t="s">
        <v>11</v>
      </c>
      <c r="D11" s="4" t="s">
        <v>12</v>
      </c>
    </row>
    <row r="12" spans="1:4" x14ac:dyDescent="0.25">
      <c r="A12" s="4">
        <v>111</v>
      </c>
      <c r="B12" s="4" t="s">
        <v>26</v>
      </c>
      <c r="C12" s="4" t="s">
        <v>14</v>
      </c>
      <c r="D12" s="4" t="s">
        <v>27</v>
      </c>
    </row>
    <row r="13" spans="1:4" x14ac:dyDescent="0.25">
      <c r="A13" s="4">
        <v>112</v>
      </c>
      <c r="B13" s="4" t="s">
        <v>28</v>
      </c>
      <c r="C13" s="4" t="s">
        <v>8</v>
      </c>
      <c r="D13" s="4" t="s">
        <v>29</v>
      </c>
    </row>
    <row r="14" spans="1:4" x14ac:dyDescent="0.25">
      <c r="A14" s="4">
        <v>113</v>
      </c>
      <c r="B14" s="4" t="s">
        <v>30</v>
      </c>
      <c r="C14" s="4" t="s">
        <v>5</v>
      </c>
      <c r="D14" s="4" t="s">
        <v>6</v>
      </c>
    </row>
    <row r="15" spans="1:4" x14ac:dyDescent="0.25">
      <c r="A15" s="4">
        <v>114</v>
      </c>
      <c r="B15" s="4" t="s">
        <v>31</v>
      </c>
      <c r="C15" s="4" t="s">
        <v>14</v>
      </c>
      <c r="D15" s="4" t="s">
        <v>32</v>
      </c>
    </row>
    <row r="16" spans="1:4" x14ac:dyDescent="0.25">
      <c r="A16" s="4">
        <v>115</v>
      </c>
      <c r="B16" s="4" t="s">
        <v>33</v>
      </c>
      <c r="C16" s="4" t="s">
        <v>8</v>
      </c>
      <c r="D16" s="4" t="s">
        <v>9</v>
      </c>
    </row>
    <row r="17" spans="1:4" x14ac:dyDescent="0.25">
      <c r="A17" s="4">
        <v>116</v>
      </c>
      <c r="B17" s="4" t="s">
        <v>34</v>
      </c>
      <c r="C17" s="4" t="s">
        <v>11</v>
      </c>
      <c r="D17" s="4" t="s">
        <v>35</v>
      </c>
    </row>
    <row r="18" spans="1:4" x14ac:dyDescent="0.25">
      <c r="A18" s="4">
        <v>117</v>
      </c>
      <c r="B18" s="4" t="s">
        <v>36</v>
      </c>
      <c r="C18" s="4" t="s">
        <v>5</v>
      </c>
      <c r="D18" s="4" t="s">
        <v>37</v>
      </c>
    </row>
    <row r="19" spans="1:4" x14ac:dyDescent="0.25">
      <c r="A19" s="4">
        <v>118</v>
      </c>
      <c r="B19" s="4" t="s">
        <v>38</v>
      </c>
      <c r="C19" s="4" t="s">
        <v>8</v>
      </c>
      <c r="D19" s="4" t="s">
        <v>39</v>
      </c>
    </row>
    <row r="20" spans="1:4" x14ac:dyDescent="0.25">
      <c r="A20" s="4">
        <v>119</v>
      </c>
      <c r="B20" s="4" t="s">
        <v>40</v>
      </c>
      <c r="C20" s="4" t="s">
        <v>11</v>
      </c>
      <c r="D20" s="4" t="s">
        <v>41</v>
      </c>
    </row>
    <row r="21" spans="1:4" x14ac:dyDescent="0.25">
      <c r="A21" s="4">
        <v>120</v>
      </c>
      <c r="B21" s="4" t="s">
        <v>42</v>
      </c>
      <c r="C21" s="4" t="s">
        <v>5</v>
      </c>
      <c r="D21" s="4" t="s">
        <v>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5"/>
  <sheetViews>
    <sheetView topLeftCell="B4" workbookViewId="0">
      <selection activeCell="A4" sqref="A4:E25"/>
    </sheetView>
  </sheetViews>
  <sheetFormatPr defaultRowHeight="15" x14ac:dyDescent="0.25"/>
  <cols>
    <col min="1" max="1" width="14.5703125" bestFit="1" customWidth="1"/>
    <col min="2" max="2" width="16.28515625" bestFit="1" customWidth="1"/>
    <col min="3" max="3" width="7.85546875" bestFit="1" customWidth="1"/>
    <col min="4" max="4" width="4.42578125" bestFit="1" customWidth="1"/>
    <col min="5" max="5" width="11.28515625" bestFit="1" customWidth="1"/>
  </cols>
  <sheetData>
    <row r="3" spans="1:5" x14ac:dyDescent="0.25">
      <c r="A3" s="13" t="s">
        <v>155</v>
      </c>
      <c r="B3" s="13" t="s">
        <v>154</v>
      </c>
    </row>
    <row r="4" spans="1:5" x14ac:dyDescent="0.25">
      <c r="A4" s="13" t="s">
        <v>152</v>
      </c>
      <c r="B4" t="s">
        <v>47</v>
      </c>
      <c r="C4" t="s">
        <v>46</v>
      </c>
      <c r="D4" t="s">
        <v>48</v>
      </c>
      <c r="E4" t="s">
        <v>153</v>
      </c>
    </row>
    <row r="5" spans="1:5" x14ac:dyDescent="0.25">
      <c r="A5" s="14" t="s">
        <v>4</v>
      </c>
      <c r="B5" s="15"/>
      <c r="C5" s="15">
        <v>1</v>
      </c>
      <c r="D5" s="15"/>
      <c r="E5" s="15">
        <v>1</v>
      </c>
    </row>
    <row r="6" spans="1:5" x14ac:dyDescent="0.25">
      <c r="A6" s="14" t="s">
        <v>13</v>
      </c>
      <c r="B6" s="15"/>
      <c r="C6" s="15">
        <v>1</v>
      </c>
      <c r="D6" s="15"/>
      <c r="E6" s="15">
        <v>1</v>
      </c>
    </row>
    <row r="7" spans="1:5" x14ac:dyDescent="0.25">
      <c r="A7" s="14" t="s">
        <v>22</v>
      </c>
      <c r="B7" s="15"/>
      <c r="C7" s="15">
        <v>1</v>
      </c>
      <c r="D7" s="15"/>
      <c r="E7" s="15">
        <v>1</v>
      </c>
    </row>
    <row r="8" spans="1:5" x14ac:dyDescent="0.25">
      <c r="A8" s="14" t="s">
        <v>25</v>
      </c>
      <c r="B8" s="15">
        <v>1</v>
      </c>
      <c r="C8" s="15"/>
      <c r="D8" s="15"/>
      <c r="E8" s="15">
        <v>1</v>
      </c>
    </row>
    <row r="9" spans="1:5" x14ac:dyDescent="0.25">
      <c r="A9" s="14" t="s">
        <v>31</v>
      </c>
      <c r="B9" s="15">
        <v>1</v>
      </c>
      <c r="C9" s="15"/>
      <c r="D9" s="15"/>
      <c r="E9" s="15">
        <v>1</v>
      </c>
    </row>
    <row r="10" spans="1:5" x14ac:dyDescent="0.25">
      <c r="A10" s="14" t="s">
        <v>40</v>
      </c>
      <c r="B10" s="15"/>
      <c r="C10" s="15">
        <v>1</v>
      </c>
      <c r="D10" s="15"/>
      <c r="E10" s="15">
        <v>1</v>
      </c>
    </row>
    <row r="11" spans="1:5" x14ac:dyDescent="0.25">
      <c r="A11" s="14" t="s">
        <v>38</v>
      </c>
      <c r="B11" s="15"/>
      <c r="C11" s="15">
        <v>1</v>
      </c>
      <c r="D11" s="15"/>
      <c r="E11" s="15">
        <v>1</v>
      </c>
    </row>
    <row r="12" spans="1:5" x14ac:dyDescent="0.25">
      <c r="A12" s="14" t="s">
        <v>20</v>
      </c>
      <c r="B12" s="15"/>
      <c r="C12" s="15"/>
      <c r="D12" s="15">
        <v>1</v>
      </c>
      <c r="E12" s="15">
        <v>1</v>
      </c>
    </row>
    <row r="13" spans="1:5" x14ac:dyDescent="0.25">
      <c r="A13" s="14" t="s">
        <v>26</v>
      </c>
      <c r="B13" s="15"/>
      <c r="C13" s="15">
        <v>1</v>
      </c>
      <c r="D13" s="15"/>
      <c r="E13" s="15">
        <v>1</v>
      </c>
    </row>
    <row r="14" spans="1:5" x14ac:dyDescent="0.25">
      <c r="A14" s="14" t="s">
        <v>28</v>
      </c>
      <c r="B14" s="15"/>
      <c r="C14" s="15">
        <v>1</v>
      </c>
      <c r="D14" s="15"/>
      <c r="E14" s="15">
        <v>1</v>
      </c>
    </row>
    <row r="15" spans="1:5" x14ac:dyDescent="0.25">
      <c r="A15" s="14" t="s">
        <v>7</v>
      </c>
      <c r="B15" s="15">
        <v>1</v>
      </c>
      <c r="C15" s="15"/>
      <c r="D15" s="15"/>
      <c r="E15" s="15">
        <v>1</v>
      </c>
    </row>
    <row r="16" spans="1:5" x14ac:dyDescent="0.25">
      <c r="A16" s="14" t="s">
        <v>16</v>
      </c>
      <c r="B16" s="15">
        <v>1</v>
      </c>
      <c r="C16" s="15"/>
      <c r="D16" s="15"/>
      <c r="E16" s="15">
        <v>1</v>
      </c>
    </row>
    <row r="17" spans="1:5" x14ac:dyDescent="0.25">
      <c r="A17" s="14" t="s">
        <v>34</v>
      </c>
      <c r="B17" s="15"/>
      <c r="C17" s="15">
        <v>1</v>
      </c>
      <c r="D17" s="15"/>
      <c r="E17" s="15">
        <v>1</v>
      </c>
    </row>
    <row r="18" spans="1:5" x14ac:dyDescent="0.25">
      <c r="A18" s="14" t="s">
        <v>10</v>
      </c>
      <c r="B18" s="15"/>
      <c r="C18" s="15">
        <v>1</v>
      </c>
      <c r="D18" s="15"/>
      <c r="E18" s="15">
        <v>1</v>
      </c>
    </row>
    <row r="19" spans="1:5" x14ac:dyDescent="0.25">
      <c r="A19" s="14" t="s">
        <v>33</v>
      </c>
      <c r="B19" s="15"/>
      <c r="C19" s="15">
        <v>1</v>
      </c>
      <c r="D19" s="15"/>
      <c r="E19" s="15">
        <v>1</v>
      </c>
    </row>
    <row r="20" spans="1:5" x14ac:dyDescent="0.25">
      <c r="A20" s="14" t="s">
        <v>36</v>
      </c>
      <c r="B20" s="15">
        <v>1</v>
      </c>
      <c r="C20" s="15"/>
      <c r="D20" s="15"/>
      <c r="E20" s="15">
        <v>1</v>
      </c>
    </row>
    <row r="21" spans="1:5" x14ac:dyDescent="0.25">
      <c r="A21" s="14" t="s">
        <v>42</v>
      </c>
      <c r="B21" s="15"/>
      <c r="C21" s="15"/>
      <c r="D21" s="15">
        <v>1</v>
      </c>
      <c r="E21" s="15">
        <v>1</v>
      </c>
    </row>
    <row r="22" spans="1:5" x14ac:dyDescent="0.25">
      <c r="A22" s="14" t="s">
        <v>30</v>
      </c>
      <c r="B22" s="15"/>
      <c r="C22" s="15">
        <v>1</v>
      </c>
      <c r="D22" s="15"/>
      <c r="E22" s="15">
        <v>1</v>
      </c>
    </row>
    <row r="23" spans="1:5" x14ac:dyDescent="0.25">
      <c r="A23" s="14" t="s">
        <v>24</v>
      </c>
      <c r="B23" s="15"/>
      <c r="C23" s="15">
        <v>1</v>
      </c>
      <c r="D23" s="15"/>
      <c r="E23" s="15">
        <v>1</v>
      </c>
    </row>
    <row r="24" spans="1:5" x14ac:dyDescent="0.25">
      <c r="A24" s="14" t="s">
        <v>18</v>
      </c>
      <c r="B24" s="15"/>
      <c r="C24" s="15">
        <v>1</v>
      </c>
      <c r="D24" s="15"/>
      <c r="E24" s="15">
        <v>1</v>
      </c>
    </row>
    <row r="25" spans="1:5" x14ac:dyDescent="0.25">
      <c r="A25" s="14" t="s">
        <v>153</v>
      </c>
      <c r="B25" s="15">
        <v>5</v>
      </c>
      <c r="C25" s="15">
        <v>13</v>
      </c>
      <c r="D25" s="15">
        <v>2</v>
      </c>
      <c r="E25" s="15">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I2" workbookViewId="0">
      <selection activeCell="V11" sqref="V11"/>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sqref="A1:G21"/>
    </sheetView>
  </sheetViews>
  <sheetFormatPr defaultRowHeight="15" x14ac:dyDescent="0.25"/>
  <cols>
    <col min="1" max="1" width="13.5703125" style="6" customWidth="1"/>
    <col min="2" max="2" width="18.7109375" style="6" customWidth="1"/>
    <col min="3" max="3" width="13.5703125" style="10" customWidth="1"/>
    <col min="4" max="4" width="13.5703125" style="6" customWidth="1"/>
    <col min="5" max="5" width="17.42578125" customWidth="1"/>
    <col min="6" max="6" width="16.5703125" customWidth="1"/>
    <col min="7" max="7" width="14.140625" customWidth="1"/>
  </cols>
  <sheetData>
    <row r="1" spans="1:7" x14ac:dyDescent="0.25">
      <c r="A1" s="2" t="s">
        <v>0</v>
      </c>
      <c r="B1" s="2" t="s">
        <v>1</v>
      </c>
      <c r="C1" s="8" t="s">
        <v>44</v>
      </c>
      <c r="D1" s="2" t="s">
        <v>45</v>
      </c>
      <c r="E1" s="12" t="s">
        <v>147</v>
      </c>
      <c r="F1" s="12" t="s">
        <v>148</v>
      </c>
      <c r="G1" s="12" t="s">
        <v>149</v>
      </c>
    </row>
    <row r="2" spans="1:7" x14ac:dyDescent="0.25">
      <c r="A2" s="4">
        <v>101</v>
      </c>
      <c r="B2" s="4" t="s">
        <v>4</v>
      </c>
      <c r="C2" s="9">
        <v>45047</v>
      </c>
      <c r="D2" s="4" t="s">
        <v>46</v>
      </c>
      <c r="E2">
        <f>COUNTIF(D:D, "Present")</f>
        <v>13</v>
      </c>
      <c r="F2">
        <f>COUNTIF(D:D, "Absent")</f>
        <v>5</v>
      </c>
      <c r="G2">
        <f>COUNTIF(D:D, "Sick")</f>
        <v>2</v>
      </c>
    </row>
    <row r="3" spans="1:7" x14ac:dyDescent="0.25">
      <c r="A3" s="4">
        <v>102</v>
      </c>
      <c r="B3" s="4" t="s">
        <v>7</v>
      </c>
      <c r="C3" s="9">
        <v>45262</v>
      </c>
      <c r="D3" s="4" t="s">
        <v>47</v>
      </c>
      <c r="E3">
        <f>COUNTIF(D:D, "Present")</f>
        <v>13</v>
      </c>
      <c r="F3">
        <f>COUNTIF(D:D, "Absent")</f>
        <v>5</v>
      </c>
      <c r="G3">
        <f>COUNTIF(D:D, "Sick")</f>
        <v>2</v>
      </c>
    </row>
    <row r="4" spans="1:7" x14ac:dyDescent="0.25">
      <c r="A4" s="4">
        <v>103</v>
      </c>
      <c r="B4" s="4" t="s">
        <v>10</v>
      </c>
      <c r="C4" s="9" t="s">
        <v>49</v>
      </c>
      <c r="D4" s="4" t="s">
        <v>46</v>
      </c>
      <c r="E4">
        <f>COUNTIF(D:D, "Present")</f>
        <v>13</v>
      </c>
      <c r="F4">
        <f>COUNTIF(D:D, "Absent")</f>
        <v>5</v>
      </c>
      <c r="G4">
        <f>COUNTIF(D:D, "Sick")</f>
        <v>2</v>
      </c>
    </row>
    <row r="5" spans="1:7" x14ac:dyDescent="0.25">
      <c r="A5" s="4">
        <v>104</v>
      </c>
      <c r="B5" s="4" t="s">
        <v>13</v>
      </c>
      <c r="C5" s="9" t="s">
        <v>50</v>
      </c>
      <c r="D5" s="4" t="s">
        <v>46</v>
      </c>
      <c r="E5">
        <f>COUNTIF(D:D, "Present")</f>
        <v>13</v>
      </c>
      <c r="F5">
        <f>COUNTIF(D:D, "Absent")</f>
        <v>5</v>
      </c>
      <c r="G5">
        <f>COUNTIF(D:D, "Sick")</f>
        <v>2</v>
      </c>
    </row>
    <row r="6" spans="1:7" x14ac:dyDescent="0.25">
      <c r="A6" s="4">
        <v>105</v>
      </c>
      <c r="B6" s="4" t="s">
        <v>16</v>
      </c>
      <c r="C6" s="9">
        <v>44990</v>
      </c>
      <c r="D6" s="4" t="s">
        <v>47</v>
      </c>
      <c r="E6">
        <f>COUNTIF(D:D, "Present")</f>
        <v>13</v>
      </c>
      <c r="F6">
        <f>COUNTIF(D:D, "Absent")</f>
        <v>5</v>
      </c>
      <c r="G6">
        <f>COUNTIF(D:D, "Sick")</f>
        <v>2</v>
      </c>
    </row>
    <row r="7" spans="1:7" x14ac:dyDescent="0.25">
      <c r="A7" s="4">
        <v>106</v>
      </c>
      <c r="B7" s="4" t="s">
        <v>18</v>
      </c>
      <c r="C7" s="9" t="s">
        <v>51</v>
      </c>
      <c r="D7" s="4" t="s">
        <v>46</v>
      </c>
      <c r="E7">
        <f>COUNTIF(D:D, "Present")</f>
        <v>13</v>
      </c>
      <c r="F7">
        <f>COUNTIF(D:D, "Absent")</f>
        <v>5</v>
      </c>
      <c r="G7">
        <f>COUNTIF(D:D, "Sick")</f>
        <v>2</v>
      </c>
    </row>
    <row r="8" spans="1:7" x14ac:dyDescent="0.25">
      <c r="A8" s="4">
        <v>107</v>
      </c>
      <c r="B8" s="4" t="s">
        <v>20</v>
      </c>
      <c r="C8" s="9" t="s">
        <v>52</v>
      </c>
      <c r="D8" s="4" t="s">
        <v>48</v>
      </c>
      <c r="E8">
        <f>COUNTIF(D:D, "Present")</f>
        <v>13</v>
      </c>
      <c r="F8">
        <f>COUNTIF(D:D, "Absent")</f>
        <v>5</v>
      </c>
      <c r="G8">
        <f>COUNTIF(D:D, "Sick")</f>
        <v>2</v>
      </c>
    </row>
    <row r="9" spans="1:7" x14ac:dyDescent="0.25">
      <c r="A9" s="4">
        <v>108</v>
      </c>
      <c r="B9" s="4" t="s">
        <v>22</v>
      </c>
      <c r="C9" s="9">
        <v>45024</v>
      </c>
      <c r="D9" s="4" t="s">
        <v>46</v>
      </c>
      <c r="E9">
        <f>COUNTIF(D:D, "Present")</f>
        <v>13</v>
      </c>
      <c r="F9">
        <f>COUNTIF(D:D, "Absent")</f>
        <v>5</v>
      </c>
      <c r="G9">
        <f>COUNTIF(D:D, "Sick")</f>
        <v>2</v>
      </c>
    </row>
    <row r="10" spans="1:7" x14ac:dyDescent="0.25">
      <c r="A10" s="4">
        <v>109</v>
      </c>
      <c r="B10" s="4" t="s">
        <v>24</v>
      </c>
      <c r="C10" s="9">
        <v>45269</v>
      </c>
      <c r="D10" s="4" t="s">
        <v>46</v>
      </c>
      <c r="E10">
        <f>COUNTIF(D:D, "Present")</f>
        <v>13</v>
      </c>
      <c r="F10">
        <f>COUNTIF(D:D, "Absent")</f>
        <v>5</v>
      </c>
      <c r="G10">
        <f>COUNTIF(D:D, "Sick")</f>
        <v>2</v>
      </c>
    </row>
    <row r="11" spans="1:7" x14ac:dyDescent="0.25">
      <c r="A11" s="4">
        <v>110</v>
      </c>
      <c r="B11" s="4" t="s">
        <v>25</v>
      </c>
      <c r="C11" s="9" t="s">
        <v>53</v>
      </c>
      <c r="D11" s="4" t="s">
        <v>47</v>
      </c>
      <c r="E11">
        <f>COUNTIF(D:D, "Present")</f>
        <v>13</v>
      </c>
      <c r="F11">
        <f>COUNTIF(D:D, "Absent")</f>
        <v>5</v>
      </c>
      <c r="G11">
        <f>COUNTIF(D:D, "Sick")</f>
        <v>2</v>
      </c>
    </row>
    <row r="12" spans="1:7" x14ac:dyDescent="0.25">
      <c r="A12" s="4">
        <v>111</v>
      </c>
      <c r="B12" s="4" t="s">
        <v>26</v>
      </c>
      <c r="C12" s="9">
        <v>45057</v>
      </c>
      <c r="D12" s="4" t="s">
        <v>46</v>
      </c>
      <c r="E12">
        <f>COUNTIF(D:D, "Present")</f>
        <v>13</v>
      </c>
      <c r="F12">
        <f>COUNTIF(D:D, "Absent")</f>
        <v>5</v>
      </c>
      <c r="G12">
        <f>COUNTIF(D:D, "Sick")</f>
        <v>2</v>
      </c>
    </row>
    <row r="13" spans="1:7" x14ac:dyDescent="0.25">
      <c r="A13" s="4">
        <v>112</v>
      </c>
      <c r="B13" s="4" t="s">
        <v>28</v>
      </c>
      <c r="C13" s="9">
        <v>45211</v>
      </c>
      <c r="D13" s="4" t="s">
        <v>46</v>
      </c>
      <c r="E13">
        <f>COUNTIF(D:D, "Present")</f>
        <v>13</v>
      </c>
      <c r="F13">
        <f>COUNTIF(D:D, "Absent")</f>
        <v>5</v>
      </c>
      <c r="G13">
        <f>COUNTIF(D:D, "Sick")</f>
        <v>2</v>
      </c>
    </row>
    <row r="14" spans="1:7" x14ac:dyDescent="0.25">
      <c r="A14" s="4">
        <v>113</v>
      </c>
      <c r="B14" s="4" t="s">
        <v>30</v>
      </c>
      <c r="C14" s="9" t="s">
        <v>54</v>
      </c>
      <c r="D14" s="4" t="s">
        <v>46</v>
      </c>
      <c r="E14">
        <f>COUNTIF(D:D, "Present")</f>
        <v>13</v>
      </c>
      <c r="F14">
        <f>COUNTIF(D:D, "Absent")</f>
        <v>5</v>
      </c>
      <c r="G14">
        <f>COUNTIF(D:D, "Sick")</f>
        <v>2</v>
      </c>
    </row>
    <row r="15" spans="1:7" x14ac:dyDescent="0.25">
      <c r="A15" s="4">
        <v>114</v>
      </c>
      <c r="B15" s="4" t="s">
        <v>31</v>
      </c>
      <c r="C15" s="9">
        <v>45475</v>
      </c>
      <c r="D15" s="4" t="s">
        <v>47</v>
      </c>
      <c r="E15">
        <f>COUNTIF(D:D, "Present")</f>
        <v>13</v>
      </c>
      <c r="F15">
        <f>COUNTIF(D:D, "Absent")</f>
        <v>5</v>
      </c>
      <c r="G15">
        <f>COUNTIF(D:D, "Sick")</f>
        <v>2</v>
      </c>
    </row>
    <row r="16" spans="1:7" x14ac:dyDescent="0.25">
      <c r="A16" s="4">
        <v>115</v>
      </c>
      <c r="B16" s="4" t="s">
        <v>33</v>
      </c>
      <c r="C16" s="9" t="s">
        <v>55</v>
      </c>
      <c r="D16" s="4" t="s">
        <v>46</v>
      </c>
      <c r="E16">
        <f>COUNTIF(D:D, "Present")</f>
        <v>13</v>
      </c>
      <c r="F16">
        <f>COUNTIF(D:D, "Absent")</f>
        <v>5</v>
      </c>
      <c r="G16">
        <f>COUNTIF(D:D, "Sick")</f>
        <v>2</v>
      </c>
    </row>
    <row r="17" spans="1:7" x14ac:dyDescent="0.25">
      <c r="A17" s="4">
        <v>116</v>
      </c>
      <c r="B17" s="4" t="s">
        <v>34</v>
      </c>
      <c r="C17" s="9" t="s">
        <v>56</v>
      </c>
      <c r="D17" s="4" t="s">
        <v>46</v>
      </c>
      <c r="E17">
        <f>COUNTIF(D:D, "Present")</f>
        <v>13</v>
      </c>
      <c r="F17">
        <f>COUNTIF(D:D, "Absent")</f>
        <v>5</v>
      </c>
      <c r="G17">
        <f>COUNTIF(D:D, "Sick")</f>
        <v>2</v>
      </c>
    </row>
    <row r="18" spans="1:7" x14ac:dyDescent="0.25">
      <c r="A18" s="4">
        <v>117</v>
      </c>
      <c r="B18" s="4" t="s">
        <v>36</v>
      </c>
      <c r="C18" s="9" t="s">
        <v>57</v>
      </c>
      <c r="D18" s="4" t="s">
        <v>47</v>
      </c>
      <c r="E18">
        <f>COUNTIF(D:D, "Present")</f>
        <v>13</v>
      </c>
      <c r="F18">
        <f>COUNTIF(D:D, "Absent")</f>
        <v>5</v>
      </c>
      <c r="G18">
        <f>COUNTIF(D:D, "Sick")</f>
        <v>2</v>
      </c>
    </row>
    <row r="19" spans="1:7" x14ac:dyDescent="0.25">
      <c r="A19" s="4">
        <v>118</v>
      </c>
      <c r="B19" s="4" t="s">
        <v>38</v>
      </c>
      <c r="C19" s="9">
        <v>45328</v>
      </c>
      <c r="D19" s="4" t="s">
        <v>46</v>
      </c>
      <c r="E19">
        <f>COUNTIF(D:D, "Present")</f>
        <v>13</v>
      </c>
      <c r="F19">
        <f>COUNTIF(D:D, "Absent")</f>
        <v>5</v>
      </c>
      <c r="G19">
        <f>COUNTIF(D:D, "Sick")</f>
        <v>2</v>
      </c>
    </row>
    <row r="20" spans="1:7" x14ac:dyDescent="0.25">
      <c r="A20" s="4">
        <v>119</v>
      </c>
      <c r="B20" s="4" t="s">
        <v>40</v>
      </c>
      <c r="C20" s="9" t="s">
        <v>58</v>
      </c>
      <c r="D20" s="4" t="s">
        <v>46</v>
      </c>
      <c r="E20">
        <f>COUNTIF(D:D, "Present")</f>
        <v>13</v>
      </c>
      <c r="F20">
        <f>COUNTIF(D:D, "Absent")</f>
        <v>5</v>
      </c>
      <c r="G20">
        <f>COUNTIF(D:D, "Sick")</f>
        <v>2</v>
      </c>
    </row>
    <row r="21" spans="1:7" x14ac:dyDescent="0.25">
      <c r="A21" s="4">
        <v>120</v>
      </c>
      <c r="B21" s="4" t="s">
        <v>42</v>
      </c>
      <c r="C21" s="9" t="s">
        <v>59</v>
      </c>
      <c r="D21" s="4" t="s">
        <v>48</v>
      </c>
      <c r="E21">
        <f>COUNTIF(D:D, "Present")</f>
        <v>13</v>
      </c>
      <c r="F21">
        <f>COUNTIF(D:D, "Absent")</f>
        <v>5</v>
      </c>
      <c r="G21">
        <f>COUNTIF(D:D, "Sick")</f>
        <v>2</v>
      </c>
    </row>
  </sheetData>
  <dataValidations count="1">
    <dataValidation type="list" allowBlank="1" showInputMessage="1" showErrorMessage="1" sqref="D1:D1048576">
      <formula1>$D$2:$D$21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topLeftCell="A3" workbookViewId="0">
      <selection activeCell="A3" sqref="A3:B24"/>
    </sheetView>
  </sheetViews>
  <sheetFormatPr defaultRowHeight="15" x14ac:dyDescent="0.25"/>
  <cols>
    <col min="1" max="1" width="14.42578125" bestFit="1" customWidth="1"/>
    <col min="2" max="2" width="16" bestFit="1" customWidth="1"/>
  </cols>
  <sheetData>
    <row r="3" spans="1:2" x14ac:dyDescent="0.25">
      <c r="A3" s="13" t="s">
        <v>152</v>
      </c>
      <c r="B3" t="s">
        <v>157</v>
      </c>
    </row>
    <row r="4" spans="1:2" x14ac:dyDescent="0.25">
      <c r="A4" s="14" t="s">
        <v>4</v>
      </c>
      <c r="B4" s="15">
        <v>4</v>
      </c>
    </row>
    <row r="5" spans="1:2" x14ac:dyDescent="0.25">
      <c r="A5" s="14" t="s">
        <v>13</v>
      </c>
      <c r="B5" s="15">
        <v>4</v>
      </c>
    </row>
    <row r="6" spans="1:2" x14ac:dyDescent="0.25">
      <c r="A6" s="14" t="s">
        <v>22</v>
      </c>
      <c r="B6" s="15">
        <v>5</v>
      </c>
    </row>
    <row r="7" spans="1:2" x14ac:dyDescent="0.25">
      <c r="A7" s="14" t="s">
        <v>25</v>
      </c>
      <c r="B7" s="15">
        <v>4</v>
      </c>
    </row>
    <row r="8" spans="1:2" x14ac:dyDescent="0.25">
      <c r="A8" s="14" t="s">
        <v>31</v>
      </c>
      <c r="B8" s="15">
        <v>2</v>
      </c>
    </row>
    <row r="9" spans="1:2" x14ac:dyDescent="0.25">
      <c r="A9" s="14" t="s">
        <v>40</v>
      </c>
      <c r="B9" s="15">
        <v>4</v>
      </c>
    </row>
    <row r="10" spans="1:2" x14ac:dyDescent="0.25">
      <c r="A10" s="14" t="s">
        <v>38</v>
      </c>
      <c r="B10" s="15">
        <v>3</v>
      </c>
    </row>
    <row r="11" spans="1:2" x14ac:dyDescent="0.25">
      <c r="A11" s="14" t="s">
        <v>20</v>
      </c>
      <c r="B11" s="15">
        <v>4</v>
      </c>
    </row>
    <row r="12" spans="1:2" x14ac:dyDescent="0.25">
      <c r="A12" s="14" t="s">
        <v>26</v>
      </c>
      <c r="B12" s="15">
        <v>5</v>
      </c>
    </row>
    <row r="13" spans="1:2" x14ac:dyDescent="0.25">
      <c r="A13" s="14" t="s">
        <v>28</v>
      </c>
      <c r="B13" s="15">
        <v>4</v>
      </c>
    </row>
    <row r="14" spans="1:2" x14ac:dyDescent="0.25">
      <c r="A14" s="14" t="s">
        <v>7</v>
      </c>
      <c r="B14" s="15">
        <v>3</v>
      </c>
    </row>
    <row r="15" spans="1:2" x14ac:dyDescent="0.25">
      <c r="A15" s="14" t="s">
        <v>16</v>
      </c>
      <c r="B15" s="15">
        <v>2</v>
      </c>
    </row>
    <row r="16" spans="1:2" x14ac:dyDescent="0.25">
      <c r="A16" s="14" t="s">
        <v>34</v>
      </c>
      <c r="B16" s="15">
        <v>3</v>
      </c>
    </row>
    <row r="17" spans="1:2" x14ac:dyDescent="0.25">
      <c r="A17" s="14" t="s">
        <v>10</v>
      </c>
      <c r="B17" s="15">
        <v>5</v>
      </c>
    </row>
    <row r="18" spans="1:2" x14ac:dyDescent="0.25">
      <c r="A18" s="14" t="s">
        <v>33</v>
      </c>
      <c r="B18" s="15">
        <v>4</v>
      </c>
    </row>
    <row r="19" spans="1:2" x14ac:dyDescent="0.25">
      <c r="A19" s="14" t="s">
        <v>36</v>
      </c>
      <c r="B19" s="15">
        <v>5</v>
      </c>
    </row>
    <row r="20" spans="1:2" x14ac:dyDescent="0.25">
      <c r="A20" s="14" t="s">
        <v>42</v>
      </c>
      <c r="B20" s="15">
        <v>3</v>
      </c>
    </row>
    <row r="21" spans="1:2" x14ac:dyDescent="0.25">
      <c r="A21" s="14" t="s">
        <v>30</v>
      </c>
      <c r="B21" s="15">
        <v>3</v>
      </c>
    </row>
    <row r="22" spans="1:2" x14ac:dyDescent="0.25">
      <c r="A22" s="14" t="s">
        <v>24</v>
      </c>
      <c r="B22" s="15">
        <v>3</v>
      </c>
    </row>
    <row r="23" spans="1:2" x14ac:dyDescent="0.25">
      <c r="A23" s="14" t="s">
        <v>18</v>
      </c>
      <c r="B23" s="15">
        <v>3</v>
      </c>
    </row>
    <row r="24" spans="1:2" x14ac:dyDescent="0.25">
      <c r="A24" s="14" t="s">
        <v>153</v>
      </c>
      <c r="B24" s="15">
        <v>3.65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sqref="A1:F21"/>
    </sheetView>
  </sheetViews>
  <sheetFormatPr defaultRowHeight="15" x14ac:dyDescent="0.25"/>
  <cols>
    <col min="1" max="1" width="13.7109375" style="6" customWidth="1"/>
    <col min="2" max="2" width="17.140625" style="6" customWidth="1"/>
    <col min="3" max="3" width="18" style="7" customWidth="1"/>
    <col min="4" max="4" width="9.140625" style="6"/>
    <col min="5" max="5" width="21.28515625" style="6" customWidth="1"/>
    <col min="6" max="6" width="24.85546875" customWidth="1"/>
  </cols>
  <sheetData>
    <row r="1" spans="1:6" x14ac:dyDescent="0.25">
      <c r="A1" s="2" t="s">
        <v>0</v>
      </c>
      <c r="B1" s="2" t="s">
        <v>1</v>
      </c>
      <c r="C1" s="3" t="s">
        <v>60</v>
      </c>
      <c r="D1" s="2" t="s">
        <v>61</v>
      </c>
      <c r="E1" s="2" t="s">
        <v>62</v>
      </c>
      <c r="F1" s="12" t="s">
        <v>150</v>
      </c>
    </row>
    <row r="2" spans="1:6" x14ac:dyDescent="0.25">
      <c r="A2" s="4">
        <v>101</v>
      </c>
      <c r="B2" s="4" t="s">
        <v>4</v>
      </c>
      <c r="C2" s="5">
        <v>45202</v>
      </c>
      <c r="D2" s="4">
        <v>4</v>
      </c>
      <c r="E2" s="4" t="s">
        <v>63</v>
      </c>
      <c r="F2">
        <f>AVERAGEIF(B:B, B2, D:D)</f>
        <v>4</v>
      </c>
    </row>
    <row r="3" spans="1:6" x14ac:dyDescent="0.25">
      <c r="A3" s="4">
        <v>102</v>
      </c>
      <c r="B3" s="4" t="s">
        <v>7</v>
      </c>
      <c r="C3" s="5" t="s">
        <v>64</v>
      </c>
      <c r="D3" s="4">
        <v>3</v>
      </c>
      <c r="E3" s="4" t="s">
        <v>65</v>
      </c>
      <c r="F3">
        <f>AVERAGEIF(B:B, B2, D:D)</f>
        <v>4</v>
      </c>
    </row>
    <row r="4" spans="1:6" x14ac:dyDescent="0.25">
      <c r="A4" s="4">
        <v>103</v>
      </c>
      <c r="B4" s="4" t="s">
        <v>10</v>
      </c>
      <c r="C4" s="5">
        <v>44931</v>
      </c>
      <c r="D4" s="4">
        <v>5</v>
      </c>
      <c r="E4" s="4" t="s">
        <v>66</v>
      </c>
      <c r="F4">
        <f t="shared" ref="F4:F21" si="0">AVERAGEIF(B:B, B4, D:D)</f>
        <v>5</v>
      </c>
    </row>
    <row r="5" spans="1:6" x14ac:dyDescent="0.25">
      <c r="A5" s="4">
        <v>104</v>
      </c>
      <c r="B5" s="4" t="s">
        <v>13</v>
      </c>
      <c r="C5" s="5" t="s">
        <v>67</v>
      </c>
      <c r="D5" s="4">
        <v>4</v>
      </c>
      <c r="E5" s="4" t="s">
        <v>68</v>
      </c>
      <c r="F5">
        <f t="shared" ref="F5:F21" si="1">AVERAGEIF(B:B, B4, D:D)</f>
        <v>5</v>
      </c>
    </row>
    <row r="6" spans="1:6" x14ac:dyDescent="0.25">
      <c r="A6" s="4">
        <v>105</v>
      </c>
      <c r="B6" s="4" t="s">
        <v>16</v>
      </c>
      <c r="C6" s="5">
        <v>45023</v>
      </c>
      <c r="D6" s="4">
        <v>2</v>
      </c>
      <c r="E6" s="4" t="s">
        <v>69</v>
      </c>
      <c r="F6">
        <f t="shared" ref="F6:F21" si="2">AVERAGEIF(B:B, B6, D:D)</f>
        <v>2</v>
      </c>
    </row>
    <row r="7" spans="1:6" x14ac:dyDescent="0.25">
      <c r="A7" s="4">
        <v>106</v>
      </c>
      <c r="B7" s="4" t="s">
        <v>18</v>
      </c>
      <c r="C7" s="5">
        <v>44965</v>
      </c>
      <c r="D7" s="4">
        <v>3</v>
      </c>
      <c r="E7" s="4" t="s">
        <v>70</v>
      </c>
      <c r="F7">
        <f t="shared" ref="F7:F21" si="3">AVERAGEIF(B:B, B6, D:D)</f>
        <v>2</v>
      </c>
    </row>
    <row r="8" spans="1:6" x14ac:dyDescent="0.25">
      <c r="A8" s="4">
        <v>107</v>
      </c>
      <c r="B8" s="4" t="s">
        <v>20</v>
      </c>
      <c r="C8" s="5">
        <v>45055</v>
      </c>
      <c r="D8" s="4">
        <v>4</v>
      </c>
      <c r="E8" s="4" t="s">
        <v>71</v>
      </c>
      <c r="F8">
        <f t="shared" ref="F8:F21" si="4">AVERAGEIF(B:B, B8, D:D)</f>
        <v>4</v>
      </c>
    </row>
    <row r="9" spans="1:6" x14ac:dyDescent="0.25">
      <c r="A9" s="4">
        <v>108</v>
      </c>
      <c r="B9" s="4" t="s">
        <v>22</v>
      </c>
      <c r="C9" s="5">
        <v>44936</v>
      </c>
      <c r="D9" s="4">
        <v>5</v>
      </c>
      <c r="E9" s="4" t="s">
        <v>72</v>
      </c>
      <c r="F9">
        <f t="shared" ref="F9:F21" si="5">AVERAGEIF(B:B, B8, D:D)</f>
        <v>4</v>
      </c>
    </row>
    <row r="10" spans="1:6" x14ac:dyDescent="0.25">
      <c r="A10" s="4">
        <v>109</v>
      </c>
      <c r="B10" s="4" t="s">
        <v>24</v>
      </c>
      <c r="C10" s="5" t="s">
        <v>73</v>
      </c>
      <c r="D10" s="4">
        <v>3</v>
      </c>
      <c r="E10" s="4" t="s">
        <v>74</v>
      </c>
      <c r="F10">
        <f t="shared" ref="F10:F21" si="6">AVERAGEIF(B:B, B10, D:D)</f>
        <v>3</v>
      </c>
    </row>
    <row r="11" spans="1:6" x14ac:dyDescent="0.25">
      <c r="A11" s="4">
        <v>110</v>
      </c>
      <c r="B11" s="4" t="s">
        <v>25</v>
      </c>
      <c r="C11" s="5">
        <v>45119</v>
      </c>
      <c r="D11" s="4">
        <v>4</v>
      </c>
      <c r="E11" s="4" t="s">
        <v>75</v>
      </c>
      <c r="F11">
        <f t="shared" ref="F11:F21" si="7">AVERAGEIF(B:B, B10, D:D)</f>
        <v>3</v>
      </c>
    </row>
    <row r="12" spans="1:6" x14ac:dyDescent="0.25">
      <c r="A12" s="4">
        <v>111</v>
      </c>
      <c r="B12" s="4" t="s">
        <v>26</v>
      </c>
      <c r="C12" s="5" t="s">
        <v>76</v>
      </c>
      <c r="D12" s="4">
        <v>5</v>
      </c>
      <c r="E12" s="4" t="s">
        <v>66</v>
      </c>
      <c r="F12">
        <f t="shared" ref="F12:F21" si="8">AVERAGEIF(B:B, B12, D:D)</f>
        <v>5</v>
      </c>
    </row>
    <row r="13" spans="1:6" x14ac:dyDescent="0.25">
      <c r="A13" s="4">
        <v>112</v>
      </c>
      <c r="B13" s="4" t="s">
        <v>28</v>
      </c>
      <c r="C13" s="5" t="s">
        <v>77</v>
      </c>
      <c r="D13" s="4">
        <v>4</v>
      </c>
      <c r="E13" s="4" t="s">
        <v>78</v>
      </c>
      <c r="F13">
        <f t="shared" ref="F13:F21" si="9">AVERAGEIF(B:B, B12, D:D)</f>
        <v>5</v>
      </c>
    </row>
    <row r="14" spans="1:6" x14ac:dyDescent="0.25">
      <c r="A14" s="4">
        <v>113</v>
      </c>
      <c r="B14" s="4" t="s">
        <v>30</v>
      </c>
      <c r="C14" s="5">
        <v>45325</v>
      </c>
      <c r="D14" s="4">
        <v>3</v>
      </c>
      <c r="E14" s="4" t="s">
        <v>79</v>
      </c>
      <c r="F14">
        <f t="shared" ref="F14:F21" si="10">AVERAGEIF(B:B, B14, D:D)</f>
        <v>3</v>
      </c>
    </row>
    <row r="15" spans="1:6" x14ac:dyDescent="0.25">
      <c r="A15" s="4">
        <v>114</v>
      </c>
      <c r="B15" s="4" t="s">
        <v>31</v>
      </c>
      <c r="C15" s="5">
        <v>45569</v>
      </c>
      <c r="D15" s="4">
        <v>2</v>
      </c>
      <c r="E15" s="4" t="s">
        <v>65</v>
      </c>
      <c r="F15">
        <f t="shared" ref="F15:F21" si="11">AVERAGEIF(B:B, B14, D:D)</f>
        <v>3</v>
      </c>
    </row>
    <row r="16" spans="1:6" x14ac:dyDescent="0.25">
      <c r="A16" s="4">
        <v>115</v>
      </c>
      <c r="B16" s="4" t="s">
        <v>33</v>
      </c>
      <c r="C16" s="5">
        <v>45417</v>
      </c>
      <c r="D16" s="4">
        <v>4</v>
      </c>
      <c r="E16" s="4" t="s">
        <v>80</v>
      </c>
      <c r="F16">
        <f t="shared" ref="F16:F21" si="12">AVERAGEIF(B:B, B16, D:D)</f>
        <v>4</v>
      </c>
    </row>
    <row r="17" spans="1:6" x14ac:dyDescent="0.25">
      <c r="A17" s="4">
        <v>116</v>
      </c>
      <c r="B17" s="4" t="s">
        <v>34</v>
      </c>
      <c r="C17" s="5" t="s">
        <v>81</v>
      </c>
      <c r="D17" s="4">
        <v>3</v>
      </c>
      <c r="E17" s="4" t="s">
        <v>70</v>
      </c>
      <c r="F17">
        <f t="shared" ref="F17:F21" si="13">AVERAGEIF(B:B, B16, D:D)</f>
        <v>4</v>
      </c>
    </row>
    <row r="18" spans="1:6" x14ac:dyDescent="0.25">
      <c r="A18" s="4">
        <v>117</v>
      </c>
      <c r="B18" s="4" t="s">
        <v>36</v>
      </c>
      <c r="C18" s="5">
        <v>45298</v>
      </c>
      <c r="D18" s="4">
        <v>5</v>
      </c>
      <c r="E18" s="4" t="s">
        <v>82</v>
      </c>
      <c r="F18">
        <f t="shared" ref="F18:F21" si="14">AVERAGEIF(B:B, B18, D:D)</f>
        <v>5</v>
      </c>
    </row>
    <row r="19" spans="1:6" x14ac:dyDescent="0.25">
      <c r="A19" s="4">
        <v>118</v>
      </c>
      <c r="B19" s="4" t="s">
        <v>38</v>
      </c>
      <c r="C19" s="5" t="s">
        <v>83</v>
      </c>
      <c r="D19" s="4">
        <v>3</v>
      </c>
      <c r="E19" s="4" t="s">
        <v>79</v>
      </c>
      <c r="F19">
        <f t="shared" ref="F19:F21" si="15">AVERAGEIF(B:B, B18, D:D)</f>
        <v>5</v>
      </c>
    </row>
    <row r="20" spans="1:6" x14ac:dyDescent="0.25">
      <c r="A20" s="4">
        <v>119</v>
      </c>
      <c r="B20" s="4" t="s">
        <v>40</v>
      </c>
      <c r="C20" s="5">
        <v>45331</v>
      </c>
      <c r="D20" s="4">
        <v>4</v>
      </c>
      <c r="E20" s="4" t="s">
        <v>84</v>
      </c>
      <c r="F20">
        <f t="shared" ref="F20:F21" si="16">AVERAGEIF(B:B, B20, D:D)</f>
        <v>4</v>
      </c>
    </row>
    <row r="21" spans="1:6" x14ac:dyDescent="0.25">
      <c r="A21" s="4">
        <v>120</v>
      </c>
      <c r="B21" s="4" t="s">
        <v>42</v>
      </c>
      <c r="C21" s="5" t="s">
        <v>85</v>
      </c>
      <c r="D21" s="4">
        <v>3</v>
      </c>
      <c r="E21" s="4" t="s">
        <v>74</v>
      </c>
      <c r="F21">
        <f t="shared" ref="F21" si="17">AVERAGEIF(B:B, B20, D:D)</f>
        <v>4</v>
      </c>
    </row>
  </sheetData>
  <conditionalFormatting sqref="D2:D21">
    <cfRule type="cellIs" dxfId="8" priority="1" operator="lessThan">
      <formula>3</formula>
    </cfRule>
    <cfRule type="cellIs" dxfId="7" priority="2" operator="between">
      <formula>3</formula>
      <formula>4</formula>
    </cfRule>
    <cfRule type="cellIs" dxfId="6" priority="3" operator="greaterThan">
      <formula>4</formula>
    </cfRule>
  </conditionalFormatting>
  <dataValidations count="1">
    <dataValidation type="whole" allowBlank="1" showInputMessage="1" showErrorMessage="1" sqref="D1:D1048576">
      <formula1>1</formula1>
      <formula2>5</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A3" sqref="A3:B12"/>
    </sheetView>
  </sheetViews>
  <sheetFormatPr defaultRowHeight="15" x14ac:dyDescent="0.25"/>
  <cols>
    <col min="1" max="1" width="19.42578125" bestFit="1" customWidth="1"/>
    <col min="2" max="2" width="25.28515625" bestFit="1" customWidth="1"/>
  </cols>
  <sheetData>
    <row r="3" spans="1:2" x14ac:dyDescent="0.25">
      <c r="A3" s="13" t="s">
        <v>152</v>
      </c>
      <c r="B3" t="s">
        <v>156</v>
      </c>
    </row>
    <row r="4" spans="1:2" x14ac:dyDescent="0.25">
      <c r="A4" s="14" t="s">
        <v>115</v>
      </c>
      <c r="B4" s="15">
        <v>0.52500000000000002</v>
      </c>
    </row>
    <row r="5" spans="1:2" x14ac:dyDescent="0.25">
      <c r="A5" s="14" t="s">
        <v>141</v>
      </c>
      <c r="B5" s="15">
        <v>0.125</v>
      </c>
    </row>
    <row r="6" spans="1:2" x14ac:dyDescent="0.25">
      <c r="A6" s="14" t="s">
        <v>123</v>
      </c>
      <c r="B6" s="15">
        <v>0.375</v>
      </c>
    </row>
    <row r="7" spans="1:2" x14ac:dyDescent="0.25">
      <c r="A7" s="14" t="s">
        <v>131</v>
      </c>
      <c r="B7" s="15">
        <v>0.7</v>
      </c>
    </row>
    <row r="8" spans="1:2" x14ac:dyDescent="0.25">
      <c r="A8" s="14" t="s">
        <v>108</v>
      </c>
      <c r="B8" s="15">
        <v>0.375</v>
      </c>
    </row>
    <row r="9" spans="1:2" x14ac:dyDescent="0.25">
      <c r="A9" s="14" t="s">
        <v>103</v>
      </c>
      <c r="B9" s="15">
        <v>0.2</v>
      </c>
    </row>
    <row r="10" spans="1:2" x14ac:dyDescent="0.25">
      <c r="A10" s="14" t="s">
        <v>136</v>
      </c>
      <c r="B10" s="15">
        <v>0.55000000000000004</v>
      </c>
    </row>
    <row r="11" spans="1:2" x14ac:dyDescent="0.25">
      <c r="A11" s="14" t="s">
        <v>95</v>
      </c>
      <c r="B11" s="15">
        <v>0.4</v>
      </c>
    </row>
    <row r="12" spans="1:2" x14ac:dyDescent="0.25">
      <c r="A12" s="14" t="s">
        <v>153</v>
      </c>
      <c r="B12" s="15">
        <v>0.38846153846153847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I1" sqref="I1"/>
    </sheetView>
  </sheetViews>
  <sheetFormatPr defaultRowHeight="15" x14ac:dyDescent="0.25"/>
  <cols>
    <col min="1" max="1" width="10" customWidth="1"/>
    <col min="2" max="2" width="21.28515625" customWidth="1"/>
    <col min="4" max="4" width="16.5703125" customWidth="1"/>
    <col min="5" max="5" width="21.140625" customWidth="1"/>
    <col min="6" max="6" width="13.28515625" style="1" customWidth="1"/>
    <col min="7" max="7" width="11.5703125" customWidth="1"/>
    <col min="8" max="8" width="15.5703125" customWidth="1"/>
    <col min="9" max="9" width="25" customWidth="1"/>
  </cols>
  <sheetData>
    <row r="1" spans="1:9" x14ac:dyDescent="0.25">
      <c r="A1" s="2" t="s">
        <v>86</v>
      </c>
      <c r="B1" s="2" t="s">
        <v>87</v>
      </c>
      <c r="C1" s="2" t="s">
        <v>88</v>
      </c>
      <c r="D1" s="2" t="s">
        <v>89</v>
      </c>
      <c r="E1" s="2" t="s">
        <v>90</v>
      </c>
      <c r="F1" s="3" t="s">
        <v>91</v>
      </c>
      <c r="G1" s="2" t="s">
        <v>92</v>
      </c>
      <c r="H1" s="2" t="s">
        <v>93</v>
      </c>
      <c r="I1" s="12" t="s">
        <v>151</v>
      </c>
    </row>
    <row r="2" spans="1:9" x14ac:dyDescent="0.25">
      <c r="A2" s="4" t="s">
        <v>94</v>
      </c>
      <c r="B2" s="4" t="s">
        <v>95</v>
      </c>
      <c r="C2" s="4" t="s">
        <v>96</v>
      </c>
      <c r="D2" s="4" t="s">
        <v>97</v>
      </c>
      <c r="E2" s="4">
        <v>101</v>
      </c>
      <c r="F2" s="5">
        <v>45201</v>
      </c>
      <c r="G2" s="4" t="s">
        <v>98</v>
      </c>
      <c r="H2" s="11">
        <v>0.5</v>
      </c>
      <c r="I2">
        <f>AVERAGEIF(B:B, B2, H:H)</f>
        <v>0.4</v>
      </c>
    </row>
    <row r="3" spans="1:9" x14ac:dyDescent="0.25">
      <c r="A3" s="4" t="s">
        <v>94</v>
      </c>
      <c r="B3" s="4" t="s">
        <v>95</v>
      </c>
      <c r="C3" s="4" t="s">
        <v>99</v>
      </c>
      <c r="D3" s="4" t="s">
        <v>100</v>
      </c>
      <c r="E3" s="4">
        <v>102</v>
      </c>
      <c r="F3" s="5">
        <v>45049</v>
      </c>
      <c r="G3" s="4" t="s">
        <v>101</v>
      </c>
      <c r="H3" s="11">
        <v>0.3</v>
      </c>
      <c r="I3">
        <f t="shared" ref="I3:I14" si="0">AVERAGEIF(B:B, B3, H:H)</f>
        <v>0.4</v>
      </c>
    </row>
    <row r="4" spans="1:9" x14ac:dyDescent="0.25">
      <c r="A4" s="4" t="s">
        <v>102</v>
      </c>
      <c r="B4" s="4" t="s">
        <v>103</v>
      </c>
      <c r="C4" s="4" t="s">
        <v>104</v>
      </c>
      <c r="D4" s="4" t="s">
        <v>105</v>
      </c>
      <c r="E4" s="4">
        <v>103</v>
      </c>
      <c r="F4" s="5">
        <v>45203</v>
      </c>
      <c r="G4" s="4" t="s">
        <v>106</v>
      </c>
      <c r="H4" s="11">
        <v>0.2</v>
      </c>
      <c r="I4">
        <f t="shared" si="0"/>
        <v>0.2</v>
      </c>
    </row>
    <row r="5" spans="1:9" x14ac:dyDescent="0.25">
      <c r="A5" s="4" t="s">
        <v>107</v>
      </c>
      <c r="B5" s="4" t="s">
        <v>108</v>
      </c>
      <c r="C5" s="4" t="s">
        <v>109</v>
      </c>
      <c r="D5" s="4" t="s">
        <v>110</v>
      </c>
      <c r="E5" s="4">
        <v>104</v>
      </c>
      <c r="F5" s="5">
        <v>44931</v>
      </c>
      <c r="G5" s="4" t="s">
        <v>111</v>
      </c>
      <c r="H5" s="11">
        <v>0.4</v>
      </c>
      <c r="I5">
        <f t="shared" si="0"/>
        <v>0.375</v>
      </c>
    </row>
    <row r="6" spans="1:9" x14ac:dyDescent="0.25">
      <c r="A6" s="4" t="s">
        <v>107</v>
      </c>
      <c r="B6" s="4" t="s">
        <v>108</v>
      </c>
      <c r="C6" s="4" t="s">
        <v>112</v>
      </c>
      <c r="D6" s="4" t="s">
        <v>113</v>
      </c>
      <c r="E6" s="4">
        <v>105</v>
      </c>
      <c r="F6" s="5">
        <v>45052</v>
      </c>
      <c r="G6" s="4" t="s">
        <v>67</v>
      </c>
      <c r="H6" s="11">
        <v>0.35</v>
      </c>
      <c r="I6">
        <f t="shared" si="0"/>
        <v>0.375</v>
      </c>
    </row>
    <row r="7" spans="1:9" x14ac:dyDescent="0.25">
      <c r="A7" s="4" t="s">
        <v>114</v>
      </c>
      <c r="B7" s="4" t="s">
        <v>115</v>
      </c>
      <c r="C7" s="4" t="s">
        <v>116</v>
      </c>
      <c r="D7" s="4" t="s">
        <v>117</v>
      </c>
      <c r="E7" s="4">
        <v>106</v>
      </c>
      <c r="F7" s="5">
        <v>44933</v>
      </c>
      <c r="G7" s="4" t="s">
        <v>118</v>
      </c>
      <c r="H7" s="11">
        <v>0.6</v>
      </c>
      <c r="I7">
        <f t="shared" si="0"/>
        <v>0.52500000000000002</v>
      </c>
    </row>
    <row r="8" spans="1:9" x14ac:dyDescent="0.25">
      <c r="A8" s="4" t="s">
        <v>114</v>
      </c>
      <c r="B8" s="4" t="s">
        <v>115</v>
      </c>
      <c r="C8" s="4" t="s">
        <v>119</v>
      </c>
      <c r="D8" s="4" t="s">
        <v>120</v>
      </c>
      <c r="E8" s="4">
        <v>107</v>
      </c>
      <c r="F8" s="5">
        <v>44993</v>
      </c>
      <c r="G8" s="4" t="s">
        <v>121</v>
      </c>
      <c r="H8" s="11">
        <v>0.45</v>
      </c>
      <c r="I8">
        <f t="shared" si="0"/>
        <v>0.52500000000000002</v>
      </c>
    </row>
    <row r="9" spans="1:9" x14ac:dyDescent="0.25">
      <c r="A9" s="4" t="s">
        <v>122</v>
      </c>
      <c r="B9" s="4" t="s">
        <v>123</v>
      </c>
      <c r="C9" s="4" t="s">
        <v>124</v>
      </c>
      <c r="D9" s="4" t="s">
        <v>125</v>
      </c>
      <c r="E9" s="4">
        <v>108</v>
      </c>
      <c r="F9" s="5">
        <v>44935</v>
      </c>
      <c r="G9" s="4" t="s">
        <v>126</v>
      </c>
      <c r="H9" s="11">
        <v>0.5</v>
      </c>
      <c r="I9">
        <f t="shared" si="0"/>
        <v>0.375</v>
      </c>
    </row>
    <row r="10" spans="1:9" x14ac:dyDescent="0.25">
      <c r="A10" s="4" t="s">
        <v>122</v>
      </c>
      <c r="B10" s="4" t="s">
        <v>123</v>
      </c>
      <c r="C10" s="4" t="s">
        <v>127</v>
      </c>
      <c r="D10" s="4" t="s">
        <v>128</v>
      </c>
      <c r="E10" s="4">
        <v>109</v>
      </c>
      <c r="F10" s="5">
        <v>45056</v>
      </c>
      <c r="G10" s="4" t="s">
        <v>129</v>
      </c>
      <c r="H10" s="11">
        <v>0.25</v>
      </c>
      <c r="I10">
        <f t="shared" si="0"/>
        <v>0.375</v>
      </c>
    </row>
    <row r="11" spans="1:9" x14ac:dyDescent="0.25">
      <c r="A11" s="4" t="s">
        <v>130</v>
      </c>
      <c r="B11" s="4" t="s">
        <v>131</v>
      </c>
      <c r="C11" s="4" t="s">
        <v>132</v>
      </c>
      <c r="D11" s="4" t="s">
        <v>133</v>
      </c>
      <c r="E11" s="4">
        <v>110</v>
      </c>
      <c r="F11" s="5">
        <v>44968</v>
      </c>
      <c r="G11" s="4" t="s">
        <v>134</v>
      </c>
      <c r="H11" s="11">
        <v>0.7</v>
      </c>
      <c r="I11">
        <f t="shared" si="0"/>
        <v>0.7</v>
      </c>
    </row>
    <row r="12" spans="1:9" x14ac:dyDescent="0.25">
      <c r="A12" s="4" t="s">
        <v>135</v>
      </c>
      <c r="B12" s="4" t="s">
        <v>136</v>
      </c>
      <c r="C12" s="4" t="s">
        <v>137</v>
      </c>
      <c r="D12" s="4" t="s">
        <v>138</v>
      </c>
      <c r="E12" s="4">
        <v>111</v>
      </c>
      <c r="F12" s="5">
        <v>45058</v>
      </c>
      <c r="G12" s="4" t="s">
        <v>139</v>
      </c>
      <c r="H12" s="11">
        <v>0.55000000000000004</v>
      </c>
      <c r="I12">
        <f t="shared" si="0"/>
        <v>0.55000000000000004</v>
      </c>
    </row>
    <row r="13" spans="1:9" x14ac:dyDescent="0.25">
      <c r="A13" s="4" t="s">
        <v>140</v>
      </c>
      <c r="B13" s="4" t="s">
        <v>141</v>
      </c>
      <c r="C13" s="4" t="s">
        <v>142</v>
      </c>
      <c r="D13" s="4" t="s">
        <v>143</v>
      </c>
      <c r="E13" s="4">
        <v>112</v>
      </c>
      <c r="F13" s="5">
        <v>45566</v>
      </c>
      <c r="G13" s="4" t="s">
        <v>144</v>
      </c>
      <c r="H13" s="11">
        <v>0.1</v>
      </c>
      <c r="I13">
        <f t="shared" si="0"/>
        <v>0.125</v>
      </c>
    </row>
    <row r="14" spans="1:9" x14ac:dyDescent="0.25">
      <c r="A14" s="4" t="s">
        <v>140</v>
      </c>
      <c r="B14" s="4" t="s">
        <v>141</v>
      </c>
      <c r="C14" s="4" t="s">
        <v>145</v>
      </c>
      <c r="D14" s="4" t="s">
        <v>146</v>
      </c>
      <c r="E14" s="4">
        <v>113</v>
      </c>
      <c r="F14" s="5">
        <v>45414</v>
      </c>
      <c r="G14" s="4" t="s">
        <v>77</v>
      </c>
      <c r="H14" s="11">
        <v>0.15</v>
      </c>
      <c r="I14">
        <f t="shared" si="0"/>
        <v>0.125</v>
      </c>
    </row>
  </sheetData>
  <conditionalFormatting sqref="H2:H14">
    <cfRule type="cellIs" dxfId="5" priority="1" operator="lessThan">
      <formula>$H$5</formula>
    </cfRule>
    <cfRule type="cellIs" dxfId="4" priority="2" operator="between">
      <formula>$H$5</formula>
      <formula>$H$11</formula>
    </cfRule>
    <cfRule type="cellIs" dxfId="3" priority="3" operator="greaterThan">
      <formula>$H$7</formula>
    </cfRule>
    <cfRule type="cellIs" dxfId="2" priority="4" operator="greaterThan">
      <formula>60</formula>
    </cfRule>
    <cfRule type="cellIs" dxfId="1" priority="5" operator="greaterThan">
      <formula>70</formula>
    </cfRule>
    <cfRule type="cellIs" dxfId="0" priority="6" operator="greaterThan">
      <formula>0.7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Employee Data</vt:lpstr>
      <vt:lpstr>Attendence_pivot</vt:lpstr>
      <vt:lpstr>Dashboards</vt:lpstr>
      <vt:lpstr>Attendance Tracker</vt:lpstr>
      <vt:lpstr>Performance_Pivot</vt:lpstr>
      <vt:lpstr>Performance Tracker</vt:lpstr>
      <vt:lpstr>Project_pivot</vt:lpstr>
      <vt:lpstr>Project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tango</dc:creator>
  <cp:lastModifiedBy>tango</cp:lastModifiedBy>
  <dcterms:created xsi:type="dcterms:W3CDTF">2024-11-27T05:34:36Z</dcterms:created>
  <dcterms:modified xsi:type="dcterms:W3CDTF">2024-11-27T09:02:03Z</dcterms:modified>
</cp:coreProperties>
</file>