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125" windowHeight="12300" tabRatio="500" firstSheet="0" activeTab="0" autoFilterDateGrouping="1"/>
  </bookViews>
  <sheets>
    <sheet name="DBT" sheetId="1" state="visible" r:id="rId1"/>
  </sheets>
  <definedNames>
    <definedName name="_xlnm.Print_Area" localSheetId="0">'DBT'!$A$1:$V$57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Arial"/>
      <sz val="10"/>
    </font>
    <font>
      <name val="Arial"/>
      <family val="2"/>
      <sz val="6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6"/>
    </font>
    <font>
      <name val="Arial"/>
      <family val="2"/>
      <sz val="8"/>
    </font>
    <font>
      <name val="Arial"/>
      <family val="2"/>
      <sz val="9"/>
    </font>
    <font>
      <name val="Tahoma"/>
      <family val="2"/>
      <sz val="20"/>
    </font>
    <font>
      <name val="Arial"/>
      <family val="2"/>
      <b val="1"/>
      <sz val="8"/>
    </font>
    <font>
      <name val="Arial"/>
      <family val="2"/>
      <color theme="0"/>
      <sz val="4"/>
    </font>
    <font>
      <name val="Arial"/>
      <family val="2"/>
      <sz val="7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</fills>
  <borders count="7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0" fillId="0" borderId="2" applyAlignment="1" pivotButton="0" quotePrefix="0" xfId="0">
      <alignment vertical="center"/>
    </xf>
    <xf numFmtId="0" fontId="0" fillId="0" borderId="2" pivotButton="0" quotePrefix="0" xfId="0"/>
    <xf numFmtId="0" fontId="0" fillId="0" borderId="9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6" pivotButton="0" quotePrefix="0" xfId="0"/>
    <xf numFmtId="0" fontId="1" fillId="0" borderId="0" applyAlignment="1" pivotButton="0" quotePrefix="0" xfId="0">
      <alignment vertical="top"/>
    </xf>
    <xf numFmtId="0" fontId="0" fillId="0" borderId="0" pivotButton="0" quotePrefix="1" xfId="0"/>
    <xf numFmtId="0" fontId="0" fillId="0" borderId="11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4" fillId="3" borderId="35" applyAlignment="1" pivotButton="0" quotePrefix="0" xfId="0">
      <alignment horizontal="center"/>
    </xf>
    <xf numFmtId="0" fontId="4" fillId="3" borderId="37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8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/>
    </xf>
    <xf numFmtId="0" fontId="4" fillId="3" borderId="9" pivotButton="0" quotePrefix="0" xfId="0"/>
    <xf numFmtId="0" fontId="4" fillId="3" borderId="11" pivotButton="0" quotePrefix="0" xfId="0"/>
    <xf numFmtId="0" fontId="4" fillId="3" borderId="2" pivotButton="0" quotePrefix="0" xfId="0"/>
    <xf numFmtId="0" fontId="4" fillId="3" borderId="39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3" borderId="13" applyAlignment="1" pivotButton="0" quotePrefix="0" xfId="0">
      <alignment horizontal="center" vertical="center"/>
    </xf>
    <xf numFmtId="0" fontId="4" fillId="3" borderId="27" applyAlignment="1" pivotButton="0" quotePrefix="0" xfId="0">
      <alignment horizontal="center" vertical="center"/>
    </xf>
    <xf numFmtId="0" fontId="4" fillId="3" borderId="40" applyAlignment="1" pivotButton="0" quotePrefix="0" xfId="0">
      <alignment horizontal="center" vertical="center"/>
    </xf>
    <xf numFmtId="0" fontId="0" fillId="0" borderId="52" applyAlignment="1" pivotButton="0" quotePrefix="0" xfId="0">
      <alignment horizontal="center" vertical="center"/>
    </xf>
    <xf numFmtId="0" fontId="3" fillId="0" borderId="0" pivotButton="0" quotePrefix="0" xfId="0"/>
    <xf numFmtId="0" fontId="0" fillId="0" borderId="3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3" borderId="32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3" borderId="56" applyAlignment="1" pivotButton="0" quotePrefix="0" xfId="0">
      <alignment horizontal="center"/>
    </xf>
    <xf numFmtId="0" fontId="3" fillId="3" borderId="9" pivotButton="0" quotePrefix="0" xfId="0"/>
    <xf numFmtId="0" fontId="0" fillId="3" borderId="11" pivotButton="0" quotePrefix="0" xfId="0"/>
    <xf numFmtId="0" fontId="0" fillId="3" borderId="9" pivotButton="0" quotePrefix="0" xfId="0"/>
    <xf numFmtId="0" fontId="0" fillId="3" borderId="56" pivotButton="0" quotePrefix="0" xfId="0"/>
    <xf numFmtId="0" fontId="0" fillId="3" borderId="31" pivotButton="0" quotePrefix="0" xfId="0"/>
    <xf numFmtId="0" fontId="0" fillId="3" borderId="32" applyAlignment="1" pivotButton="0" quotePrefix="0" xfId="0">
      <alignment horizontal="center"/>
    </xf>
    <xf numFmtId="0" fontId="0" fillId="3" borderId="14" applyAlignment="1" pivotButton="0" quotePrefix="0" xfId="0">
      <alignment horizontal="center"/>
    </xf>
    <xf numFmtId="0" fontId="4" fillId="3" borderId="0" applyAlignment="1" pivotButton="0" quotePrefix="0" xfId="0">
      <alignment vertical="center"/>
    </xf>
    <xf numFmtId="0" fontId="0" fillId="0" borderId="54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57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64" applyAlignment="1" pivotButton="0" quotePrefix="0" xfId="0">
      <alignment horizontal="center" vertical="center"/>
    </xf>
    <xf numFmtId="0" fontId="0" fillId="0" borderId="65" applyAlignment="1" pivotButton="0" quotePrefix="0" xfId="0">
      <alignment vertical="center"/>
    </xf>
    <xf numFmtId="0" fontId="4" fillId="0" borderId="66" applyAlignment="1" pivotButton="0" quotePrefix="0" xfId="0">
      <alignment vertical="center"/>
    </xf>
    <xf numFmtId="0" fontId="4" fillId="0" borderId="58" applyAlignment="1" pivotButton="0" quotePrefix="0" xfId="0">
      <alignment vertical="center"/>
    </xf>
    <xf numFmtId="0" fontId="4" fillId="3" borderId="21" applyAlignment="1" pivotButton="0" quotePrefix="0" xfId="0">
      <alignment vertical="center"/>
    </xf>
    <xf numFmtId="0" fontId="0" fillId="0" borderId="55" applyAlignment="1" pivotButton="0" quotePrefix="0" xfId="0">
      <alignment horizontal="center" vertical="center"/>
    </xf>
    <xf numFmtId="0" fontId="4" fillId="3" borderId="50" applyAlignment="1" pivotButton="0" quotePrefix="0" xfId="0">
      <alignment horizontal="center"/>
    </xf>
    <xf numFmtId="0" fontId="4" fillId="3" borderId="60" applyAlignment="1" pivotButton="0" quotePrefix="0" xfId="0">
      <alignment horizontal="center"/>
    </xf>
    <xf numFmtId="0" fontId="0" fillId="4" borderId="2" pivotButton="0" quotePrefix="0" xfId="0"/>
    <xf numFmtId="0" fontId="0" fillId="3" borderId="27" applyAlignment="1" pivotButton="0" quotePrefix="0" xfId="0">
      <alignment horizontal="center" vertical="center"/>
    </xf>
    <xf numFmtId="0" fontId="6" fillId="3" borderId="2" pivotButton="0" quotePrefix="0" xfId="0"/>
    <xf numFmtId="0" fontId="0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left" vertical="top"/>
    </xf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2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2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2" borderId="3" applyAlignment="1" pivotButton="0" quotePrefix="0" xfId="0">
      <alignment vertical="center"/>
    </xf>
    <xf numFmtId="0" fontId="1" fillId="2" borderId="4" applyAlignment="1" pivotButton="0" quotePrefix="0" xfId="0">
      <alignment vertical="center"/>
    </xf>
    <xf numFmtId="0" fontId="1" fillId="2" borderId="5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0" fontId="1" fillId="2" borderId="7" applyAlignment="1" pivotButton="0" quotePrefix="0" xfId="0">
      <alignment vertical="center"/>
    </xf>
    <xf numFmtId="0" fontId="1" fillId="2" borderId="8" applyAlignment="1" pivotButton="0" quotePrefix="0" xfId="0">
      <alignment vertical="center"/>
    </xf>
    <xf numFmtId="0" fontId="0" fillId="2" borderId="7" pivotButton="0" quotePrefix="0" xfId="0"/>
    <xf numFmtId="0" fontId="0" fillId="2" borderId="4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/>
    </xf>
    <xf numFmtId="0" fontId="3" fillId="2" borderId="0" pivotButton="0" quotePrefix="0" xfId="0"/>
    <xf numFmtId="49" fontId="3" fillId="2" borderId="0" pivotButton="0" quotePrefix="0" xfId="0"/>
    <xf numFmtId="0" fontId="3" fillId="3" borderId="8" applyAlignment="1" pivotButton="0" quotePrefix="0" xfId="0">
      <alignment horizontal="center" vertical="center"/>
    </xf>
    <xf numFmtId="0" fontId="4" fillId="2" borderId="0" pivotButton="0" quotePrefix="0" xfId="0"/>
    <xf numFmtId="0" fontId="0" fillId="2" borderId="2" applyAlignment="1" pivotButton="0" quotePrefix="0" xfId="0">
      <alignment horizontal="center"/>
    </xf>
    <xf numFmtId="0" fontId="0" fillId="2" borderId="9" pivotButton="0" quotePrefix="0" xfId="0"/>
    <xf numFmtId="0" fontId="0" fillId="2" borderId="11" pivotButton="0" quotePrefix="0" xfId="0"/>
    <xf numFmtId="0" fontId="0" fillId="2" borderId="6" pivotButton="0" quotePrefix="0" xfId="0"/>
    <xf numFmtId="0" fontId="0" fillId="2" borderId="8" pivotButton="0" quotePrefix="0" xfId="0"/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vertical="top"/>
    </xf>
    <xf numFmtId="0" fontId="1" fillId="2" borderId="3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0" fontId="1" fillId="2" borderId="7" applyAlignment="1" pivotButton="0" quotePrefix="1" xfId="0">
      <alignment vertical="center"/>
    </xf>
    <xf numFmtId="0" fontId="0" fillId="2" borderId="7" applyAlignment="1" pivotButton="0" quotePrefix="0" xfId="0">
      <alignment vertical="center"/>
    </xf>
    <xf numFmtId="0" fontId="0" fillId="2" borderId="8" applyAlignment="1" pivotButton="0" quotePrefix="0" xfId="0">
      <alignment vertical="center"/>
    </xf>
    <xf numFmtId="0" fontId="5" fillId="2" borderId="6" applyAlignment="1" pivotButton="0" quotePrefix="0" xfId="0">
      <alignment vertical="center"/>
    </xf>
    <xf numFmtId="0" fontId="5" fillId="2" borderId="3" applyAlignment="1" pivotButton="0" quotePrefix="0" xfId="0">
      <alignment vertical="center"/>
    </xf>
    <xf numFmtId="0" fontId="5" fillId="2" borderId="4" applyAlignment="1" pivotButton="0" quotePrefix="0" xfId="0">
      <alignment vertical="center"/>
    </xf>
    <xf numFmtId="0" fontId="1" fillId="2" borderId="4" applyAlignment="1" pivotButton="0" quotePrefix="1" xfId="0">
      <alignment vertical="center"/>
    </xf>
    <xf numFmtId="0" fontId="0" fillId="2" borderId="5" pivotButton="0" quotePrefix="0" xfId="0"/>
    <xf numFmtId="0" fontId="10" fillId="2" borderId="0" pivotButton="0" quotePrefix="0" xfId="0"/>
    <xf numFmtId="0" fontId="0" fillId="2" borderId="7" pivotButton="0" quotePrefix="0" xfId="0"/>
    <xf numFmtId="0" fontId="0" fillId="2" borderId="10" pivotButton="0" quotePrefix="0" xfId="0"/>
    <xf numFmtId="0" fontId="0" fillId="2" borderId="9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11" applyAlignment="1" pivotButton="0" quotePrefix="0" xfId="0">
      <alignment vertical="center"/>
    </xf>
    <xf numFmtId="0" fontId="11" fillId="2" borderId="0" applyAlignment="1" pivotButton="0" quotePrefix="0" xfId="0">
      <alignment horizontal="center"/>
    </xf>
    <xf numFmtId="0" fontId="4" fillId="3" borderId="49" applyAlignment="1" pivotButton="0" quotePrefix="0" xfId="0">
      <alignment horizontal="center"/>
    </xf>
    <xf numFmtId="0" fontId="4" fillId="3" borderId="59" applyAlignment="1" pivotButton="0" quotePrefix="0" xfId="0">
      <alignment horizontal="center"/>
    </xf>
    <xf numFmtId="0" fontId="7" fillId="3" borderId="8" pivotButton="0" quotePrefix="0" xfId="0"/>
    <xf numFmtId="0" fontId="0" fillId="0" borderId="0" pivotButton="0" quotePrefix="0" xfId="0"/>
    <xf numFmtId="0" fontId="4" fillId="3" borderId="36" applyAlignment="1" pivotButton="0" quotePrefix="0" xfId="0">
      <alignment horizontal="center"/>
    </xf>
    <xf numFmtId="0" fontId="3" fillId="0" borderId="43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/>
    </xf>
    <xf numFmtId="0" fontId="0" fillId="2" borderId="10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0" fontId="9" fillId="3" borderId="44" applyAlignment="1" pivotButton="0" quotePrefix="0" xfId="0">
      <alignment horizontal="center" vertical="center"/>
    </xf>
    <xf numFmtId="0" fontId="9" fillId="3" borderId="31" applyAlignment="1" pivotButton="0" quotePrefix="0" xfId="0">
      <alignment horizontal="center" vertical="center"/>
    </xf>
    <xf numFmtId="0" fontId="9" fillId="3" borderId="36" applyAlignment="1" pivotButton="0" quotePrefix="0" xfId="0">
      <alignment horizontal="center" vertical="center"/>
    </xf>
    <xf numFmtId="0" fontId="4" fillId="3" borderId="58" applyAlignment="1" pivotButton="0" quotePrefix="0" xfId="0">
      <alignment horizontal="center" vertical="center"/>
    </xf>
    <xf numFmtId="0" fontId="4" fillId="3" borderId="44" applyAlignment="1" pivotButton="0" quotePrefix="0" xfId="0">
      <alignment horizontal="center" vertical="center"/>
    </xf>
    <xf numFmtId="0" fontId="4" fillId="3" borderId="35" applyAlignment="1" pivotButton="0" quotePrefix="0" xfId="0">
      <alignment horizontal="center" vertical="center"/>
    </xf>
    <xf numFmtId="0" fontId="4" fillId="3" borderId="36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4" fillId="2" borderId="15" applyAlignment="1" pivotButton="0" quotePrefix="0" xfId="0">
      <alignment horizontal="center"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2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4" fillId="3" borderId="48" applyAlignment="1" pivotButton="0" quotePrefix="0" xfId="0">
      <alignment horizontal="center"/>
    </xf>
    <xf numFmtId="0" fontId="4" fillId="3" borderId="36" pivotButton="0" quotePrefix="0" xfId="0"/>
    <xf numFmtId="0" fontId="4" fillId="3" borderId="37" pivotButton="0" quotePrefix="0" xfId="0"/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4" fillId="3" borderId="47" applyAlignment="1" pivotButton="0" quotePrefix="0" xfId="0">
      <alignment horizontal="center" vertical="center"/>
    </xf>
    <xf numFmtId="0" fontId="4" fillId="3" borderId="16" pivotButton="0" quotePrefix="0" xfId="0"/>
    <xf numFmtId="0" fontId="4" fillId="3" borderId="17" pivotButton="0" quotePrefix="0" xfId="0"/>
    <xf numFmtId="0" fontId="4" fillId="3" borderId="20" pivotButton="0" quotePrefix="0" xfId="0"/>
    <xf numFmtId="0" fontId="4" fillId="3" borderId="7" pivotButton="0" quotePrefix="0" xfId="0"/>
    <xf numFmtId="0" fontId="4" fillId="3" borderId="8" pivotButton="0" quotePrefix="0" xfId="0"/>
    <xf numFmtId="0" fontId="0" fillId="3" borderId="46" applyAlignment="1" pivotButton="0" quotePrefix="0" xfId="0">
      <alignment horizontal="center" vertical="center"/>
    </xf>
    <xf numFmtId="0" fontId="0" fillId="3" borderId="7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4" fillId="3" borderId="3" applyAlignment="1" pivotButton="0" quotePrefix="0" xfId="0">
      <alignment horizontal="center" vertical="center"/>
    </xf>
    <xf numFmtId="0" fontId="4" fillId="3" borderId="12" applyAlignment="1" pivotButton="0" quotePrefix="0" xfId="0">
      <alignment horizontal="center" vertical="center"/>
    </xf>
    <xf numFmtId="0" fontId="4" fillId="3" borderId="6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3" borderId="7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/>
    </xf>
    <xf numFmtId="0" fontId="2" fillId="2" borderId="1" applyAlignment="1" pivotButton="0" quotePrefix="0" xfId="0">
      <alignment horizontal="left" vertical="center" wrapText="1"/>
    </xf>
    <xf numFmtId="0" fontId="0" fillId="2" borderId="0" pivotButton="0" quotePrefix="0" xfId="0"/>
    <xf numFmtId="0" fontId="0" fillId="2" borderId="1" pivotButton="0" quotePrefix="0" xfId="0"/>
    <xf numFmtId="0" fontId="4" fillId="0" borderId="2" applyAlignment="1" pivotButton="0" quotePrefix="0" xfId="0">
      <alignment horizontal="center" vertical="center"/>
    </xf>
    <xf numFmtId="0" fontId="4" fillId="0" borderId="10" pivotButton="0" quotePrefix="0" xfId="0"/>
    <xf numFmtId="0" fontId="4" fillId="0" borderId="11" pivotButton="0" quotePrefix="0" xfId="0"/>
    <xf numFmtId="0" fontId="0" fillId="4" borderId="10" applyAlignment="1" pivotButton="0" quotePrefix="0" xfId="0">
      <alignment horizontal="center" vertical="center"/>
    </xf>
    <xf numFmtId="0" fontId="0" fillId="4" borderId="0" pivotButton="0" quotePrefix="0" xfId="0"/>
    <xf numFmtId="0" fontId="0" fillId="4" borderId="44" applyAlignment="1" pivotButton="0" quotePrefix="0" xfId="0">
      <alignment horizontal="center" vertical="center"/>
    </xf>
    <xf numFmtId="0" fontId="0" fillId="4" borderId="24" pivotButton="0" quotePrefix="0" xfId="0"/>
    <xf numFmtId="0" fontId="0" fillId="3" borderId="18" applyAlignment="1" pivotButton="0" quotePrefix="0" xfId="0">
      <alignment horizontal="center" vertical="center"/>
    </xf>
    <xf numFmtId="0" fontId="4" fillId="4" borderId="48" applyAlignment="1" pivotButton="0" quotePrefix="0" xfId="0">
      <alignment horizontal="center"/>
    </xf>
    <xf numFmtId="0" fontId="4" fillId="4" borderId="36" pivotButton="0" quotePrefix="0" xfId="0"/>
    <xf numFmtId="0" fontId="4" fillId="4" borderId="37" pivotButton="0" quotePrefix="0" xfId="0"/>
    <xf numFmtId="0" fontId="0" fillId="3" borderId="19" applyAlignment="1" pivotButton="0" quotePrefix="0" xfId="0">
      <alignment horizontal="center" vertical="center"/>
    </xf>
    <xf numFmtId="0" fontId="0" fillId="3" borderId="25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/>
    </xf>
    <xf numFmtId="0" fontId="4" fillId="4" borderId="12" applyAlignment="1" pivotButton="0" quotePrefix="0" xfId="0">
      <alignment horizontal="center" vertical="center"/>
    </xf>
    <xf numFmtId="0" fontId="4" fillId="4" borderId="22" applyAlignment="1" pivotButton="0" quotePrefix="0" xfId="0">
      <alignment horizontal="center" vertical="center"/>
    </xf>
    <xf numFmtId="0" fontId="4" fillId="4" borderId="21" applyAlignment="1" pivotButton="0" quotePrefix="0" xfId="0">
      <alignment horizontal="center" vertical="center"/>
    </xf>
    <xf numFmtId="0" fontId="4" fillId="4" borderId="51" applyAlignment="1" pivotButton="0" quotePrefix="0" xfId="0">
      <alignment horizontal="center" vertical="center"/>
    </xf>
    <xf numFmtId="0" fontId="4" fillId="4" borderId="34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1" fillId="2" borderId="16" applyAlignment="1" pivotButton="0" quotePrefix="0" xfId="0">
      <alignment horizontal="left" vertical="top"/>
    </xf>
    <xf numFmtId="0" fontId="0" fillId="2" borderId="7" applyAlignment="1" pivotButton="0" quotePrefix="0" xfId="0">
      <alignment horizontal="center"/>
    </xf>
    <xf numFmtId="0" fontId="0" fillId="2" borderId="7" pivotButton="0" quotePrefix="0" xfId="0"/>
    <xf numFmtId="0" fontId="3" fillId="4" borderId="26" applyAlignment="1" pivotButton="0" quotePrefix="0" xfId="0">
      <alignment horizontal="center" vertical="center"/>
    </xf>
    <xf numFmtId="0" fontId="3" fillId="4" borderId="4" pivotButton="0" quotePrefix="0" xfId="0"/>
    <xf numFmtId="0" fontId="3" fillId="4" borderId="5" pivotButton="0" quotePrefix="0" xfId="0"/>
    <xf numFmtId="0" fontId="3" fillId="4" borderId="53" pivotButton="0" quotePrefix="0" xfId="0"/>
    <xf numFmtId="0" fontId="3" fillId="4" borderId="24" pivotButton="0" quotePrefix="0" xfId="0"/>
    <xf numFmtId="0" fontId="3" fillId="4" borderId="52" pivotButton="0" quotePrefix="0" xfId="0"/>
    <xf numFmtId="0" fontId="3" fillId="4" borderId="14" applyAlignment="1" pivotButton="0" quotePrefix="0" xfId="0">
      <alignment horizontal="center" vertical="center"/>
    </xf>
    <xf numFmtId="0" fontId="3" fillId="4" borderId="51" pivotButton="0" quotePrefix="0" xfId="0"/>
    <xf numFmtId="0" fontId="0" fillId="0" borderId="2" applyAlignment="1" pivotButton="0" quotePrefix="0" xfId="0">
      <alignment horizontal="left"/>
    </xf>
    <xf numFmtId="0" fontId="4" fillId="3" borderId="45" applyAlignment="1" pivotButton="0" quotePrefix="0" xfId="0">
      <alignment horizontal="center" vertical="center"/>
    </xf>
    <xf numFmtId="0" fontId="4" fillId="3" borderId="6" pivotButton="0" quotePrefix="0" xfId="0"/>
    <xf numFmtId="0" fontId="4" fillId="4" borderId="5" applyAlignment="1" pivotButton="0" quotePrefix="0" xfId="0">
      <alignment horizontal="center" vertical="center"/>
    </xf>
    <xf numFmtId="0" fontId="4" fillId="4" borderId="52" applyAlignment="1" pivotButton="0" quotePrefix="0" xfId="0">
      <alignment horizontal="center" vertical="center"/>
    </xf>
    <xf numFmtId="0" fontId="3" fillId="3" borderId="17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3" fillId="4" borderId="12" pivotButton="0" quotePrefix="0" xfId="0"/>
    <xf numFmtId="0" fontId="3" fillId="4" borderId="0" pivotButton="0" quotePrefix="0" xfId="0"/>
    <xf numFmtId="0" fontId="3" fillId="4" borderId="1" pivotButton="0" quotePrefix="0" xfId="0"/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/>
    </xf>
    <xf numFmtId="0" fontId="4" fillId="3" borderId="1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3" borderId="71" applyAlignment="1" pivotButton="0" quotePrefix="0" xfId="0">
      <alignment horizontal="center" vertical="center"/>
    </xf>
    <xf numFmtId="0" fontId="3" fillId="3" borderId="67" applyAlignment="1" pivotButton="0" quotePrefix="0" xfId="0">
      <alignment horizontal="center" vertical="center"/>
    </xf>
    <xf numFmtId="0" fontId="0" fillId="0" borderId="75" applyAlignment="1" pivotButton="0" quotePrefix="0" xfId="0">
      <alignment horizontal="center" vertical="center"/>
    </xf>
    <xf numFmtId="0" fontId="0" fillId="3" borderId="7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77" pivotButton="0" quotePrefix="0" xfId="0"/>
    <xf numFmtId="0" fontId="0" fillId="0" borderId="25" pivotButton="0" quotePrefix="0" xfId="0"/>
    <xf numFmtId="0" fontId="3" fillId="4" borderId="68" applyAlignment="1" pivotButton="0" quotePrefix="0" xfId="0">
      <alignment horizontal="center" vertical="center"/>
    </xf>
    <xf numFmtId="0" fontId="4" fillId="4" borderId="70" applyAlignment="1" pivotButton="0" quotePrefix="0" xfId="0">
      <alignment horizontal="center" vertical="center"/>
    </xf>
    <xf numFmtId="0" fontId="4" fillId="4" borderId="31" applyAlignment="1" pivotButton="0" quotePrefix="0" xfId="0">
      <alignment horizontal="center" vertical="center"/>
    </xf>
    <xf numFmtId="0" fontId="3" fillId="4" borderId="32" applyAlignment="1" pivotButton="0" quotePrefix="0" xfId="0">
      <alignment horizontal="center" vertical="center"/>
    </xf>
    <xf numFmtId="0" fontId="4" fillId="4" borderId="73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24" pivotButton="0" quotePrefix="0" xfId="0"/>
    <xf numFmtId="0" fontId="0" fillId="0" borderId="52" pivotButton="0" quotePrefix="0" xfId="0"/>
    <xf numFmtId="0" fontId="0" fillId="0" borderId="51" pivotButton="0" quotePrefix="0" xfId="0"/>
    <xf numFmtId="0" fontId="0" fillId="0" borderId="40" pivotButton="0" quotePrefix="0" xfId="0"/>
    <xf numFmtId="0" fontId="0" fillId="0" borderId="74" pivotButton="0" quotePrefix="0" xfId="0"/>
    <xf numFmtId="0" fontId="4" fillId="2" borderId="47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44" pivotButton="0" quotePrefix="0" xfId="0"/>
    <xf numFmtId="0" fontId="0" fillId="0" borderId="31" pivotButton="0" quotePrefix="0" xfId="0"/>
    <xf numFmtId="0" fontId="0" fillId="0" borderId="21" pivotButton="0" quotePrefix="0" xfId="0"/>
  </cellXfs>
  <cellStyles count="1">
    <cellStyle name="Standard" xfId="0" builtinId="0"/>
  </cellStyles>
  <dxfs count="12">
    <dxf>
      <fill>
        <patternFill>
          <bgColor theme="0" tint="-0.0499893185216834"/>
        </patternFill>
      </fill>
    </dxf>
    <dxf>
      <font>
        <color rgb="FF006100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20</col>
      <colOff>58320</colOff>
      <row>0</row>
      <rowOff>72189</rowOff>
    </from>
    <to>
      <col>21</col>
      <colOff>158365</colOff>
      <row>1</row>
      <rowOff>81706</rowOff>
    </to>
    <pic>
      <nvPicPr>
        <cNvPr id="2" name="Grafik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571415" y="72189"/>
          <a:ext cx="348697" cy="32233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Tabelle1">
    <outlinePr summaryBelow="1" summaryRight="1"/>
    <pageSetUpPr fitToPage="1"/>
  </sheetPr>
  <dimension ref="A1:Z60"/>
  <sheetViews>
    <sheetView tabSelected="1" topLeftCell="A17" zoomScale="95" zoomScaleNormal="130" zoomScalePageLayoutView="130" workbookViewId="0">
      <selection activeCell="Q26" sqref="Q26"/>
    </sheetView>
  </sheetViews>
  <sheetFormatPr baseColWidth="10" defaultRowHeight="12.75"/>
  <cols>
    <col width="4.7109375" customWidth="1" style="18" min="1" max="1"/>
    <col width="24.42578125" customWidth="1" style="124" min="2" max="2"/>
    <col width="4.28515625" customWidth="1" style="124" min="3" max="3"/>
    <col width="3.7109375" customWidth="1" style="124" min="4" max="8"/>
    <col width="3.140625" customWidth="1" style="124" min="9" max="9"/>
    <col width="3.85546875" customWidth="1" style="124" min="10" max="10"/>
    <col width="3.7109375" customWidth="1" style="124" min="11" max="11"/>
    <col width="3.85546875" customWidth="1" style="124" min="12" max="12"/>
    <col width="3.7109375" customWidth="1" style="124" min="13" max="15"/>
    <col width="3.42578125" customWidth="1" style="124" min="16" max="16"/>
    <col width="3.7109375" customWidth="1" style="124" min="17" max="22"/>
    <col width="4.28515625" customWidth="1" style="124" min="23" max="23"/>
  </cols>
  <sheetData>
    <row r="1" ht="24.6" customHeight="1" s="124">
      <c r="A1" s="72" t="n"/>
      <c r="B1" s="73" t="inlineStr">
        <is>
          <t>German Beach Open</t>
        </is>
      </c>
      <c r="C1" s="74" t="n"/>
      <c r="D1" s="74" t="n"/>
      <c r="E1" s="74" t="n"/>
      <c r="F1" s="74" t="n"/>
      <c r="G1" s="187" t="n"/>
      <c r="H1" s="187" t="n"/>
      <c r="I1" s="187" t="n"/>
      <c r="J1" s="187" t="n"/>
      <c r="K1" s="187" t="n"/>
      <c r="L1" s="187" t="n"/>
      <c r="M1" s="187" t="n"/>
      <c r="N1" s="187" t="n"/>
      <c r="O1" s="187" t="n"/>
      <c r="P1" s="187" t="n"/>
      <c r="Q1" s="187" t="n"/>
      <c r="R1" s="187" t="n"/>
      <c r="S1" s="187" t="n"/>
      <c r="T1" s="187" t="n"/>
      <c r="U1" s="187" t="n"/>
      <c r="V1" s="187" t="n"/>
      <c r="W1" s="187" t="n"/>
    </row>
    <row r="2">
      <c r="A2" s="72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187" t="n"/>
      <c r="L2" s="74" t="n"/>
      <c r="M2" s="74" t="n"/>
      <c r="N2" s="74" t="n"/>
      <c r="O2" s="74" t="n"/>
      <c r="P2" s="74" t="n"/>
      <c r="Q2" s="74" t="n"/>
      <c r="R2" s="74" t="n"/>
      <c r="S2" s="74" t="n"/>
      <c r="T2" s="187" t="n"/>
      <c r="U2" s="74" t="n"/>
      <c r="V2" s="74" t="n"/>
      <c r="W2" s="187" t="n"/>
    </row>
    <row r="3" ht="12.95" customHeight="1" s="124">
      <c r="A3" s="72" t="n"/>
      <c r="B3" s="186" t="inlineStr">
        <is>
          <t>SPIEL- UND SCHIEDSRICHTERBERICHT
FÜR BEACHHANDBALL</t>
        </is>
      </c>
      <c r="E3" s="230" t="n"/>
      <c r="F3" s="77" t="n"/>
      <c r="G3" s="78" t="inlineStr">
        <is>
          <t>DM</t>
        </is>
      </c>
      <c r="H3" s="78" t="n"/>
      <c r="I3" s="79" t="n"/>
      <c r="J3" s="78" t="inlineStr">
        <is>
          <t>Qualifikation</t>
        </is>
      </c>
      <c r="K3" s="80" t="n"/>
      <c r="L3" s="78" t="n"/>
      <c r="M3" s="79" t="inlineStr">
        <is>
          <t>X</t>
        </is>
      </c>
      <c r="N3" s="78" t="inlineStr">
        <is>
          <t>Männer</t>
        </is>
      </c>
      <c r="O3" s="78" t="n"/>
      <c r="P3" s="79" t="n"/>
      <c r="Q3" s="78" t="inlineStr">
        <is>
          <t>Frauen</t>
        </is>
      </c>
      <c r="R3" s="78" t="n"/>
      <c r="S3" s="80" t="n"/>
      <c r="T3" s="80" t="inlineStr">
        <is>
          <t>Spielnummer</t>
        </is>
      </c>
      <c r="U3" s="80" t="n"/>
      <c r="V3" s="78" t="n"/>
      <c r="W3" s="187" t="n"/>
    </row>
    <row r="4">
      <c r="A4" s="72" t="n"/>
      <c r="E4" s="230" t="n"/>
      <c r="F4" s="77" t="n"/>
      <c r="G4" s="78" t="inlineStr">
        <is>
          <t>GBO</t>
        </is>
      </c>
      <c r="H4" s="78" t="n"/>
      <c r="I4" s="79" t="inlineStr">
        <is>
          <t>X</t>
        </is>
      </c>
      <c r="J4" s="78" t="inlineStr">
        <is>
          <t>Gruppenspiel</t>
        </is>
      </c>
      <c r="K4" s="80" t="n"/>
      <c r="L4" s="78" t="n"/>
      <c r="M4" s="79" t="n"/>
      <c r="N4" s="78" t="inlineStr">
        <is>
          <t>männl. J</t>
        </is>
      </c>
      <c r="O4" s="78" t="n"/>
      <c r="P4" s="79" t="n"/>
      <c r="Q4" s="78" t="inlineStr">
        <is>
          <t>weibli. J</t>
        </is>
      </c>
      <c r="R4" s="78" t="n"/>
      <c r="S4" s="80" t="n"/>
      <c r="T4" s="81" t="inlineStr">
        <is>
          <t>M1</t>
        </is>
      </c>
      <c r="U4" s="82" t="n"/>
      <c r="V4" s="83" t="n"/>
      <c r="W4" s="187" t="n"/>
    </row>
    <row r="5">
      <c r="A5" s="72" t="n"/>
      <c r="E5" s="230" t="n"/>
      <c r="F5" s="77" t="n"/>
      <c r="G5" s="78" t="inlineStr">
        <is>
          <t>Int. Spiel</t>
        </is>
      </c>
      <c r="H5" s="78" t="n"/>
      <c r="I5" s="79" t="n"/>
      <c r="J5" s="78" t="inlineStr">
        <is>
          <t>Finalspiel</t>
        </is>
      </c>
      <c r="K5" s="80" t="n"/>
      <c r="L5" s="78" t="n"/>
      <c r="M5" s="79" t="n"/>
      <c r="N5" s="78" t="inlineStr">
        <is>
          <t>AK</t>
        </is>
      </c>
      <c r="O5" s="78" t="n"/>
      <c r="P5" s="79" t="n"/>
      <c r="Q5" s="78" t="inlineStr">
        <is>
          <t>AK</t>
        </is>
      </c>
      <c r="R5" s="78" t="n"/>
      <c r="S5" s="80" t="n"/>
      <c r="T5" s="84" t="n"/>
      <c r="U5" s="85" t="n"/>
      <c r="V5" s="86" t="n"/>
      <c r="W5" s="187" t="n"/>
    </row>
    <row r="6">
      <c r="A6" s="72" t="n"/>
      <c r="B6" s="78" t="n"/>
      <c r="C6" s="78" t="n"/>
      <c r="D6" s="78" t="n"/>
      <c r="E6" s="78" t="n"/>
      <c r="F6" s="78" t="n"/>
      <c r="G6" s="78" t="n"/>
      <c r="H6" s="78" t="n"/>
      <c r="I6" s="78" t="n"/>
      <c r="J6" s="78" t="n"/>
      <c r="K6" s="80" t="n"/>
      <c r="L6" s="78" t="n"/>
      <c r="M6" s="78" t="n"/>
      <c r="N6" s="78" t="n"/>
      <c r="O6" s="78" t="n"/>
      <c r="P6" s="78" t="n"/>
      <c r="Q6" s="78" t="n"/>
      <c r="R6" s="78" t="n"/>
      <c r="S6" s="78" t="n"/>
      <c r="T6" s="80" t="n"/>
      <c r="U6" s="78" t="n"/>
      <c r="V6" s="78" t="n"/>
      <c r="W6" s="187" t="n"/>
    </row>
    <row r="7" ht="14.1" customHeight="1" s="124">
      <c r="A7" s="72" t="n"/>
      <c r="B7" s="231" t="inlineStr">
        <is>
          <t>A / Heim</t>
        </is>
      </c>
      <c r="C7" s="174" t="n"/>
      <c r="D7" s="174" t="n"/>
      <c r="E7" s="174" t="n"/>
      <c r="F7" s="175" t="n"/>
      <c r="G7" s="139" t="inlineStr">
        <is>
          <t>B / Gast</t>
        </is>
      </c>
      <c r="H7" s="174" t="n"/>
      <c r="I7" s="174" t="n"/>
      <c r="J7" s="174" t="n"/>
      <c r="K7" s="174" t="n"/>
      <c r="L7" s="174" t="n"/>
      <c r="M7" s="174" t="n"/>
      <c r="N7" s="174" t="n"/>
      <c r="O7" s="174" t="n"/>
      <c r="P7" s="175" t="n"/>
      <c r="Q7" s="80" t="n"/>
      <c r="R7" s="80" t="inlineStr">
        <is>
          <t>Feld</t>
        </is>
      </c>
      <c r="S7" s="80" t="n"/>
      <c r="T7" s="80" t="inlineStr">
        <is>
          <t>Endergebnis</t>
        </is>
      </c>
      <c r="U7" s="80" t="n"/>
      <c r="V7" s="80" t="n"/>
      <c r="W7" s="187" t="n"/>
    </row>
    <row r="8" ht="14.1" customHeight="1" s="124">
      <c r="A8" s="72" t="n"/>
      <c r="B8" s="189" t="inlineStr">
        <is>
          <t>BHC BADG Münster</t>
        </is>
      </c>
      <c r="C8" s="174" t="n"/>
      <c r="D8" s="174" t="n"/>
      <c r="E8" s="174" t="n"/>
      <c r="F8" s="175" t="n"/>
      <c r="G8" s="189" t="inlineStr">
        <is>
          <t>SG Schurwald</t>
        </is>
      </c>
      <c r="H8" s="174" t="n"/>
      <c r="I8" s="174" t="n"/>
      <c r="J8" s="174" t="n"/>
      <c r="K8" s="174" t="n"/>
      <c r="L8" s="174" t="n"/>
      <c r="M8" s="174" t="n"/>
      <c r="N8" s="174" t="n"/>
      <c r="O8" s="174" t="n"/>
      <c r="P8" s="175" t="n"/>
      <c r="Q8" s="80" t="n">
        <v>1</v>
      </c>
      <c r="R8" s="1" t="n">
        <v>1</v>
      </c>
      <c r="S8" s="80" t="n"/>
      <c r="T8" s="232">
        <f>IF(SUM(M42,T42,T46)=0,"0",SUM(M42,T42,T46))</f>
        <v/>
      </c>
      <c r="U8" s="233" t="inlineStr">
        <is>
          <t>:</t>
        </is>
      </c>
      <c r="V8" s="234">
        <f>IF(SUM(O42,V42,V46)=0,"0",SUM(O42,V42,V46))</f>
        <v/>
      </c>
      <c r="W8" s="187" t="n"/>
    </row>
    <row r="9" ht="14.1" customHeight="1" s="124">
      <c r="A9" s="72" t="n"/>
      <c r="B9" s="185" t="inlineStr">
        <is>
          <t>ORT</t>
        </is>
      </c>
      <c r="C9" s="185" t="inlineStr">
        <is>
          <t>DATUM</t>
        </is>
      </c>
      <c r="F9" s="185" t="inlineStr">
        <is>
          <t>ZEIT</t>
        </is>
      </c>
      <c r="I9" s="185" t="inlineStr">
        <is>
          <t>Zuschauer</t>
        </is>
      </c>
      <c r="L9" s="185" t="inlineStr">
        <is>
          <t>TV</t>
        </is>
      </c>
      <c r="N9" s="149" t="inlineStr">
        <is>
          <t>Bericht folgt</t>
        </is>
      </c>
      <c r="O9" s="174" t="n"/>
      <c r="P9" s="174" t="n"/>
      <c r="Q9" s="80" t="n">
        <v>2</v>
      </c>
      <c r="R9" s="1" t="n"/>
      <c r="S9" s="80" t="n"/>
      <c r="T9" s="235" t="n"/>
      <c r="V9" s="230" t="n"/>
      <c r="W9" s="187" t="n"/>
    </row>
    <row r="10" ht="14.1" customHeight="1" s="124">
      <c r="A10" s="72" t="n"/>
      <c r="B10" s="1" t="n"/>
      <c r="C10" s="173" t="inlineStr">
        <is>
          <t>22.07.2022</t>
        </is>
      </c>
      <c r="D10" s="174" t="n"/>
      <c r="E10" s="175" t="n"/>
      <c r="F10" s="173" t="inlineStr">
        <is>
          <t>18:00</t>
        </is>
      </c>
      <c r="G10" s="174" t="n"/>
      <c r="H10" s="175" t="n"/>
      <c r="I10" s="116" t="n"/>
      <c r="J10" s="117" t="n"/>
      <c r="K10" s="118" t="n"/>
      <c r="L10" s="116" t="n"/>
      <c r="M10" s="118" t="n"/>
      <c r="N10" s="116" t="n"/>
      <c r="O10" s="117" t="n"/>
      <c r="P10" s="119" t="n"/>
      <c r="Q10" s="80" t="n">
        <v>3</v>
      </c>
      <c r="R10" s="1" t="n"/>
      <c r="S10" s="80" t="n"/>
      <c r="T10" s="6" t="n"/>
      <c r="U10" s="236" t="n"/>
      <c r="V10" s="237" t="n"/>
      <c r="W10" s="187" t="n"/>
    </row>
    <row r="11" ht="14.1" customHeight="1" s="124" thickBot="1">
      <c r="A11" s="211" t="n"/>
      <c r="B11" s="211" t="n"/>
      <c r="C11" s="211" t="n"/>
      <c r="D11" s="211" t="n"/>
      <c r="E11" s="211" t="n"/>
      <c r="F11" s="211" t="n"/>
      <c r="G11" s="211" t="n"/>
      <c r="H11" s="211" t="n"/>
      <c r="I11" s="88" t="n"/>
      <c r="J11" s="187" t="n"/>
      <c r="K11" s="187" t="n"/>
      <c r="L11" s="187" t="n"/>
      <c r="M11" s="187" t="n"/>
      <c r="N11" s="187" t="n"/>
      <c r="O11" s="187" t="n"/>
      <c r="P11" s="187" t="n"/>
      <c r="Q11" s="187" t="n"/>
      <c r="R11" s="187" t="n"/>
      <c r="S11" s="187" t="n"/>
      <c r="T11" s="187" t="n"/>
      <c r="U11" s="187" t="n"/>
      <c r="V11" s="187" t="n"/>
      <c r="W11" s="187" t="n"/>
    </row>
    <row r="12" ht="14.1" customHeight="1" s="124" thickBot="1">
      <c r="A12" s="28" t="inlineStr">
        <is>
          <t>No.</t>
        </is>
      </c>
      <c r="B12" s="29" t="inlineStr">
        <is>
          <t>Team A</t>
        </is>
      </c>
      <c r="C12" s="30" t="n"/>
      <c r="D12" s="31" t="inlineStr">
        <is>
          <t>Pts</t>
        </is>
      </c>
      <c r="E12" s="33" t="inlineStr">
        <is>
          <t>H</t>
        </is>
      </c>
      <c r="F12" s="33" t="inlineStr">
        <is>
          <t>H</t>
        </is>
      </c>
      <c r="G12" s="33" t="inlineStr">
        <is>
          <t>D</t>
        </is>
      </c>
      <c r="H12" s="33" t="inlineStr">
        <is>
          <t>mB</t>
        </is>
      </c>
      <c r="I12" s="187" t="n"/>
      <c r="J12" s="160" t="inlineStr">
        <is>
          <t>1. Satz</t>
        </is>
      </c>
      <c r="K12" s="238" t="n"/>
      <c r="L12" s="238" t="n"/>
      <c r="M12" s="238" t="n"/>
      <c r="N12" s="238" t="n"/>
      <c r="O12" s="239" t="n"/>
      <c r="P12" s="187" t="n"/>
      <c r="Q12" s="197" t="inlineStr">
        <is>
          <t>2. Satz</t>
        </is>
      </c>
      <c r="R12" s="238" t="n"/>
      <c r="S12" s="238" t="n"/>
      <c r="T12" s="238" t="n"/>
      <c r="U12" s="238" t="n"/>
      <c r="V12" s="239" t="n"/>
      <c r="W12" s="187" t="n"/>
    </row>
    <row r="13" ht="14.1" customHeight="1" s="124" thickBot="1">
      <c r="A13" s="43" t="n">
        <v>2</v>
      </c>
      <c r="B13" s="45" t="inlineStr">
        <is>
          <t>Mollath, Stefan (122)</t>
        </is>
      </c>
      <c r="C13" s="46" t="n"/>
      <c r="D13" s="40">
        <f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/>
      </c>
      <c r="E13" s="173" t="n"/>
      <c r="F13" s="173" t="n"/>
      <c r="G13" s="173" t="n"/>
      <c r="H13" s="173" t="n"/>
      <c r="I13" s="187" t="n"/>
      <c r="J13" s="121" t="inlineStr">
        <is>
          <t>A</t>
        </is>
      </c>
      <c r="K13" s="67" t="inlineStr">
        <is>
          <t>Pts</t>
        </is>
      </c>
      <c r="L13" s="122" t="inlineStr">
        <is>
          <t>B</t>
        </is>
      </c>
      <c r="M13" s="68" t="inlineStr">
        <is>
          <t>A</t>
        </is>
      </c>
      <c r="N13" s="67" t="inlineStr">
        <is>
          <t>Pts</t>
        </is>
      </c>
      <c r="O13" s="17" t="inlineStr">
        <is>
          <t>B</t>
        </is>
      </c>
      <c r="P13" s="187" t="n"/>
      <c r="Q13" s="16" t="inlineStr">
        <is>
          <t>A</t>
        </is>
      </c>
      <c r="R13" s="67" t="inlineStr">
        <is>
          <t>Pts</t>
        </is>
      </c>
      <c r="S13" s="122" t="inlineStr">
        <is>
          <t>B</t>
        </is>
      </c>
      <c r="T13" s="125" t="inlineStr">
        <is>
          <t>A</t>
        </is>
      </c>
      <c r="U13" s="67" t="inlineStr">
        <is>
          <t>Pts</t>
        </is>
      </c>
      <c r="V13" s="17" t="inlineStr">
        <is>
          <t>B</t>
        </is>
      </c>
      <c r="W13" s="187" t="n"/>
    </row>
    <row r="14" ht="14.1" customHeight="1" s="124">
      <c r="A14" s="43" t="n">
        <v>8</v>
      </c>
      <c r="B14" s="47" t="inlineStr">
        <is>
          <t>Scheerer , Friedrich-Lukas  (119)</t>
        </is>
      </c>
      <c r="C14" s="46" t="n"/>
      <c r="D14" s="40">
        <f>IF(A14="","",SUM(IF(J$14=A14,1,0),IF(AND(J$15=A14,J$14=""),2,IF(J$15=A14,1,0)),IF(AND(J$16=A14,J$15=""),2,IF(J$16=A14,1,0)),IF(AND(J$17=A14,J$16=""),2,IF(J$17=A14,1,0)),IF(AND(J$18=A14,J$17=""),2,IF(J$18=A14,1,0)),IF(AND(J$19=A14,J$18=""),2,IF(J$19=A14,1,0)),IF(AND(J$20=A14,J$19=""),2,IF(J$20=A14,1,0)),IF(AND(J$21=A14,J$20=""),2,IF(J$21=A14,1,0)),IF(AND(J$22=A14,J$21=""),2,IF(J$22=A14,1,0)),IF(AND(J$23=A14,J$22=""),2,IF(J$23=A14,1,0)),IF(AND(J$24=A14,J$23=""),2,IF(J$24=A14,1,0)),IF(AND(J$25=A14,J$24=""),2,IF(J$25=A14,1,0)),IF(AND(J$26=A14,J$25=""),2,IF(J$26=A14,1,0)),IF(AND(J$27=A14,J$26=""),2,IF(J$27=A14,1,0)),IF(AND(J$28=A14,J$27=""),2,IF(J$28=A14,1,0)),IF(AND(J$29=A14,J$28=""),2,IF(J$29=A14,1,0)),IF(AND(J$30=A14,J$29=""),2,IF(J$30=A14,1,0)),IF(AND(J$31=A14,J$30=""),2,IF(J$31=A14,1,0)),IF(AND(J$32=A14,J$31=""),2,IF(J$32=A14,1,0)),IF(AND(J$33=A14,J$32=""),2,IF(J$33=A14,1,0)),SUM(IF(AND(M$14=A14,J$33=""),2,IF(M$14=A14,1,0)),IF(AND(M$15=A14,M$14=""),2,IF(M$15=A14,1,0)),IF(AND(M$16=A14,M$15=""),2,IF(M$16=A14,1,0)),IF(AND(M$17=A14,M$16=""),2,IF(M$17=A14,1,0)),IF(AND(M$18=A14,M$17=""),2,IF(M$18=A14,1,0)),IF(AND(M$19=A14,M$18=""),2,IF(M$19=A14,1,0)),IF(AND(M$20=A14,M$19=""),2,IF(M$20=A14,1,0)),IF(AND(M$21=A14,M$20=""),2,IF(M$21=A14,1,0)),IF(AND(M$22=A14,M$21=""),2,IF(M$22=A14,1,0)),IF(AND(M$23=A14,M$22=""),2,IF(M$23=A14,1,0)),IF(AND(M$24=A14,M$23=""),2,IF(M$24=A14,1,0)),IF(AND(M$25=A14,M$24=""),2,IF(M$25=A14,1,0)),IF(AND(M$26=A14,M$25=""),2,IF(M$26=A14,1,0)),IF(AND(M$27=A14,M$26=""),2,IF(M$27=A14,1,0)),IF(AND(M$28=A14,M$27=""),2,IF(M$28=A14,1,0)),IF(AND(M$29=A14,M$28=""),2,IF(M$29=A14,1,0)),IF(AND(M$30=A14,M$29=""),2,IF(M$30=A14,1,0)),IF(AND(M$31=A14,M$30=""),2,IF(M$31=A14,1,0)),IF(AND(M$32=A14,M$31=""),2,IF(M$32=A14,1,0)),IF(AND(M$33=A14,M$32=""),2,IF(M$33=A14,1,0))),SUM(IF(Q$14=A14,1,0),IF(AND(Q$15=A14,Q$14=""),2,IF(Q$15=A14,1,0)),IF(AND(Q$16=A14,Q$15=""),2,IF(Q$16=A14,1,0)),IF(AND(Q$17=A14,Q$16=""),2,IF(Q$17=A14,1,0)),IF(AND(Q$18=A14,Q$17=""),2,IF(Q$18=A14,1,0)),IF(AND(Q$19=A14,Q$18=""),2,IF(Q$19=A14,1,0)),IF(AND(Q$20=A14,Q$19=""),2,IF(Q$20=A14,1,0)),IF(AND(Q$21=A14,Q$20=""),2,IF(Q$21=A14,1,0)),IF(AND(Q$22=A14,Q$21=""),2,IF(Q$22=A14,1,0)),IF(AND(Q$23=A14,Q$22=""),2,IF(Q$23=A14,1,0)),IF(AND(Q$24=A14,Q$23=""),2,IF(Q$24=A14,1,0)),IF(AND(Q$25=A14,Q$24=""),2,IF(Q$25=A14,1,0)),IF(AND(Q$26=A14,Q$25=""),2,IF(Q$26=A14,1,0)),IF(AND(Q$27=A14,Q$26=""),2,IF(Q$27=A14,1,0)),IF(AND(Q$28=A14,Q$27=""),2,IF(Q$28=A14,1,0)),IF(AND(Q$29=A14,Q$28=""),2,IF(Q$29=A14,1,0)),IF(AND(Q$30=A14,Q$29=""),2,IF(Q$30=A14,1,0)),IF(AND(Q$31=A14,Q$30=""),2,IF(Q$31=A14,1,0)),IF(AND(Q$32=A14,Q$31=""),2,IF(Q$32=A14,1,0)),IF(AND(Q$33=A14,Q$32=""),2,IF(Q$33=A14,1,0)),SUM(IF(AND(T$14=A14,Q$33=""),2,IF(T$14=A14,1,0)),IF(AND(T$15=A14,T$14=""),2,IF(T$15=A14,1,0)),IF(AND(T$16=A14,T$15=""),2,IF(T$16=A14,1,0)),IF(AND(T$17=A14,T$16=""),2,IF(T$17=A14,1,0)),IF(AND(T$18=A14,T$17=""),2,IF(T$18=A14,1,0)),IF(AND(T$19=A14,T$18=""),2,IF(T$19=A14,1,0)),IF(AND(T$20=A14,T$19=""),2,IF(T$20=A14,1,0)),IF(AND(T$21=A14,T$20=""),2,IF(T$21=A14,1,0)),IF(AND(T$22=A14,T$21=""),2,IF(T$22=A14,1,0)),IF(AND(T$23=A14,T$22=""),2,IF(T$23=A14,1,0)),IF(AND(T$24=A14,T$23=""),2,IF(T$24=A14,1,0)),IF(AND(T$25=A14,T$24=""),2,IF(T$25=A14,1,0)),IF(AND(T$26=A14,T$25=""),2,IF(T$26=A14,1,0)),IF(AND(T$27=A14,T$26=""),2,IF(T$27=A14,1,0)),IF(AND(T$28=A14,T$27=""),2,IF(T$28=A14,1,0)),IF(AND(T$29=A14,T$28=""),2,IF(T$29=A14,1,0)),IF(AND(T$30=A14,T$29=""),2,IF(T$30=A14,1,0)),IF(AND(T$31=A14,T$30=""),2,IF(T$31=A14,1,0)),IF(AND(T$32=A14,T$31=""),2,IF(T$32=A14,1,0)),IF(AND(T$33=A14,T$32=""),2,IF(T$33=A14,1,0)))),SUM(IF($K$48=A14,$K$50,0),IF($L$48=A14,$L$50,0),IF($M$48=A14,$M$50,0),IF($N$48=A14,$N$50,0),IF($O$48=A14,$O$50,0),IF($P$48=A14,$P$50,0),IF($Q$48=A14,$Q$50,0),IF($R$48=A14,$R$50,0),IF($S$48=A14,$S$50,0),IF($T$48=A14,$T$50,0),IF($U$48=A14,$U$50,0),IF($V$48=A14,$V$50,0))))</f>
        <v/>
      </c>
      <c r="E14" s="173" t="n"/>
      <c r="F14" s="173" t="n"/>
      <c r="G14" s="173" t="n"/>
      <c r="H14" s="173" t="n"/>
      <c r="I14" s="187" t="n"/>
      <c r="J14" s="19" t="n"/>
      <c r="K14" s="32" t="n">
        <v>1</v>
      </c>
      <c r="L14" s="58" t="n"/>
      <c r="M14" s="10" t="n"/>
      <c r="N14" s="32" t="n">
        <v>21</v>
      </c>
      <c r="O14" s="20" t="n"/>
      <c r="P14" s="90" t="n"/>
      <c r="Q14" s="19" t="n"/>
      <c r="R14" s="32" t="n">
        <v>1</v>
      </c>
      <c r="S14" s="58" t="n"/>
      <c r="T14" s="10" t="n"/>
      <c r="U14" s="32" t="n">
        <v>21</v>
      </c>
      <c r="V14" s="20" t="n"/>
      <c r="W14" s="187" t="n"/>
    </row>
    <row r="15" ht="14.1" customHeight="1" s="124">
      <c r="A15" s="43" t="n">
        <v>11</v>
      </c>
      <c r="B15" s="47" t="inlineStr">
        <is>
          <t>Frank, Fabian (118)</t>
        </is>
      </c>
      <c r="C15" s="46" t="n"/>
      <c r="D15" s="40">
        <f>IF(A15="","",SUM(IF(J$14=A15,1,0),IF(AND(J$15=A15,J$14=""),2,IF(J$15=A15,1,0)),IF(AND(J$16=A15,J$15=""),2,IF(J$16=A15,1,0)),IF(AND(J$17=A15,J$16=""),2,IF(J$17=A15,1,0)),IF(AND(J$18=A15,J$17=""),2,IF(J$18=A15,1,0)),IF(AND(J$19=A15,J$18=""),2,IF(J$19=A15,1,0)),IF(AND(J$20=A15,J$19=""),2,IF(J$20=A15,1,0)),IF(AND(J$21=A15,J$20=""),2,IF(J$21=A15,1,0)),IF(AND(J$22=A15,J$21=""),2,IF(J$22=A15,1,0)),IF(AND(J$23=A15,J$22=""),2,IF(J$23=A15,1,0)),IF(AND(J$24=A15,J$23=""),2,IF(J$24=A15,1,0)),IF(AND(J$25=A15,J$24=""),2,IF(J$25=A15,1,0)),IF(AND(J$26=A15,J$25=""),2,IF(J$26=A15,1,0)),IF(AND(J$27=A15,J$26=""),2,IF(J$27=A15,1,0)),IF(AND(J$28=A15,J$27=""),2,IF(J$28=A15,1,0)),IF(AND(J$29=A15,J$28=""),2,IF(J$29=A15,1,0)),IF(AND(J$30=A15,J$29=""),2,IF(J$30=A15,1,0)),IF(AND(J$31=A15,J$30=""),2,IF(J$31=A15,1,0)),IF(AND(J$32=A15,J$31=""),2,IF(J$32=A15,1,0)),IF(AND(J$33=A15,J$32=""),2,IF(J$33=A15,1,0)),SUM(IF(AND(M$14=A15,J$33=""),2,IF(M$14=A15,1,0)),IF(AND(M$15=A15,M$14=""),2,IF(M$15=A15,1,0)),IF(AND(M$16=A15,M$15=""),2,IF(M$16=A15,1,0)),IF(AND(M$17=A15,M$16=""),2,IF(M$17=A15,1,0)),IF(AND(M$18=A15,M$17=""),2,IF(M$18=A15,1,0)),IF(AND(M$19=A15,M$18=""),2,IF(M$19=A15,1,0)),IF(AND(M$20=A15,M$19=""),2,IF(M$20=A15,1,0)),IF(AND(M$21=A15,M$20=""),2,IF(M$21=A15,1,0)),IF(AND(M$22=A15,M$21=""),2,IF(M$22=A15,1,0)),IF(AND(M$23=A15,M$22=""),2,IF(M$23=A15,1,0)),IF(AND(M$24=A15,M$23=""),2,IF(M$24=A15,1,0)),IF(AND(M$25=A15,M$24=""),2,IF(M$25=A15,1,0)),IF(AND(M$26=A15,M$25=""),2,IF(M$26=A15,1,0)),IF(AND(M$27=A15,M$26=""),2,IF(M$27=A15,1,0)),IF(AND(M$28=A15,M$27=""),2,IF(M$28=A15,1,0)),IF(AND(M$29=A15,M$28=""),2,IF(M$29=A15,1,0)),IF(AND(M$30=A15,M$29=""),2,IF(M$30=A15,1,0)),IF(AND(M$31=A15,M$30=""),2,IF(M$31=A15,1,0)),IF(AND(M$32=A15,M$31=""),2,IF(M$32=A15,1,0)),IF(AND(M$33=A15,M$32=""),2,IF(M$33=A15,1,0))),SUM(IF(Q$14=A15,1,0),IF(AND(Q$15=A15,Q$14=""),2,IF(Q$15=A15,1,0)),IF(AND(Q$16=A15,Q$15=""),2,IF(Q$16=A15,1,0)),IF(AND(Q$17=A15,Q$16=""),2,IF(Q$17=A15,1,0)),IF(AND(Q$18=A15,Q$17=""),2,IF(Q$18=A15,1,0)),IF(AND(Q$19=A15,Q$18=""),2,IF(Q$19=A15,1,0)),IF(AND(Q$20=A15,Q$19=""),2,IF(Q$20=A15,1,0)),IF(AND(Q$21=A15,Q$20=""),2,IF(Q$21=A15,1,0)),IF(AND(Q$22=A15,Q$21=""),2,IF(Q$22=A15,1,0)),IF(AND(Q$23=A15,Q$22=""),2,IF(Q$23=A15,1,0)),IF(AND(Q$24=A15,Q$23=""),2,IF(Q$24=A15,1,0)),IF(AND(Q$25=A15,Q$24=""),2,IF(Q$25=A15,1,0)),IF(AND(Q$26=A15,Q$25=""),2,IF(Q$26=A15,1,0)),IF(AND(Q$27=A15,Q$26=""),2,IF(Q$27=A15,1,0)),IF(AND(Q$28=A15,Q$27=""),2,IF(Q$28=A15,1,0)),IF(AND(Q$29=A15,Q$28=""),2,IF(Q$29=A15,1,0)),IF(AND(Q$30=A15,Q$29=""),2,IF(Q$30=A15,1,0)),IF(AND(Q$31=A15,Q$30=""),2,IF(Q$31=A15,1,0)),IF(AND(Q$32=A15,Q$31=""),2,IF(Q$32=A15,1,0)),IF(AND(Q$33=A15,Q$32=""),2,IF(Q$33=A15,1,0)),SUM(IF(AND(T$14=A15,Q$33=""),2,IF(T$14=A15,1,0)),IF(AND(T$15=A15,T$14=""),2,IF(T$15=A15,1,0)),IF(AND(T$16=A15,T$15=""),2,IF(T$16=A15,1,0)),IF(AND(T$17=A15,T$16=""),2,IF(T$17=A15,1,0)),IF(AND(T$18=A15,T$17=""),2,IF(T$18=A15,1,0)),IF(AND(T$19=A15,T$18=""),2,IF(T$19=A15,1,0)),IF(AND(T$20=A15,T$19=""),2,IF(T$20=A15,1,0)),IF(AND(T$21=A15,T$20=""),2,IF(T$21=A15,1,0)),IF(AND(T$22=A15,T$21=""),2,IF(T$22=A15,1,0)),IF(AND(T$23=A15,T$22=""),2,IF(T$23=A15,1,0)),IF(AND(T$24=A15,T$23=""),2,IF(T$24=A15,1,0)),IF(AND(T$25=A15,T$24=""),2,IF(T$25=A15,1,0)),IF(AND(T$26=A15,T$25=""),2,IF(T$26=A15,1,0)),IF(AND(T$27=A15,T$26=""),2,IF(T$27=A15,1,0)),IF(AND(T$28=A15,T$27=""),2,IF(T$28=A15,1,0)),IF(AND(T$29=A15,T$28=""),2,IF(T$29=A15,1,0)),IF(AND(T$30=A15,T$29=""),2,IF(T$30=A15,1,0)),IF(AND(T$31=A15,T$30=""),2,IF(T$31=A15,1,0)),IF(AND(T$32=A15,T$31=""),2,IF(T$32=A15,1,0)),IF(AND(T$33=A15,T$32=""),2,IF(T$33=A15,1,0)))),SUM(IF($K$48=A15,$K$50,0),IF($L$48=A15,$L$50,0),IF($M$48=A15,$M$50,0),IF($N$48=A15,$N$50,0),IF($O$48=A15,$O$50,0),IF($P$48=A15,$P$50,0),IF($Q$48=A15,$Q$50,0),IF($R$48=A15,$R$50,0),IF($S$48=A15,$S$50,0),IF($T$48=A15,$T$50,0),IF($U$48=A15,$U$50,0),IF($V$48=A15,$V$50,0))))</f>
        <v/>
      </c>
      <c r="E15" s="173" t="n"/>
      <c r="F15" s="173" t="n"/>
      <c r="G15" s="173" t="n"/>
      <c r="H15" s="173" t="n"/>
      <c r="I15" s="187" t="n"/>
      <c r="J15" s="21" t="n"/>
      <c r="K15" s="33" t="n">
        <v>2</v>
      </c>
      <c r="L15" s="59" t="n"/>
      <c r="M15" s="9" t="n"/>
      <c r="N15" s="33" t="n">
        <v>22</v>
      </c>
      <c r="O15" s="22" t="n"/>
      <c r="P15" s="90" t="n"/>
      <c r="Q15" s="21" t="n"/>
      <c r="R15" s="33" t="n">
        <v>2</v>
      </c>
      <c r="S15" s="59" t="n"/>
      <c r="T15" s="9" t="n"/>
      <c r="U15" s="33" t="n">
        <v>22</v>
      </c>
      <c r="V15" s="22" t="n"/>
      <c r="W15" s="187" t="n"/>
    </row>
    <row r="16" ht="14.1" customHeight="1" s="124">
      <c r="A16" s="43" t="n">
        <v>17</v>
      </c>
      <c r="B16" s="47" t="inlineStr">
        <is>
          <t>Kunz, Tim (117)</t>
        </is>
      </c>
      <c r="C16" s="46" t="n"/>
      <c r="D16" s="40">
        <f>IF(A16="","",SUM(IF(J$14=A16,1,0),IF(AND(J$15=A16,J$14=""),2,IF(J$15=A16,1,0)),IF(AND(J$16=A16,J$15=""),2,IF(J$16=A16,1,0)),IF(AND(J$17=A16,J$16=""),2,IF(J$17=A16,1,0)),IF(AND(J$18=A16,J$17=""),2,IF(J$18=A16,1,0)),IF(AND(J$19=A16,J$18=""),2,IF(J$19=A16,1,0)),IF(AND(J$20=A16,J$19=""),2,IF(J$20=A16,1,0)),IF(AND(J$21=A16,J$20=""),2,IF(J$21=A16,1,0)),IF(AND(J$22=A16,J$21=""),2,IF(J$22=A16,1,0)),IF(AND(J$23=A16,J$22=""),2,IF(J$23=A16,1,0)),IF(AND(J$24=A16,J$23=""),2,IF(J$24=A16,1,0)),IF(AND(J$25=A16,J$24=""),2,IF(J$25=A16,1,0)),IF(AND(J$26=A16,J$25=""),2,IF(J$26=A16,1,0)),IF(AND(J$27=A16,J$26=""),2,IF(J$27=A16,1,0)),IF(AND(J$28=A16,J$27=""),2,IF(J$28=A16,1,0)),IF(AND(J$29=A16,J$28=""),2,IF(J$29=A16,1,0)),IF(AND(J$30=A16,J$29=""),2,IF(J$30=A16,1,0)),IF(AND(J$31=A16,J$30=""),2,IF(J$31=A16,1,0)),IF(AND(J$32=A16,J$31=""),2,IF(J$32=A16,1,0)),IF(AND(J$33=A16,J$32=""),2,IF(J$33=A16,1,0)),SUM(IF(AND(M$14=A16,J$33=""),2,IF(M$14=A16,1,0)),IF(AND(M$15=A16,M$14=""),2,IF(M$15=A16,1,0)),IF(AND(M$16=A16,M$15=""),2,IF(M$16=A16,1,0)),IF(AND(M$17=A16,M$16=""),2,IF(M$17=A16,1,0)),IF(AND(M$18=A16,M$17=""),2,IF(M$18=A16,1,0)),IF(AND(M$19=A16,M$18=""),2,IF(M$19=A16,1,0)),IF(AND(M$20=A16,M$19=""),2,IF(M$20=A16,1,0)),IF(AND(M$21=A16,M$20=""),2,IF(M$21=A16,1,0)),IF(AND(M$22=A16,M$21=""),2,IF(M$22=A16,1,0)),IF(AND(M$23=A16,M$22=""),2,IF(M$23=A16,1,0)),IF(AND(M$24=A16,M$23=""),2,IF(M$24=A16,1,0)),IF(AND(M$25=A16,M$24=""),2,IF(M$25=A16,1,0)),IF(AND(M$26=A16,M$25=""),2,IF(M$26=A16,1,0)),IF(AND(M$27=A16,M$26=""),2,IF(M$27=A16,1,0)),IF(AND(M$28=A16,M$27=""),2,IF(M$28=A16,1,0)),IF(AND(M$29=A16,M$28=""),2,IF(M$29=A16,1,0)),IF(AND(M$30=A16,M$29=""),2,IF(M$30=A16,1,0)),IF(AND(M$31=A16,M$30=""),2,IF(M$31=A16,1,0)),IF(AND(M$32=A16,M$31=""),2,IF(M$32=A16,1,0)),IF(AND(M$33=A16,M$32=""),2,IF(M$33=A16,1,0))),SUM(IF(Q$14=A16,1,0),IF(AND(Q$15=A16,Q$14=""),2,IF(Q$15=A16,1,0)),IF(AND(Q$16=A16,Q$15=""),2,IF(Q$16=A16,1,0)),IF(AND(Q$17=A16,Q$16=""),2,IF(Q$17=A16,1,0)),IF(AND(Q$18=A16,Q$17=""),2,IF(Q$18=A16,1,0)),IF(AND(Q$19=A16,Q$18=""),2,IF(Q$19=A16,1,0)),IF(AND(Q$20=A16,Q$19=""),2,IF(Q$20=A16,1,0)),IF(AND(Q$21=A16,Q$20=""),2,IF(Q$21=A16,1,0)),IF(AND(Q$22=A16,Q$21=""),2,IF(Q$22=A16,1,0)),IF(AND(Q$23=A16,Q$22=""),2,IF(Q$23=A16,1,0)),IF(AND(Q$24=A16,Q$23=""),2,IF(Q$24=A16,1,0)),IF(AND(Q$25=A16,Q$24=""),2,IF(Q$25=A16,1,0)),IF(AND(Q$26=A16,Q$25=""),2,IF(Q$26=A16,1,0)),IF(AND(Q$27=A16,Q$26=""),2,IF(Q$27=A16,1,0)),IF(AND(Q$28=A16,Q$27=""),2,IF(Q$28=A16,1,0)),IF(AND(Q$29=A16,Q$28=""),2,IF(Q$29=A16,1,0)),IF(AND(Q$30=A16,Q$29=""),2,IF(Q$30=A16,1,0)),IF(AND(Q$31=A16,Q$30=""),2,IF(Q$31=A16,1,0)),IF(AND(Q$32=A16,Q$31=""),2,IF(Q$32=A16,1,0)),IF(AND(Q$33=A16,Q$32=""),2,IF(Q$33=A16,1,0)),SUM(IF(AND(T$14=A16,Q$33=""),2,IF(T$14=A16,1,0)),IF(AND(T$15=A16,T$14=""),2,IF(T$15=A16,1,0)),IF(AND(T$16=A16,T$15=""),2,IF(T$16=A16,1,0)),IF(AND(T$17=A16,T$16=""),2,IF(T$17=A16,1,0)),IF(AND(T$18=A16,T$17=""),2,IF(T$18=A16,1,0)),IF(AND(T$19=A16,T$18=""),2,IF(T$19=A16,1,0)),IF(AND(T$20=A16,T$19=""),2,IF(T$20=A16,1,0)),IF(AND(T$21=A16,T$20=""),2,IF(T$21=A16,1,0)),IF(AND(T$22=A16,T$21=""),2,IF(T$22=A16,1,0)),IF(AND(T$23=A16,T$22=""),2,IF(T$23=A16,1,0)),IF(AND(T$24=A16,T$23=""),2,IF(T$24=A16,1,0)),IF(AND(T$25=A16,T$24=""),2,IF(T$25=A16,1,0)),IF(AND(T$26=A16,T$25=""),2,IF(T$26=A16,1,0)),IF(AND(T$27=A16,T$26=""),2,IF(T$27=A16,1,0)),IF(AND(T$28=A16,T$27=""),2,IF(T$28=A16,1,0)),IF(AND(T$29=A16,T$28=""),2,IF(T$29=A16,1,0)),IF(AND(T$30=A16,T$29=""),2,IF(T$30=A16,1,0)),IF(AND(T$31=A16,T$30=""),2,IF(T$31=A16,1,0)),IF(AND(T$32=A16,T$31=""),2,IF(T$32=A16,1,0)),IF(AND(T$33=A16,T$32=""),2,IF(T$33=A16,1,0)))),SUM(IF($K$48=A16,$K$50,0),IF($L$48=A16,$L$50,0),IF($M$48=A16,$M$50,0),IF($N$48=A16,$N$50,0),IF($O$48=A16,$O$50,0),IF($P$48=A16,$P$50,0),IF($Q$48=A16,$Q$50,0),IF($R$48=A16,$R$50,0),IF($S$48=A16,$S$50,0),IF($T$48=A16,$T$50,0),IF($U$48=A16,$U$50,0),IF($V$48=A16,$V$50,0))))</f>
        <v/>
      </c>
      <c r="E16" s="173" t="n"/>
      <c r="F16" s="173" t="n"/>
      <c r="G16" s="173" t="n"/>
      <c r="H16" s="173" t="n"/>
      <c r="I16" s="187" t="n"/>
      <c r="J16" s="23" t="n"/>
      <c r="K16" s="34" t="n">
        <v>3</v>
      </c>
      <c r="L16" s="58" t="n"/>
      <c r="M16" s="12" t="n"/>
      <c r="N16" s="34" t="n">
        <v>23</v>
      </c>
      <c r="O16" s="20" t="n"/>
      <c r="P16" s="90" t="n"/>
      <c r="Q16" s="23" t="n"/>
      <c r="R16" s="34" t="n">
        <v>3</v>
      </c>
      <c r="S16" s="58" t="n"/>
      <c r="T16" s="12" t="n"/>
      <c r="U16" s="34" t="n">
        <v>23</v>
      </c>
      <c r="V16" s="20" t="n"/>
      <c r="W16" s="187" t="n"/>
    </row>
    <row r="17" ht="14.1" customHeight="1" s="124">
      <c r="A17" s="43" t="n">
        <v>18</v>
      </c>
      <c r="B17" s="47" t="inlineStr">
        <is>
          <t>Kunz, Marc (113)</t>
        </is>
      </c>
      <c r="C17" s="46" t="n"/>
      <c r="D17" s="40">
        <f>IF(A17="","",SUM(IF(J$14=A17,1,0),IF(AND(J$15=A17,J$14=""),2,IF(J$15=A17,1,0)),IF(AND(J$16=A17,J$15=""),2,IF(J$16=A17,1,0)),IF(AND(J$17=A17,J$16=""),2,IF(J$17=A17,1,0)),IF(AND(J$18=A17,J$17=""),2,IF(J$18=A17,1,0)),IF(AND(J$19=A17,J$18=""),2,IF(J$19=A17,1,0)),IF(AND(J$20=A17,J$19=""),2,IF(J$20=A17,1,0)),IF(AND(J$21=A17,J$20=""),2,IF(J$21=A17,1,0)),IF(AND(J$22=A17,J$21=""),2,IF(J$22=A17,1,0)),IF(AND(J$23=A17,J$22=""),2,IF(J$23=A17,1,0)),IF(AND(J$24=A17,J$23=""),2,IF(J$24=A17,1,0)),IF(AND(J$25=A17,J$24=""),2,IF(J$25=A17,1,0)),IF(AND(J$26=A17,J$25=""),2,IF(J$26=A17,1,0)),IF(AND(J$27=A17,J$26=""),2,IF(J$27=A17,1,0)),IF(AND(J$28=A17,J$27=""),2,IF(J$28=A17,1,0)),IF(AND(J$29=A17,J$28=""),2,IF(J$29=A17,1,0)),IF(AND(J$30=A17,J$29=""),2,IF(J$30=A17,1,0)),IF(AND(J$31=A17,J$30=""),2,IF(J$31=A17,1,0)),IF(AND(J$32=A17,J$31=""),2,IF(J$32=A17,1,0)),IF(AND(J$33=A17,J$32=""),2,IF(J$33=A17,1,0)),SUM(IF(AND(M$14=A17,J$33=""),2,IF(M$14=A17,1,0)),IF(AND(M$15=A17,M$14=""),2,IF(M$15=A17,1,0)),IF(AND(M$16=A17,M$15=""),2,IF(M$16=A17,1,0)),IF(AND(M$17=A17,M$16=""),2,IF(M$17=A17,1,0)),IF(AND(M$18=A17,M$17=""),2,IF(M$18=A17,1,0)),IF(AND(M$19=A17,M$18=""),2,IF(M$19=A17,1,0)),IF(AND(M$20=A17,M$19=""),2,IF(M$20=A17,1,0)),IF(AND(M$21=A17,M$20=""),2,IF(M$21=A17,1,0)),IF(AND(M$22=A17,M$21=""),2,IF(M$22=A17,1,0)),IF(AND(M$23=A17,M$22=""),2,IF(M$23=A17,1,0)),IF(AND(M$24=A17,M$23=""),2,IF(M$24=A17,1,0)),IF(AND(M$25=A17,M$24=""),2,IF(M$25=A17,1,0)),IF(AND(M$26=A17,M$25=""),2,IF(M$26=A17,1,0)),IF(AND(M$27=A17,M$26=""),2,IF(M$27=A17,1,0)),IF(AND(M$28=A17,M$27=""),2,IF(M$28=A17,1,0)),IF(AND(M$29=A17,M$28=""),2,IF(M$29=A17,1,0)),IF(AND(M$30=A17,M$29=""),2,IF(M$30=A17,1,0)),IF(AND(M$31=A17,M$30=""),2,IF(M$31=A17,1,0)),IF(AND(M$32=A17,M$31=""),2,IF(M$32=A17,1,0)),IF(AND(M$33=A17,M$32=""),2,IF(M$33=A17,1,0))),SUM(IF(Q$14=A17,1,0),IF(AND(Q$15=A17,Q$14=""),2,IF(Q$15=A17,1,0)),IF(AND(Q$16=A17,Q$15=""),2,IF(Q$16=A17,1,0)),IF(AND(Q$17=A17,Q$16=""),2,IF(Q$17=A17,1,0)),IF(AND(Q$18=A17,Q$17=""),2,IF(Q$18=A17,1,0)),IF(AND(Q$19=A17,Q$18=""),2,IF(Q$19=A17,1,0)),IF(AND(Q$20=A17,Q$19=""),2,IF(Q$20=A17,1,0)),IF(AND(Q$21=A17,Q$20=""),2,IF(Q$21=A17,1,0)),IF(AND(Q$22=A17,Q$21=""),2,IF(Q$22=A17,1,0)),IF(AND(Q$23=A17,Q$22=""),2,IF(Q$23=A17,1,0)),IF(AND(Q$24=A17,Q$23=""),2,IF(Q$24=A17,1,0)),IF(AND(Q$25=A17,Q$24=""),2,IF(Q$25=A17,1,0)),IF(AND(Q$26=A17,Q$25=""),2,IF(Q$26=A17,1,0)),IF(AND(Q$27=A17,Q$26=""),2,IF(Q$27=A17,1,0)),IF(AND(Q$28=A17,Q$27=""),2,IF(Q$28=A17,1,0)),IF(AND(Q$29=A17,Q$28=""),2,IF(Q$29=A17,1,0)),IF(AND(Q$30=A17,Q$29=""),2,IF(Q$30=A17,1,0)),IF(AND(Q$31=A17,Q$30=""),2,IF(Q$31=A17,1,0)),IF(AND(Q$32=A17,Q$31=""),2,IF(Q$32=A17,1,0)),IF(AND(Q$33=A17,Q$32=""),2,IF(Q$33=A17,1,0)),SUM(IF(AND(T$14=A17,Q$33=""),2,IF(T$14=A17,1,0)),IF(AND(T$15=A17,T$14=""),2,IF(T$15=A17,1,0)),IF(AND(T$16=A17,T$15=""),2,IF(T$16=A17,1,0)),IF(AND(T$17=A17,T$16=""),2,IF(T$17=A17,1,0)),IF(AND(T$18=A17,T$17=""),2,IF(T$18=A17,1,0)),IF(AND(T$19=A17,T$18=""),2,IF(T$19=A17,1,0)),IF(AND(T$20=A17,T$19=""),2,IF(T$20=A17,1,0)),IF(AND(T$21=A17,T$20=""),2,IF(T$21=A17,1,0)),IF(AND(T$22=A17,T$21=""),2,IF(T$22=A17,1,0)),IF(AND(T$23=A17,T$22=""),2,IF(T$23=A17,1,0)),IF(AND(T$24=A17,T$23=""),2,IF(T$24=A17,1,0)),IF(AND(T$25=A17,T$24=""),2,IF(T$25=A17,1,0)),IF(AND(T$26=A17,T$25=""),2,IF(T$26=A17,1,0)),IF(AND(T$27=A17,T$26=""),2,IF(T$27=A17,1,0)),IF(AND(T$28=A17,T$27=""),2,IF(T$28=A17,1,0)),IF(AND(T$29=A17,T$28=""),2,IF(T$29=A17,1,0)),IF(AND(T$30=A17,T$29=""),2,IF(T$30=A17,1,0)),IF(AND(T$31=A17,T$30=""),2,IF(T$31=A17,1,0)),IF(AND(T$32=A17,T$31=""),2,IF(T$32=A17,1,0)),IF(AND(T$33=A17,T$32=""),2,IF(T$33=A17,1,0)))),SUM(IF($K$48=A17,$K$50,0),IF($L$48=A17,$L$50,0),IF($M$48=A17,$M$50,0),IF($N$48=A17,$N$50,0),IF($O$48=A17,$O$50,0),IF($P$48=A17,$P$50,0),IF($Q$48=A17,$Q$50,0),IF($R$48=A17,$R$50,0),IF($S$48=A17,$S$50,0),IF($T$48=A17,$T$50,0),IF($U$48=A17,$U$50,0),IF($V$48=A17,$V$50,0))))</f>
        <v/>
      </c>
      <c r="E17" s="173" t="n"/>
      <c r="F17" s="173" t="n"/>
      <c r="G17" s="173" t="n"/>
      <c r="H17" s="173" t="n"/>
      <c r="I17" s="187" t="n"/>
      <c r="J17" s="21" t="n"/>
      <c r="K17" s="33" t="n">
        <v>4</v>
      </c>
      <c r="L17" s="59" t="n"/>
      <c r="M17" s="9" t="n"/>
      <c r="N17" s="33" t="n">
        <v>24</v>
      </c>
      <c r="O17" s="22" t="n"/>
      <c r="P17" s="90" t="n"/>
      <c r="Q17" s="21" t="n"/>
      <c r="R17" s="33" t="n">
        <v>4</v>
      </c>
      <c r="S17" s="59" t="n"/>
      <c r="T17" s="9" t="n"/>
      <c r="U17" s="33" t="n">
        <v>24</v>
      </c>
      <c r="V17" s="22" t="n"/>
      <c r="W17" s="187" t="n"/>
    </row>
    <row r="18" ht="14.1" customHeight="1" s="124">
      <c r="A18" s="43" t="n">
        <v>19</v>
      </c>
      <c r="B18" s="47" t="inlineStr">
        <is>
          <t>Ikenmeyer, Felix (116)</t>
        </is>
      </c>
      <c r="C18" s="46" t="n"/>
      <c r="D18" s="40">
        <f>IF(A18="","",SUM(IF(J$14=A18,1,0),IF(AND(J$15=A18,J$14=""),2,IF(J$15=A18,1,0)),IF(AND(J$16=A18,J$15=""),2,IF(J$16=A18,1,0)),IF(AND(J$17=A18,J$16=""),2,IF(J$17=A18,1,0)),IF(AND(J$18=A18,J$17=""),2,IF(J$18=A18,1,0)),IF(AND(J$19=A18,J$18=""),2,IF(J$19=A18,1,0)),IF(AND(J$20=A18,J$19=""),2,IF(J$20=A18,1,0)),IF(AND(J$21=A18,J$20=""),2,IF(J$21=A18,1,0)),IF(AND(J$22=A18,J$21=""),2,IF(J$22=A18,1,0)),IF(AND(J$23=A18,J$22=""),2,IF(J$23=A18,1,0)),IF(AND(J$24=A18,J$23=""),2,IF(J$24=A18,1,0)),IF(AND(J$25=A18,J$24=""),2,IF(J$25=A18,1,0)),IF(AND(J$26=A18,J$25=""),2,IF(J$26=A18,1,0)),IF(AND(J$27=A18,J$26=""),2,IF(J$27=A18,1,0)),IF(AND(J$28=A18,J$27=""),2,IF(J$28=A18,1,0)),IF(AND(J$29=A18,J$28=""),2,IF(J$29=A18,1,0)),IF(AND(J$30=A18,J$29=""),2,IF(J$30=A18,1,0)),IF(AND(J$31=A18,J$30=""),2,IF(J$31=A18,1,0)),IF(AND(J$32=A18,J$31=""),2,IF(J$32=A18,1,0)),IF(AND(J$33=A18,J$32=""),2,IF(J$33=A18,1,0)),SUM(IF(AND(M$14=A18,J$33=""),2,IF(M$14=A18,1,0)),IF(AND(M$15=A18,M$14=""),2,IF(M$15=A18,1,0)),IF(AND(M$16=A18,M$15=""),2,IF(M$16=A18,1,0)),IF(AND(M$17=A18,M$16=""),2,IF(M$17=A18,1,0)),IF(AND(M$18=A18,M$17=""),2,IF(M$18=A18,1,0)),IF(AND(M$19=A18,M$18=""),2,IF(M$19=A18,1,0)),IF(AND(M$20=A18,M$19=""),2,IF(M$20=A18,1,0)),IF(AND(M$21=A18,M$20=""),2,IF(M$21=A18,1,0)),IF(AND(M$22=A18,M$21=""),2,IF(M$22=A18,1,0)),IF(AND(M$23=A18,M$22=""),2,IF(M$23=A18,1,0)),IF(AND(M$24=A18,M$23=""),2,IF(M$24=A18,1,0)),IF(AND(M$25=A18,M$24=""),2,IF(M$25=A18,1,0)),IF(AND(M$26=A18,M$25=""),2,IF(M$26=A18,1,0)),IF(AND(M$27=A18,M$26=""),2,IF(M$27=A18,1,0)),IF(AND(M$28=A18,M$27=""),2,IF(M$28=A18,1,0)),IF(AND(M$29=A18,M$28=""),2,IF(M$29=A18,1,0)),IF(AND(M$30=A18,M$29=""),2,IF(M$30=A18,1,0)),IF(AND(M$31=A18,M$30=""),2,IF(M$31=A18,1,0)),IF(AND(M$32=A18,M$31=""),2,IF(M$32=A18,1,0)),IF(AND(M$33=A18,M$32=""),2,IF(M$33=A18,1,0))),SUM(IF(Q$14=A18,1,0),IF(AND(Q$15=A18,Q$14=""),2,IF(Q$15=A18,1,0)),IF(AND(Q$16=A18,Q$15=""),2,IF(Q$16=A18,1,0)),IF(AND(Q$17=A18,Q$16=""),2,IF(Q$17=A18,1,0)),IF(AND(Q$18=A18,Q$17=""),2,IF(Q$18=A18,1,0)),IF(AND(Q$19=A18,Q$18=""),2,IF(Q$19=A18,1,0)),IF(AND(Q$20=A18,Q$19=""),2,IF(Q$20=A18,1,0)),IF(AND(Q$21=A18,Q$20=""),2,IF(Q$21=A18,1,0)),IF(AND(Q$22=A18,Q$21=""),2,IF(Q$22=A18,1,0)),IF(AND(Q$23=A18,Q$22=""),2,IF(Q$23=A18,1,0)),IF(AND(Q$24=A18,Q$23=""),2,IF(Q$24=A18,1,0)),IF(AND(Q$25=A18,Q$24=""),2,IF(Q$25=A18,1,0)),IF(AND(Q$26=A18,Q$25=""),2,IF(Q$26=A18,1,0)),IF(AND(Q$27=A18,Q$26=""),2,IF(Q$27=A18,1,0)),IF(AND(Q$28=A18,Q$27=""),2,IF(Q$28=A18,1,0)),IF(AND(Q$29=A18,Q$28=""),2,IF(Q$29=A18,1,0)),IF(AND(Q$30=A18,Q$29=""),2,IF(Q$30=A18,1,0)),IF(AND(Q$31=A18,Q$30=""),2,IF(Q$31=A18,1,0)),IF(AND(Q$32=A18,Q$31=""),2,IF(Q$32=A18,1,0)),IF(AND(Q$33=A18,Q$32=""),2,IF(Q$33=A18,1,0)),SUM(IF(AND(T$14=A18,Q$33=""),2,IF(T$14=A18,1,0)),IF(AND(T$15=A18,T$14=""),2,IF(T$15=A18,1,0)),IF(AND(T$16=A18,T$15=""),2,IF(T$16=A18,1,0)),IF(AND(T$17=A18,T$16=""),2,IF(T$17=A18,1,0)),IF(AND(T$18=A18,T$17=""),2,IF(T$18=A18,1,0)),IF(AND(T$19=A18,T$18=""),2,IF(T$19=A18,1,0)),IF(AND(T$20=A18,T$19=""),2,IF(T$20=A18,1,0)),IF(AND(T$21=A18,T$20=""),2,IF(T$21=A18,1,0)),IF(AND(T$22=A18,T$21=""),2,IF(T$22=A18,1,0)),IF(AND(T$23=A18,T$22=""),2,IF(T$23=A18,1,0)),IF(AND(T$24=A18,T$23=""),2,IF(T$24=A18,1,0)),IF(AND(T$25=A18,T$24=""),2,IF(T$25=A18,1,0)),IF(AND(T$26=A18,T$25=""),2,IF(T$26=A18,1,0)),IF(AND(T$27=A18,T$26=""),2,IF(T$27=A18,1,0)),IF(AND(T$28=A18,T$27=""),2,IF(T$28=A18,1,0)),IF(AND(T$29=A18,T$28=""),2,IF(T$29=A18,1,0)),IF(AND(T$30=A18,T$29=""),2,IF(T$30=A18,1,0)),IF(AND(T$31=A18,T$30=""),2,IF(T$31=A18,1,0)),IF(AND(T$32=A18,T$31=""),2,IF(T$32=A18,1,0)),IF(AND(T$33=A18,T$32=""),2,IF(T$33=A18,1,0)))),SUM(IF($K$48=A18,$K$50,0),IF($L$48=A18,$L$50,0),IF($M$48=A18,$M$50,0),IF($N$48=A18,$N$50,0),IF($O$48=A18,$O$50,0),IF($P$48=A18,$P$50,0),IF($Q$48=A18,$Q$50,0),IF($R$48=A18,$R$50,0),IF($S$48=A18,$S$50,0),IF($T$48=A18,$T$50,0),IF($U$48=A18,$U$50,0),IF($V$48=A18,$V$50,0))))</f>
        <v/>
      </c>
      <c r="E18" s="173" t="n"/>
      <c r="F18" s="173" t="n"/>
      <c r="G18" s="173" t="n"/>
      <c r="H18" s="173" t="n"/>
      <c r="I18" s="187" t="n"/>
      <c r="J18" s="23" t="n"/>
      <c r="K18" s="34" t="n">
        <v>5</v>
      </c>
      <c r="L18" s="58" t="n"/>
      <c r="M18" s="12" t="n"/>
      <c r="N18" s="34" t="n">
        <v>25</v>
      </c>
      <c r="O18" s="20" t="n"/>
      <c r="P18" s="90" t="n"/>
      <c r="Q18" s="23" t="n"/>
      <c r="R18" s="34" t="n">
        <v>5</v>
      </c>
      <c r="S18" s="58" t="n"/>
      <c r="T18" s="12" t="n"/>
      <c r="U18" s="34" t="n">
        <v>25</v>
      </c>
      <c r="V18" s="20" t="n"/>
      <c r="W18" s="187" t="n"/>
    </row>
    <row r="19" ht="14.1" customHeight="1" s="124">
      <c r="A19" s="43" t="n">
        <v>21</v>
      </c>
      <c r="B19" s="47" t="inlineStr">
        <is>
          <t>Jacobi, Sebastian (120)</t>
        </is>
      </c>
      <c r="C19" s="46" t="n"/>
      <c r="D19" s="40">
        <f>IF(A19="","",SUM(IF(J$14=A19,1,0),IF(AND(J$15=A19,J$14=""),2,IF(J$15=A19,1,0)),IF(AND(J$16=A19,J$15=""),2,IF(J$16=A19,1,0)),IF(AND(J$17=A19,J$16=""),2,IF(J$17=A19,1,0)),IF(AND(J$18=A19,J$17=""),2,IF(J$18=A19,1,0)),IF(AND(J$19=A19,J$18=""),2,IF(J$19=A19,1,0)),IF(AND(J$20=A19,J$19=""),2,IF(J$20=A19,1,0)),IF(AND(J$21=A19,J$20=""),2,IF(J$21=A19,1,0)),IF(AND(J$22=A19,J$21=""),2,IF(J$22=A19,1,0)),IF(AND(J$23=A19,J$22=""),2,IF(J$23=A19,1,0)),IF(AND(J$24=A19,J$23=""),2,IF(J$24=A19,1,0)),IF(AND(J$25=A19,J$24=""),2,IF(J$25=A19,1,0)),IF(AND(J$26=A19,J$25=""),2,IF(J$26=A19,1,0)),IF(AND(J$27=A19,J$26=""),2,IF(J$27=A19,1,0)),IF(AND(J$28=A19,J$27=""),2,IF(J$28=A19,1,0)),IF(AND(J$29=A19,J$28=""),2,IF(J$29=A19,1,0)),IF(AND(J$30=A19,J$29=""),2,IF(J$30=A19,1,0)),IF(AND(J$31=A19,J$30=""),2,IF(J$31=A19,1,0)),IF(AND(J$32=A19,J$31=""),2,IF(J$32=A19,1,0)),IF(AND(J$33=A19,J$32=""),2,IF(J$33=A19,1,0)),SUM(IF(AND(M$14=A19,J$33=""),2,IF(M$14=A19,1,0)),IF(AND(M$15=A19,M$14=""),2,IF(M$15=A19,1,0)),IF(AND(M$16=A19,M$15=""),2,IF(M$16=A19,1,0)),IF(AND(M$17=A19,M$16=""),2,IF(M$17=A19,1,0)),IF(AND(M$18=A19,M$17=""),2,IF(M$18=A19,1,0)),IF(AND(M$19=A19,M$18=""),2,IF(M$19=A19,1,0)),IF(AND(M$20=A19,M$19=""),2,IF(M$20=A19,1,0)),IF(AND(M$21=A19,M$20=""),2,IF(M$21=A19,1,0)),IF(AND(M$22=A19,M$21=""),2,IF(M$22=A19,1,0)),IF(AND(M$23=A19,M$22=""),2,IF(M$23=A19,1,0)),IF(AND(M$24=A19,M$23=""),2,IF(M$24=A19,1,0)),IF(AND(M$25=A19,M$24=""),2,IF(M$25=A19,1,0)),IF(AND(M$26=A19,M$25=""),2,IF(M$26=A19,1,0)),IF(AND(M$27=A19,M$26=""),2,IF(M$27=A19,1,0)),IF(AND(M$28=A19,M$27=""),2,IF(M$28=A19,1,0)),IF(AND(M$29=A19,M$28=""),2,IF(M$29=A19,1,0)),IF(AND(M$30=A19,M$29=""),2,IF(M$30=A19,1,0)),IF(AND(M$31=A19,M$30=""),2,IF(M$31=A19,1,0)),IF(AND(M$32=A19,M$31=""),2,IF(M$32=A19,1,0)),IF(AND(M$33=A19,M$32=""),2,IF(M$33=A19,1,0))),SUM(IF(Q$14=A19,1,0),IF(AND(Q$15=A19,Q$14=""),2,IF(Q$15=A19,1,0)),IF(AND(Q$16=A19,Q$15=""),2,IF(Q$16=A19,1,0)),IF(AND(Q$17=A19,Q$16=""),2,IF(Q$17=A19,1,0)),IF(AND(Q$18=A19,Q$17=""),2,IF(Q$18=A19,1,0)),IF(AND(Q$19=A19,Q$18=""),2,IF(Q$19=A19,1,0)),IF(AND(Q$20=A19,Q$19=""),2,IF(Q$20=A19,1,0)),IF(AND(Q$21=A19,Q$20=""),2,IF(Q$21=A19,1,0)),IF(AND(Q$22=A19,Q$21=""),2,IF(Q$22=A19,1,0)),IF(AND(Q$23=A19,Q$22=""),2,IF(Q$23=A19,1,0)),IF(AND(Q$24=A19,Q$23=""),2,IF(Q$24=A19,1,0)),IF(AND(Q$25=A19,Q$24=""),2,IF(Q$25=A19,1,0)),IF(AND(Q$26=A19,Q$25=""),2,IF(Q$26=A19,1,0)),IF(AND(Q$27=A19,Q$26=""),2,IF(Q$27=A19,1,0)),IF(AND(Q$28=A19,Q$27=""),2,IF(Q$28=A19,1,0)),IF(AND(Q$29=A19,Q$28=""),2,IF(Q$29=A19,1,0)),IF(AND(Q$30=A19,Q$29=""),2,IF(Q$30=A19,1,0)),IF(AND(Q$31=A19,Q$30=""),2,IF(Q$31=A19,1,0)),IF(AND(Q$32=A19,Q$31=""),2,IF(Q$32=A19,1,0)),IF(AND(Q$33=A19,Q$32=""),2,IF(Q$33=A19,1,0)),SUM(IF(AND(T$14=A19,Q$33=""),2,IF(T$14=A19,1,0)),IF(AND(T$15=A19,T$14=""),2,IF(T$15=A19,1,0)),IF(AND(T$16=A19,T$15=""),2,IF(T$16=A19,1,0)),IF(AND(T$17=A19,T$16=""),2,IF(T$17=A19,1,0)),IF(AND(T$18=A19,T$17=""),2,IF(T$18=A19,1,0)),IF(AND(T$19=A19,T$18=""),2,IF(T$19=A19,1,0)),IF(AND(T$20=A19,T$19=""),2,IF(T$20=A19,1,0)),IF(AND(T$21=A19,T$20=""),2,IF(T$21=A19,1,0)),IF(AND(T$22=A19,T$21=""),2,IF(T$22=A19,1,0)),IF(AND(T$23=A19,T$22=""),2,IF(T$23=A19,1,0)),IF(AND(T$24=A19,T$23=""),2,IF(T$24=A19,1,0)),IF(AND(T$25=A19,T$24=""),2,IF(T$25=A19,1,0)),IF(AND(T$26=A19,T$25=""),2,IF(T$26=A19,1,0)),IF(AND(T$27=A19,T$26=""),2,IF(T$27=A19,1,0)),IF(AND(T$28=A19,T$27=""),2,IF(T$28=A19,1,0)),IF(AND(T$29=A19,T$28=""),2,IF(T$29=A19,1,0)),IF(AND(T$30=A19,T$29=""),2,IF(T$30=A19,1,0)),IF(AND(T$31=A19,T$30=""),2,IF(T$31=A19,1,0)),IF(AND(T$32=A19,T$31=""),2,IF(T$32=A19,1,0)),IF(AND(T$33=A19,T$32=""),2,IF(T$33=A19,1,0)))),SUM(IF($K$48=A19,$K$50,0),IF($L$48=A19,$L$50,0),IF($M$48=A19,$M$50,0),IF($N$48=A19,$N$50,0),IF($O$48=A19,$O$50,0),IF($P$48=A19,$P$50,0),IF($Q$48=A19,$Q$50,0),IF($R$48=A19,$R$50,0),IF($S$48=A19,$S$50,0),IF($T$48=A19,$T$50,0),IF($U$48=A19,$U$50,0),IF($V$48=A19,$V$50,0))))</f>
        <v/>
      </c>
      <c r="E19" s="173" t="n"/>
      <c r="F19" s="173" t="n"/>
      <c r="G19" s="173" t="n"/>
      <c r="H19" s="173" t="n"/>
      <c r="I19" s="187" t="n"/>
      <c r="J19" s="21" t="n"/>
      <c r="K19" s="33" t="n">
        <v>6</v>
      </c>
      <c r="L19" s="59" t="n"/>
      <c r="M19" s="9" t="n"/>
      <c r="N19" s="33" t="n">
        <v>26</v>
      </c>
      <c r="O19" s="22" t="n"/>
      <c r="P19" s="90" t="n"/>
      <c r="Q19" s="21" t="n"/>
      <c r="R19" s="33" t="n">
        <v>6</v>
      </c>
      <c r="S19" s="59" t="n"/>
      <c r="T19" s="9" t="n"/>
      <c r="U19" s="33" t="n">
        <v>26</v>
      </c>
      <c r="V19" s="22" t="n"/>
      <c r="W19" s="187" t="n"/>
    </row>
    <row r="20" ht="14.1" customHeight="1" s="124">
      <c r="A20" s="43" t="n">
        <v>24</v>
      </c>
      <c r="B20" s="47" t="inlineStr">
        <is>
          <t>Schuster, Julian (121)</t>
        </is>
      </c>
      <c r="C20" s="46" t="n"/>
      <c r="D20" s="40">
        <f>IF(A20="","",SUM(IF(J$14=A20,1,0),IF(AND(J$15=A20,J$14=""),2,IF(J$15=A20,1,0)),IF(AND(J$16=A20,J$15=""),2,IF(J$16=A20,1,0)),IF(AND(J$17=A20,J$16=""),2,IF(J$17=A20,1,0)),IF(AND(J$18=A20,J$17=""),2,IF(J$18=A20,1,0)),IF(AND(J$19=A20,J$18=""),2,IF(J$19=A20,1,0)),IF(AND(J$20=A20,J$19=""),2,IF(J$20=A20,1,0)),IF(AND(J$21=A20,J$20=""),2,IF(J$21=A20,1,0)),IF(AND(J$22=A20,J$21=""),2,IF(J$22=A20,1,0)),IF(AND(J$23=A20,J$22=""),2,IF(J$23=A20,1,0)),IF(AND(J$24=A20,J$23=""),2,IF(J$24=A20,1,0)),IF(AND(J$25=A20,J$24=""),2,IF(J$25=A20,1,0)),IF(AND(J$26=A20,J$25=""),2,IF(J$26=A20,1,0)),IF(AND(J$27=A20,J$26=""),2,IF(J$27=A20,1,0)),IF(AND(J$28=A20,J$27=""),2,IF(J$28=A20,1,0)),IF(AND(J$29=A20,J$28=""),2,IF(J$29=A20,1,0)),IF(AND(J$30=A20,J$29=""),2,IF(J$30=A20,1,0)),IF(AND(J$31=A20,J$30=""),2,IF(J$31=A20,1,0)),IF(AND(J$32=A20,J$31=""),2,IF(J$32=A20,1,0)),IF(AND(J$33=A20,J$32=""),2,IF(J$33=A20,1,0)),SUM(IF(AND(M$14=A20,J$33=""),2,IF(M$14=A20,1,0)),IF(AND(M$15=A20,M$14=""),2,IF(M$15=A20,1,0)),IF(AND(M$16=A20,M$15=""),2,IF(M$16=A20,1,0)),IF(AND(M$17=A20,M$16=""),2,IF(M$17=A20,1,0)),IF(AND(M$18=A20,M$17=""),2,IF(M$18=A20,1,0)),IF(AND(M$19=A20,M$18=""),2,IF(M$19=A20,1,0)),IF(AND(M$20=A20,M$19=""),2,IF(M$20=A20,1,0)),IF(AND(M$21=A20,M$20=""),2,IF(M$21=A20,1,0)),IF(AND(M$22=A20,M$21=""),2,IF(M$22=A20,1,0)),IF(AND(M$23=A20,M$22=""),2,IF(M$23=A20,1,0)),IF(AND(M$24=A20,M$23=""),2,IF(M$24=A20,1,0)),IF(AND(M$25=A20,M$24=""),2,IF(M$25=A20,1,0)),IF(AND(M$26=A20,M$25=""),2,IF(M$26=A20,1,0)),IF(AND(M$27=A20,M$26=""),2,IF(M$27=A20,1,0)),IF(AND(M$28=A20,M$27=""),2,IF(M$28=A20,1,0)),IF(AND(M$29=A20,M$28=""),2,IF(M$29=A20,1,0)),IF(AND(M$30=A20,M$29=""),2,IF(M$30=A20,1,0)),IF(AND(M$31=A20,M$30=""),2,IF(M$31=A20,1,0)),IF(AND(M$32=A20,M$31=""),2,IF(M$32=A20,1,0)),IF(AND(M$33=A20,M$32=""),2,IF(M$33=A20,1,0))),SUM(IF(Q$14=A20,1,0),IF(AND(Q$15=A20,Q$14=""),2,IF(Q$15=A20,1,0)),IF(AND(Q$16=A20,Q$15=""),2,IF(Q$16=A20,1,0)),IF(AND(Q$17=A20,Q$16=""),2,IF(Q$17=A20,1,0)),IF(AND(Q$18=A20,Q$17=""),2,IF(Q$18=A20,1,0)),IF(AND(Q$19=A20,Q$18=""),2,IF(Q$19=A20,1,0)),IF(AND(Q$20=A20,Q$19=""),2,IF(Q$20=A20,1,0)),IF(AND(Q$21=A20,Q$20=""),2,IF(Q$21=A20,1,0)),IF(AND(Q$22=A20,Q$21=""),2,IF(Q$22=A20,1,0)),IF(AND(Q$23=A20,Q$22=""),2,IF(Q$23=A20,1,0)),IF(AND(Q$24=A20,Q$23=""),2,IF(Q$24=A20,1,0)),IF(AND(Q$25=A20,Q$24=""),2,IF(Q$25=A20,1,0)),IF(AND(Q$26=A20,Q$25=""),2,IF(Q$26=A20,1,0)),IF(AND(Q$27=A20,Q$26=""),2,IF(Q$27=A20,1,0)),IF(AND(Q$28=A20,Q$27=""),2,IF(Q$28=A20,1,0)),IF(AND(Q$29=A20,Q$28=""),2,IF(Q$29=A20,1,0)),IF(AND(Q$30=A20,Q$29=""),2,IF(Q$30=A20,1,0)),IF(AND(Q$31=A20,Q$30=""),2,IF(Q$31=A20,1,0)),IF(AND(Q$32=A20,Q$31=""),2,IF(Q$32=A20,1,0)),IF(AND(Q$33=A20,Q$32=""),2,IF(Q$33=A20,1,0)),SUM(IF(AND(T$14=A20,Q$33=""),2,IF(T$14=A20,1,0)),IF(AND(T$15=A20,T$14=""),2,IF(T$15=A20,1,0)),IF(AND(T$16=A20,T$15=""),2,IF(T$16=A20,1,0)),IF(AND(T$17=A20,T$16=""),2,IF(T$17=A20,1,0)),IF(AND(T$18=A20,T$17=""),2,IF(T$18=A20,1,0)),IF(AND(T$19=A20,T$18=""),2,IF(T$19=A20,1,0)),IF(AND(T$20=A20,T$19=""),2,IF(T$20=A20,1,0)),IF(AND(T$21=A20,T$20=""),2,IF(T$21=A20,1,0)),IF(AND(T$22=A20,T$21=""),2,IF(T$22=A20,1,0)),IF(AND(T$23=A20,T$22=""),2,IF(T$23=A20,1,0)),IF(AND(T$24=A20,T$23=""),2,IF(T$24=A20,1,0)),IF(AND(T$25=A20,T$24=""),2,IF(T$25=A20,1,0)),IF(AND(T$26=A20,T$25=""),2,IF(T$26=A20,1,0)),IF(AND(T$27=A20,T$26=""),2,IF(T$27=A20,1,0)),IF(AND(T$28=A20,T$27=""),2,IF(T$28=A20,1,0)),IF(AND(T$29=A20,T$28=""),2,IF(T$29=A20,1,0)),IF(AND(T$30=A20,T$29=""),2,IF(T$30=A20,1,0)),IF(AND(T$31=A20,T$30=""),2,IF(T$31=A20,1,0)),IF(AND(T$32=A20,T$31=""),2,IF(T$32=A20,1,0)),IF(AND(T$33=A20,T$32=""),2,IF(T$33=A20,1,0)))),SUM(IF($K$48=A20,$K$50,0),IF($L$48=A20,$L$50,0),IF($M$48=A20,$M$50,0),IF($N$48=A20,$N$50,0),IF($O$48=A20,$O$50,0),IF($P$48=A20,$P$50,0),IF($Q$48=A20,$Q$50,0),IF($R$48=A20,$R$50,0),IF($S$48=A20,$S$50,0),IF($T$48=A20,$T$50,0),IF($U$48=A20,$U$50,0),IF($V$48=A20,$V$50,0))))</f>
        <v/>
      </c>
      <c r="E20" s="173" t="n"/>
      <c r="F20" s="173" t="n"/>
      <c r="G20" s="173" t="n"/>
      <c r="H20" s="173" t="n"/>
      <c r="I20" s="187" t="n"/>
      <c r="J20" s="24" t="n"/>
      <c r="K20" s="35" t="n">
        <v>7</v>
      </c>
      <c r="L20" s="60" t="n"/>
      <c r="M20" s="11" t="n"/>
      <c r="N20" s="35" t="n">
        <v>27</v>
      </c>
      <c r="O20" s="25" t="n"/>
      <c r="P20" s="90" t="n"/>
      <c r="Q20" s="24" t="n"/>
      <c r="R20" s="35" t="n">
        <v>7</v>
      </c>
      <c r="S20" s="60" t="n"/>
      <c r="T20" s="11" t="n"/>
      <c r="U20" s="35" t="n">
        <v>27</v>
      </c>
      <c r="V20" s="25" t="n"/>
      <c r="W20" s="187" t="n"/>
    </row>
    <row r="21" ht="14.1" customHeight="1" s="124">
      <c r="A21" s="43" t="n">
        <v>44</v>
      </c>
      <c r="B21" s="47" t="inlineStr">
        <is>
          <t>Nickel, Lars (114)</t>
        </is>
      </c>
      <c r="C21" s="46" t="n"/>
      <c r="D21" s="40">
        <f>IF(A21="","",SUM(IF(J$14=A21,1,0),IF(AND(J$15=A21,J$14=""),2,IF(J$15=A21,1,0)),IF(AND(J$16=A21,J$15=""),2,IF(J$16=A21,1,0)),IF(AND(J$17=A21,J$16=""),2,IF(J$17=A21,1,0)),IF(AND(J$18=A21,J$17=""),2,IF(J$18=A21,1,0)),IF(AND(J$19=A21,J$18=""),2,IF(J$19=A21,1,0)),IF(AND(J$20=A21,J$19=""),2,IF(J$20=A21,1,0)),IF(AND(J$21=A21,J$20=""),2,IF(J$21=A21,1,0)),IF(AND(J$22=A21,J$21=""),2,IF(J$22=A21,1,0)),IF(AND(J$23=A21,J$22=""),2,IF(J$23=A21,1,0)),IF(AND(J$24=A21,J$23=""),2,IF(J$24=A21,1,0)),IF(AND(J$25=A21,J$24=""),2,IF(J$25=A21,1,0)),IF(AND(J$26=A21,J$25=""),2,IF(J$26=A21,1,0)),IF(AND(J$27=A21,J$26=""),2,IF(J$27=A21,1,0)),IF(AND(J$28=A21,J$27=""),2,IF(J$28=A21,1,0)),IF(AND(J$29=A21,J$28=""),2,IF(J$29=A21,1,0)),IF(AND(J$30=A21,J$29=""),2,IF(J$30=A21,1,0)),IF(AND(J$31=A21,J$30=""),2,IF(J$31=A21,1,0)),IF(AND(J$32=A21,J$31=""),2,IF(J$32=A21,1,0)),IF(AND(J$33=A21,J$32=""),2,IF(J$33=A21,1,0)),SUM(IF(AND(M$14=A21,J$33=""),2,IF(M$14=A21,1,0)),IF(AND(M$15=A21,M$14=""),2,IF(M$15=A21,1,0)),IF(AND(M$16=A21,M$15=""),2,IF(M$16=A21,1,0)),IF(AND(M$17=A21,M$16=""),2,IF(M$17=A21,1,0)),IF(AND(M$18=A21,M$17=""),2,IF(M$18=A21,1,0)),IF(AND(M$19=A21,M$18=""),2,IF(M$19=A21,1,0)),IF(AND(M$20=A21,M$19=""),2,IF(M$20=A21,1,0)),IF(AND(M$21=A21,M$20=""),2,IF(M$21=A21,1,0)),IF(AND(M$22=A21,M$21=""),2,IF(M$22=A21,1,0)),IF(AND(M$23=A21,M$22=""),2,IF(M$23=A21,1,0)),IF(AND(M$24=A21,M$23=""),2,IF(M$24=A21,1,0)),IF(AND(M$25=A21,M$24=""),2,IF(M$25=A21,1,0)),IF(AND(M$26=A21,M$25=""),2,IF(M$26=A21,1,0)),IF(AND(M$27=A21,M$26=""),2,IF(M$27=A21,1,0)),IF(AND(M$28=A21,M$27=""),2,IF(M$28=A21,1,0)),IF(AND(M$29=A21,M$28=""),2,IF(M$29=A21,1,0)),IF(AND(M$30=A21,M$29=""),2,IF(M$30=A21,1,0)),IF(AND(M$31=A21,M$30=""),2,IF(M$31=A21,1,0)),IF(AND(M$32=A21,M$31=""),2,IF(M$32=A21,1,0)),IF(AND(M$33=A21,M$32=""),2,IF(M$33=A21,1,0))),SUM(IF(Q$14=A21,1,0),IF(AND(Q$15=A21,Q$14=""),2,IF(Q$15=A21,1,0)),IF(AND(Q$16=A21,Q$15=""),2,IF(Q$16=A21,1,0)),IF(AND(Q$17=A21,Q$16=""),2,IF(Q$17=A21,1,0)),IF(AND(Q$18=A21,Q$17=""),2,IF(Q$18=A21,1,0)),IF(AND(Q$19=A21,Q$18=""),2,IF(Q$19=A21,1,0)),IF(AND(Q$20=A21,Q$19=""),2,IF(Q$20=A21,1,0)),IF(AND(Q$21=A21,Q$20=""),2,IF(Q$21=A21,1,0)),IF(AND(Q$22=A21,Q$21=""),2,IF(Q$22=A21,1,0)),IF(AND(Q$23=A21,Q$22=""),2,IF(Q$23=A21,1,0)),IF(AND(Q$24=A21,Q$23=""),2,IF(Q$24=A21,1,0)),IF(AND(Q$25=A21,Q$24=""),2,IF(Q$25=A21,1,0)),IF(AND(Q$26=A21,Q$25=""),2,IF(Q$26=A21,1,0)),IF(AND(Q$27=A21,Q$26=""),2,IF(Q$27=A21,1,0)),IF(AND(Q$28=A21,Q$27=""),2,IF(Q$28=A21,1,0)),IF(AND(Q$29=A21,Q$28=""),2,IF(Q$29=A21,1,0)),IF(AND(Q$30=A21,Q$29=""),2,IF(Q$30=A21,1,0)),IF(AND(Q$31=A21,Q$30=""),2,IF(Q$31=A21,1,0)),IF(AND(Q$32=A21,Q$31=""),2,IF(Q$32=A21,1,0)),IF(AND(Q$33=A21,Q$32=""),2,IF(Q$33=A21,1,0)),SUM(IF(AND(T$14=A21,Q$33=""),2,IF(T$14=A21,1,0)),IF(AND(T$15=A21,T$14=""),2,IF(T$15=A21,1,0)),IF(AND(T$16=A21,T$15=""),2,IF(T$16=A21,1,0)),IF(AND(T$17=A21,T$16=""),2,IF(T$17=A21,1,0)),IF(AND(T$18=A21,T$17=""),2,IF(T$18=A21,1,0)),IF(AND(T$19=A21,T$18=""),2,IF(T$19=A21,1,0)),IF(AND(T$20=A21,T$19=""),2,IF(T$20=A21,1,0)),IF(AND(T$21=A21,T$20=""),2,IF(T$21=A21,1,0)),IF(AND(T$22=A21,T$21=""),2,IF(T$22=A21,1,0)),IF(AND(T$23=A21,T$22=""),2,IF(T$23=A21,1,0)),IF(AND(T$24=A21,T$23=""),2,IF(T$24=A21,1,0)),IF(AND(T$25=A21,T$24=""),2,IF(T$25=A21,1,0)),IF(AND(T$26=A21,T$25=""),2,IF(T$26=A21,1,0)),IF(AND(T$27=A21,T$26=""),2,IF(T$27=A21,1,0)),IF(AND(T$28=A21,T$27=""),2,IF(T$28=A21,1,0)),IF(AND(T$29=A21,T$28=""),2,IF(T$29=A21,1,0)),IF(AND(T$30=A21,T$29=""),2,IF(T$30=A21,1,0)),IF(AND(T$31=A21,T$30=""),2,IF(T$31=A21,1,0)),IF(AND(T$32=A21,T$31=""),2,IF(T$32=A21,1,0)),IF(AND(T$33=A21,T$32=""),2,IF(T$33=A21,1,0)))),SUM(IF($K$48=A21,$K$50,0),IF($L$48=A21,$L$50,0),IF($M$48=A21,$M$50,0),IF($N$48=A21,$N$50,0),IF($O$48=A21,$O$50,0),IF($P$48=A21,$P$50,0),IF($Q$48=A21,$Q$50,0),IF($R$48=A21,$R$50,0),IF($S$48=A21,$S$50,0),IF($T$48=A21,$T$50,0),IF($U$48=A21,$U$50,0),IF($V$48=A21,$V$50,0))))</f>
        <v/>
      </c>
      <c r="E21" s="173" t="n"/>
      <c r="F21" s="173" t="n"/>
      <c r="G21" s="173" t="n"/>
      <c r="H21" s="173" t="n"/>
      <c r="I21" s="187" t="n"/>
      <c r="J21" s="21" t="n"/>
      <c r="K21" s="33" t="n">
        <v>8</v>
      </c>
      <c r="L21" s="59" t="n"/>
      <c r="M21" s="9" t="n"/>
      <c r="N21" s="33" t="n">
        <v>28</v>
      </c>
      <c r="O21" s="22" t="n"/>
      <c r="P21" s="90" t="n"/>
      <c r="Q21" s="21" t="n"/>
      <c r="R21" s="33" t="n">
        <v>8</v>
      </c>
      <c r="S21" s="59" t="n"/>
      <c r="T21" s="9" t="n"/>
      <c r="U21" s="33" t="n">
        <v>28</v>
      </c>
      <c r="V21" s="22" t="n"/>
      <c r="W21" s="187" t="n"/>
    </row>
    <row r="22" ht="14.1" customHeight="1" s="124">
      <c r="A22" s="43" t="n">
        <v>91</v>
      </c>
      <c r="B22" s="47" t="inlineStr">
        <is>
          <t>Geske, Tobias (115)</t>
        </is>
      </c>
      <c r="C22" s="46" t="n"/>
      <c r="D22" s="40">
        <f>IF(A22="","",SUM(IF(J$14=A22,1,0),IF(AND(J$15=A22,J$14=""),2,IF(J$15=A22,1,0)),IF(AND(J$16=A22,J$15=""),2,IF(J$16=A22,1,0)),IF(AND(J$17=A22,J$16=""),2,IF(J$17=A22,1,0)),IF(AND(J$18=A22,J$17=""),2,IF(J$18=A22,1,0)),IF(AND(J$19=A22,J$18=""),2,IF(J$19=A22,1,0)),IF(AND(J$20=A22,J$19=""),2,IF(J$20=A22,1,0)),IF(AND(J$21=A22,J$20=""),2,IF(J$21=A22,1,0)),IF(AND(J$22=A22,J$21=""),2,IF(J$22=A22,1,0)),IF(AND(J$23=A22,J$22=""),2,IF(J$23=A22,1,0)),IF(AND(J$24=A22,J$23=""),2,IF(J$24=A22,1,0)),IF(AND(J$25=A22,J$24=""),2,IF(J$25=A22,1,0)),IF(AND(J$26=A22,J$25=""),2,IF(J$26=A22,1,0)),IF(AND(J$27=A22,J$26=""),2,IF(J$27=A22,1,0)),IF(AND(J$28=A22,J$27=""),2,IF(J$28=A22,1,0)),IF(AND(J$29=A22,J$28=""),2,IF(J$29=A22,1,0)),IF(AND(J$30=A22,J$29=""),2,IF(J$30=A22,1,0)),IF(AND(J$31=A22,J$30=""),2,IF(J$31=A22,1,0)),IF(AND(J$32=A22,J$31=""),2,IF(J$32=A22,1,0)),IF(AND(J$33=A22,J$32=""),2,IF(J$33=A22,1,0)),SUM(IF(AND(M$14=A22,J$33=""),2,IF(M$14=A22,1,0)),IF(AND(M$15=A22,M$14=""),2,IF(M$15=A22,1,0)),IF(AND(M$16=A22,M$15=""),2,IF(M$16=A22,1,0)),IF(AND(M$17=A22,M$16=""),2,IF(M$17=A22,1,0)),IF(AND(M$18=A22,M$17=""),2,IF(M$18=A22,1,0)),IF(AND(M$19=A22,M$18=""),2,IF(M$19=A22,1,0)),IF(AND(M$20=A22,M$19=""),2,IF(M$20=A22,1,0)),IF(AND(M$21=A22,M$20=""),2,IF(M$21=A22,1,0)),IF(AND(M$22=A22,M$21=""),2,IF(M$22=A22,1,0)),IF(AND(M$23=A22,M$22=""),2,IF(M$23=A22,1,0)),IF(AND(M$24=A22,M$23=""),2,IF(M$24=A22,1,0)),IF(AND(M$25=A22,M$24=""),2,IF(M$25=A22,1,0)),IF(AND(M$26=A22,M$25=""),2,IF(M$26=A22,1,0)),IF(AND(M$27=A22,M$26=""),2,IF(M$27=A22,1,0)),IF(AND(M$28=A22,M$27=""),2,IF(M$28=A22,1,0)),IF(AND(M$29=A22,M$28=""),2,IF(M$29=A22,1,0)),IF(AND(M$30=A22,M$29=""),2,IF(M$30=A22,1,0)),IF(AND(M$31=A22,M$30=""),2,IF(M$31=A22,1,0)),IF(AND(M$32=A22,M$31=""),2,IF(M$32=A22,1,0)),IF(AND(M$33=A22,M$32=""),2,IF(M$33=A22,1,0))),SUM(IF(Q$14=A22,1,0),IF(AND(Q$15=A22,Q$14=""),2,IF(Q$15=A22,1,0)),IF(AND(Q$16=A22,Q$15=""),2,IF(Q$16=A22,1,0)),IF(AND(Q$17=A22,Q$16=""),2,IF(Q$17=A22,1,0)),IF(AND(Q$18=A22,Q$17=""),2,IF(Q$18=A22,1,0)),IF(AND(Q$19=A22,Q$18=""),2,IF(Q$19=A22,1,0)),IF(AND(Q$20=A22,Q$19=""),2,IF(Q$20=A22,1,0)),IF(AND(Q$21=A22,Q$20=""),2,IF(Q$21=A22,1,0)),IF(AND(Q$22=A22,Q$21=""),2,IF(Q$22=A22,1,0)),IF(AND(Q$23=A22,Q$22=""),2,IF(Q$23=A22,1,0)),IF(AND(Q$24=A22,Q$23=""),2,IF(Q$24=A22,1,0)),IF(AND(Q$25=A22,Q$24=""),2,IF(Q$25=A22,1,0)),IF(AND(Q$26=A22,Q$25=""),2,IF(Q$26=A22,1,0)),IF(AND(Q$27=A22,Q$26=""),2,IF(Q$27=A22,1,0)),IF(AND(Q$28=A22,Q$27=""),2,IF(Q$28=A22,1,0)),IF(AND(Q$29=A22,Q$28=""),2,IF(Q$29=A22,1,0)),IF(AND(Q$30=A22,Q$29=""),2,IF(Q$30=A22,1,0)),IF(AND(Q$31=A22,Q$30=""),2,IF(Q$31=A22,1,0)),IF(AND(Q$32=A22,Q$31=""),2,IF(Q$32=A22,1,0)),IF(AND(Q$33=A22,Q$32=""),2,IF(Q$33=A22,1,0)),SUM(IF(AND(T$14=A22,Q$33=""),2,IF(T$14=A22,1,0)),IF(AND(T$15=A22,T$14=""),2,IF(T$15=A22,1,0)),IF(AND(T$16=A22,T$15=""),2,IF(T$16=A22,1,0)),IF(AND(T$17=A22,T$16=""),2,IF(T$17=A22,1,0)),IF(AND(T$18=A22,T$17=""),2,IF(T$18=A22,1,0)),IF(AND(T$19=A22,T$18=""),2,IF(T$19=A22,1,0)),IF(AND(T$20=A22,T$19=""),2,IF(T$20=A22,1,0)),IF(AND(T$21=A22,T$20=""),2,IF(T$21=A22,1,0)),IF(AND(T$22=A22,T$21=""),2,IF(T$22=A22,1,0)),IF(AND(T$23=A22,T$22=""),2,IF(T$23=A22,1,0)),IF(AND(T$24=A22,T$23=""),2,IF(T$24=A22,1,0)),IF(AND(T$25=A22,T$24=""),2,IF(T$25=A22,1,0)),IF(AND(T$26=A22,T$25=""),2,IF(T$26=A22,1,0)),IF(AND(T$27=A22,T$26=""),2,IF(T$27=A22,1,0)),IF(AND(T$28=A22,T$27=""),2,IF(T$28=A22,1,0)),IF(AND(T$29=A22,T$28=""),2,IF(T$29=A22,1,0)),IF(AND(T$30=A22,T$29=""),2,IF(T$30=A22,1,0)),IF(AND(T$31=A22,T$30=""),2,IF(T$31=A22,1,0)),IF(AND(T$32=A22,T$31=""),2,IF(T$32=A22,1,0)),IF(AND(T$33=A22,T$32=""),2,IF(T$33=A22,1,0)))),SUM(IF($K$48=A22,$K$50,0),IF($L$48=A22,$L$50,0),IF($M$48=A22,$M$50,0),IF($N$48=A22,$N$50,0),IF($O$48=A22,$O$50,0),IF($P$48=A22,$P$50,0),IF($Q$48=A22,$Q$50,0),IF($R$48=A22,$R$50,0),IF($S$48=A22,$S$50,0),IF($T$48=A22,$T$50,0),IF($U$48=A22,$U$50,0),IF($V$48=A22,$V$50,0))))</f>
        <v/>
      </c>
      <c r="E22" s="173" t="n"/>
      <c r="F22" s="173" t="n"/>
      <c r="G22" s="173" t="n"/>
      <c r="H22" s="173" t="n"/>
      <c r="I22" s="187" t="n"/>
      <c r="J22" s="23" t="n"/>
      <c r="K22" s="34" t="n">
        <v>9</v>
      </c>
      <c r="L22" s="58" t="n"/>
      <c r="M22" s="12" t="n"/>
      <c r="N22" s="34" t="n">
        <v>29</v>
      </c>
      <c r="O22" s="20" t="n"/>
      <c r="P22" s="90" t="n"/>
      <c r="Q22" s="23" t="n"/>
      <c r="R22" s="34" t="n">
        <v>9</v>
      </c>
      <c r="S22" s="58" t="n"/>
      <c r="T22" s="12" t="n"/>
      <c r="U22" s="34" t="n">
        <v>29</v>
      </c>
      <c r="V22" s="20" t="n"/>
      <c r="W22" s="187" t="n"/>
    </row>
    <row r="23" ht="14.1" customHeight="1" s="124">
      <c r="A23" s="43" t="n"/>
      <c r="B23" s="47" t="n"/>
      <c r="C23" s="46" t="n"/>
      <c r="D23" s="40">
        <f>IF(A23="","",SUM(IF(J$14=A23,1,0),IF(AND(J$15=A23,J$14=""),2,IF(J$15=A23,1,0)),IF(AND(J$16=A23,J$15=""),2,IF(J$16=A23,1,0)),IF(AND(J$17=A23,J$16=""),2,IF(J$17=A23,1,0)),IF(AND(J$18=A23,J$17=""),2,IF(J$18=A23,1,0)),IF(AND(J$19=A23,J$18=""),2,IF(J$19=A23,1,0)),IF(AND(J$20=A23,J$19=""),2,IF(J$20=A23,1,0)),IF(AND(J$21=A23,J$20=""),2,IF(J$21=A23,1,0)),IF(AND(J$22=A23,J$21=""),2,IF(J$22=A23,1,0)),IF(AND(J$23=A23,J$22=""),2,IF(J$23=A23,1,0)),IF(AND(J$24=A23,J$23=""),2,IF(J$24=A23,1,0)),IF(AND(J$25=A23,J$24=""),2,IF(J$25=A23,1,0)),IF(AND(J$26=A23,J$25=""),2,IF(J$26=A23,1,0)),IF(AND(J$27=A23,J$26=""),2,IF(J$27=A23,1,0)),IF(AND(J$28=A23,J$27=""),2,IF(J$28=A23,1,0)),IF(AND(J$29=A23,J$28=""),2,IF(J$29=A23,1,0)),IF(AND(J$30=A23,J$29=""),2,IF(J$30=A23,1,0)),IF(AND(J$31=A23,J$30=""),2,IF(J$31=A23,1,0)),IF(AND(J$32=A23,J$31=""),2,IF(J$32=A23,1,0)),IF(AND(J$33=A23,J$32=""),2,IF(J$33=A23,1,0)),SUM(IF(AND(M$14=A23,J$33=""),2,IF(M$14=A23,1,0)),IF(AND(M$15=A23,M$14=""),2,IF(M$15=A23,1,0)),IF(AND(M$16=A23,M$15=""),2,IF(M$16=A23,1,0)),IF(AND(M$17=A23,M$16=""),2,IF(M$17=A23,1,0)),IF(AND(M$18=A23,M$17=""),2,IF(M$18=A23,1,0)),IF(AND(M$19=A23,M$18=""),2,IF(M$19=A23,1,0)),IF(AND(M$20=A23,M$19=""),2,IF(M$20=A23,1,0)),IF(AND(M$21=A23,M$20=""),2,IF(M$21=A23,1,0)),IF(AND(M$22=A23,M$21=""),2,IF(M$22=A23,1,0)),IF(AND(M$23=A23,M$22=""),2,IF(M$23=A23,1,0)),IF(AND(M$24=A23,M$23=""),2,IF(M$24=A23,1,0)),IF(AND(M$25=A23,M$24=""),2,IF(M$25=A23,1,0)),IF(AND(M$26=A23,M$25=""),2,IF(M$26=A23,1,0)),IF(AND(M$27=A23,M$26=""),2,IF(M$27=A23,1,0)),IF(AND(M$28=A23,M$27=""),2,IF(M$28=A23,1,0)),IF(AND(M$29=A23,M$28=""),2,IF(M$29=A23,1,0)),IF(AND(M$30=A23,M$29=""),2,IF(M$30=A23,1,0)),IF(AND(M$31=A23,M$30=""),2,IF(M$31=A23,1,0)),IF(AND(M$32=A23,M$31=""),2,IF(M$32=A23,1,0)),IF(AND(M$33=A23,M$32=""),2,IF(M$33=A23,1,0))),SUM(IF(Q$14=A23,1,0),IF(AND(Q$15=A23,Q$14=""),2,IF(Q$15=A23,1,0)),IF(AND(Q$16=A23,Q$15=""),2,IF(Q$16=A23,1,0)),IF(AND(Q$17=A23,Q$16=""),2,IF(Q$17=A23,1,0)),IF(AND(Q$18=A23,Q$17=""),2,IF(Q$18=A23,1,0)),IF(AND(Q$19=A23,Q$18=""),2,IF(Q$19=A23,1,0)),IF(AND(Q$20=A23,Q$19=""),2,IF(Q$20=A23,1,0)),IF(AND(Q$21=A23,Q$20=""),2,IF(Q$21=A23,1,0)),IF(AND(Q$22=A23,Q$21=""),2,IF(Q$22=A23,1,0)),IF(AND(Q$23=A23,Q$22=""),2,IF(Q$23=A23,1,0)),IF(AND(Q$24=A23,Q$23=""),2,IF(Q$24=A23,1,0)),IF(AND(Q$25=A23,Q$24=""),2,IF(Q$25=A23,1,0)),IF(AND(Q$26=A23,Q$25=""),2,IF(Q$26=A23,1,0)),IF(AND(Q$27=A23,Q$26=""),2,IF(Q$27=A23,1,0)),IF(AND(Q$28=A23,Q$27=""),2,IF(Q$28=A23,1,0)),IF(AND(Q$29=A23,Q$28=""),2,IF(Q$29=A23,1,0)),IF(AND(Q$30=A23,Q$29=""),2,IF(Q$30=A23,1,0)),IF(AND(Q$31=A23,Q$30=""),2,IF(Q$31=A23,1,0)),IF(AND(Q$32=A23,Q$31=""),2,IF(Q$32=A23,1,0)),IF(AND(Q$33=A23,Q$32=""),2,IF(Q$33=A23,1,0)),SUM(IF(AND(T$14=A23,Q$33=""),2,IF(T$14=A23,1,0)),IF(AND(T$15=A23,T$14=""),2,IF(T$15=A23,1,0)),IF(AND(T$16=A23,T$15=""),2,IF(T$16=A23,1,0)),IF(AND(T$17=A23,T$16=""),2,IF(T$17=A23,1,0)),IF(AND(T$18=A23,T$17=""),2,IF(T$18=A23,1,0)),IF(AND(T$19=A23,T$18=""),2,IF(T$19=A23,1,0)),IF(AND(T$20=A23,T$19=""),2,IF(T$20=A23,1,0)),IF(AND(T$21=A23,T$20=""),2,IF(T$21=A23,1,0)),IF(AND(T$22=A23,T$21=""),2,IF(T$22=A23,1,0)),IF(AND(T$23=A23,T$22=""),2,IF(T$23=A23,1,0)),IF(AND(T$24=A23,T$23=""),2,IF(T$24=A23,1,0)),IF(AND(T$25=A23,T$24=""),2,IF(T$25=A23,1,0)),IF(AND(T$26=A23,T$25=""),2,IF(T$26=A23,1,0)),IF(AND(T$27=A23,T$26=""),2,IF(T$27=A23,1,0)),IF(AND(T$28=A23,T$27=""),2,IF(T$28=A23,1,0)),IF(AND(T$29=A23,T$28=""),2,IF(T$29=A23,1,0)),IF(AND(T$30=A23,T$29=""),2,IF(T$30=A23,1,0)),IF(AND(T$31=A23,T$30=""),2,IF(T$31=A23,1,0)),IF(AND(T$32=A23,T$31=""),2,IF(T$32=A23,1,0)),IF(AND(T$33=A23,T$32=""),2,IF(T$33=A23,1,0)))),SUM(IF($K$48=A23,$K$50,0),IF($L$48=A23,$L$50,0),IF($M$48=A23,$M$50,0),IF($N$48=A23,$N$50,0),IF($O$48=A23,$O$50,0),IF($P$48=A23,$P$50,0),IF($Q$48=A23,$Q$50,0),IF($R$48=A23,$R$50,0),IF($S$48=A23,$S$50,0),IF($T$48=A23,$T$50,0),IF($U$48=A23,$U$50,0),IF($V$48=A23,$V$50,0))))</f>
        <v/>
      </c>
      <c r="E23" s="173" t="n"/>
      <c r="F23" s="173" t="n"/>
      <c r="G23" s="173" t="n"/>
      <c r="H23" s="173" t="n"/>
      <c r="I23" s="187" t="n"/>
      <c r="J23" s="21" t="n"/>
      <c r="K23" s="33" t="n">
        <v>10</v>
      </c>
      <c r="L23" s="59" t="n"/>
      <c r="M23" s="9" t="n"/>
      <c r="N23" s="33" t="n">
        <v>30</v>
      </c>
      <c r="O23" s="22" t="n"/>
      <c r="P23" s="90" t="n"/>
      <c r="Q23" s="21" t="n"/>
      <c r="R23" s="33" t="n">
        <v>10</v>
      </c>
      <c r="S23" s="59" t="n"/>
      <c r="T23" s="9" t="n"/>
      <c r="U23" s="33" t="n">
        <v>30</v>
      </c>
      <c r="V23" s="22" t="n"/>
      <c r="W23" s="187" t="n"/>
    </row>
    <row r="24" ht="14.1" customHeight="1" s="124" thickBot="1">
      <c r="A24" s="44" t="n"/>
      <c r="B24" s="48" t="n"/>
      <c r="C24" s="49" t="n"/>
      <c r="D24" s="41">
        <f>IF(A24="","",SUM(IF(J$14=A24,1,0),IF(AND(J$15=A24,J$14=""),2,IF(J$15=A24,1,0)),IF(AND(J$16=A24,J$15=""),2,IF(J$16=A24,1,0)),IF(AND(J$17=A24,J$16=""),2,IF(J$17=A24,1,0)),IF(AND(J$18=A24,J$17=""),2,IF(J$18=A24,1,0)),IF(AND(J$19=A24,J$18=""),2,IF(J$19=A24,1,0)),IF(AND(J$20=A24,J$19=""),2,IF(J$20=A24,1,0)),IF(AND(J$21=A24,J$20=""),2,IF(J$21=A24,1,0)),IF(AND(J$22=A24,J$21=""),2,IF(J$22=A24,1,0)),IF(AND(J$23=A24,J$22=""),2,IF(J$23=A24,1,0)),IF(AND(J$24=A24,J$23=""),2,IF(J$24=A24,1,0)),IF(AND(J$25=A24,J$24=""),2,IF(J$25=A24,1,0)),IF(AND(J$26=A24,J$25=""),2,IF(J$26=A24,1,0)),IF(AND(J$27=A24,J$26=""),2,IF(J$27=A24,1,0)),IF(AND(J$28=A24,J$27=""),2,IF(J$28=A24,1,0)),IF(AND(J$29=A24,J$28=""),2,IF(J$29=A24,1,0)),IF(AND(J$30=A24,J$29=""),2,IF(J$30=A24,1,0)),IF(AND(J$31=A24,J$30=""),2,IF(J$31=A24,1,0)),IF(AND(J$32=A24,J$31=""),2,IF(J$32=A24,1,0)),IF(AND(J$33=A24,J$32=""),2,IF(J$33=A24,1,0)),SUM(IF(AND(M$14=A24,J$33=""),2,IF(M$14=A24,1,0)),IF(AND(M$15=A24,M$14=""),2,IF(M$15=A24,1,0)),IF(AND(M$16=A24,M$15=""),2,IF(M$16=A24,1,0)),IF(AND(M$17=A24,M$16=""),2,IF(M$17=A24,1,0)),IF(AND(M$18=A24,M$17=""),2,IF(M$18=A24,1,0)),IF(AND(M$19=A24,M$18=""),2,IF(M$19=A24,1,0)),IF(AND(M$20=A24,M$19=""),2,IF(M$20=A24,1,0)),IF(AND(M$21=A24,M$20=""),2,IF(M$21=A24,1,0)),IF(AND(M$22=A24,M$21=""),2,IF(M$22=A24,1,0)),IF(AND(M$23=A24,M$22=""),2,IF(M$23=A24,1,0)),IF(AND(M$24=A24,M$23=""),2,IF(M$24=A24,1,0)),IF(AND(M$25=A24,M$24=""),2,IF(M$25=A24,1,0)),IF(AND(M$26=A24,M$25=""),2,IF(M$26=A24,1,0)),IF(AND(M$27=A24,M$26=""),2,IF(M$27=A24,1,0)),IF(AND(M$28=A24,M$27=""),2,IF(M$28=A24,1,0)),IF(AND(M$29=A24,M$28=""),2,IF(M$29=A24,1,0)),IF(AND(M$30=A24,M$29=""),2,IF(M$30=A24,1,0)),IF(AND(M$31=A24,M$30=""),2,IF(M$31=A24,1,0)),IF(AND(M$32=A24,M$31=""),2,IF(M$32=A24,1,0)),IF(AND(M$33=A24,M$32=""),2,IF(M$33=A24,1,0))),SUM(IF(Q$14=A24,1,0),IF(AND(Q$15=A24,Q$14=""),2,IF(Q$15=A24,1,0)),IF(AND(Q$16=A24,Q$15=""),2,IF(Q$16=A24,1,0)),IF(AND(Q$17=A24,Q$16=""),2,IF(Q$17=A24,1,0)),IF(AND(Q$18=A24,Q$17=""),2,IF(Q$18=A24,1,0)),IF(AND(Q$19=A24,Q$18=""),2,IF(Q$19=A24,1,0)),IF(AND(Q$20=A24,Q$19=""),2,IF(Q$20=A24,1,0)),IF(AND(Q$21=A24,Q$20=""),2,IF(Q$21=A24,1,0)),IF(AND(Q$22=A24,Q$21=""),2,IF(Q$22=A24,1,0)),IF(AND(Q$23=A24,Q$22=""),2,IF(Q$23=A24,1,0)),IF(AND(Q$24=A24,Q$23=""),2,IF(Q$24=A24,1,0)),IF(AND(Q$25=A24,Q$24=""),2,IF(Q$25=A24,1,0)),IF(AND(Q$26=A24,Q$25=""),2,IF(Q$26=A24,1,0)),IF(AND(Q$27=A24,Q$26=""),2,IF(Q$27=A24,1,0)),IF(AND(Q$28=A24,Q$27=""),2,IF(Q$28=A24,1,0)),IF(AND(Q$29=A24,Q$28=""),2,IF(Q$29=A24,1,0)),IF(AND(Q$30=A24,Q$29=""),2,IF(Q$30=A24,1,0)),IF(AND(Q$31=A24,Q$30=""),2,IF(Q$31=A24,1,0)),IF(AND(Q$32=A24,Q$31=""),2,IF(Q$32=A24,1,0)),IF(AND(Q$33=A24,Q$32=""),2,IF(Q$33=A24,1,0)),SUM(IF(AND(T$14=A24,Q$33=""),2,IF(T$14=A24,1,0)),IF(AND(T$15=A24,T$14=""),2,IF(T$15=A24,1,0)),IF(AND(T$16=A24,T$15=""),2,IF(T$16=A24,1,0)),IF(AND(T$17=A24,T$16=""),2,IF(T$17=A24,1,0)),IF(AND(T$18=A24,T$17=""),2,IF(T$18=A24,1,0)),IF(AND(T$19=A24,T$18=""),2,IF(T$19=A24,1,0)),IF(AND(T$20=A24,T$19=""),2,IF(T$20=A24,1,0)),IF(AND(T$21=A24,T$20=""),2,IF(T$21=A24,1,0)),IF(AND(T$22=A24,T$21=""),2,IF(T$22=A24,1,0)),IF(AND(T$23=A24,T$22=""),2,IF(T$23=A24,1,0)),IF(AND(T$24=A24,T$23=""),2,IF(T$24=A24,1,0)),IF(AND(T$25=A24,T$24=""),2,IF(T$25=A24,1,0)),IF(AND(T$26=A24,T$25=""),2,IF(T$26=A24,1,0)),IF(AND(T$27=A24,T$26=""),2,IF(T$27=A24,1,0)),IF(AND(T$28=A24,T$27=""),2,IF(T$28=A24,1,0)),IF(AND(T$29=A24,T$28=""),2,IF(T$29=A24,1,0)),IF(AND(T$30=A24,T$29=""),2,IF(T$30=A24,1,0)),IF(AND(T$31=A24,T$30=""),2,IF(T$31=A24,1,0)),IF(AND(T$32=A24,T$31=""),2,IF(T$32=A24,1,0)),IF(AND(T$33=A24,T$32=""),2,IF(T$33=A24,1,0)))),SUM(IF($K$48=A24,$K$50,0),IF($L$48=A24,$L$50,0),IF($M$48=A24,$M$50,0),IF($N$48=A24,$N$50,0),IF($O$48=A24,$O$50,0),IF($P$48=A24,$P$50,0),IF($Q$48=A24,$Q$50,0),IF($R$48=A24,$R$50,0),IF($S$48=A24,$S$50,0),IF($T$48=A24,$T$50,0),IF($U$48=A24,$U$50,0),IF($V$48=A24,$V$50,0))))</f>
        <v/>
      </c>
      <c r="E24" s="39" t="n"/>
      <c r="F24" s="39" t="n"/>
      <c r="G24" s="39" t="n"/>
      <c r="H24" s="39" t="n"/>
      <c r="I24" s="187" t="n"/>
      <c r="J24" s="23" t="n"/>
      <c r="K24" s="34" t="n">
        <v>11</v>
      </c>
      <c r="L24" s="58" t="n"/>
      <c r="M24" s="12" t="n"/>
      <c r="N24" s="34" t="n">
        <v>31</v>
      </c>
      <c r="O24" s="20" t="n"/>
      <c r="P24" s="90" t="n"/>
      <c r="Q24" s="23" t="n"/>
      <c r="R24" s="34" t="n">
        <v>11</v>
      </c>
      <c r="S24" s="58" t="n"/>
      <c r="T24" s="12" t="n"/>
      <c r="U24" s="34" t="n">
        <v>31</v>
      </c>
      <c r="V24" s="20" t="n"/>
      <c r="W24" s="187" t="n"/>
    </row>
    <row r="25" ht="14.1" customHeight="1" s="124">
      <c r="A25" s="42" t="inlineStr">
        <is>
          <t>A</t>
        </is>
      </c>
      <c r="B25" s="6" t="n"/>
      <c r="C25" s="123" t="inlineStr">
        <is>
          <t>Sum</t>
        </is>
      </c>
      <c r="D25" s="94">
        <f>IF(SUM(D13:D24)&gt;0,SUM(D13:D24),"")</f>
        <v/>
      </c>
      <c r="E25" s="70">
        <f>IF(COUNTA(E13:E24)=0,"",COUNTA(E13:E24))</f>
        <v/>
      </c>
      <c r="F25" s="70">
        <f>IF(COUNTA(F13:F24)=0,"",COUNTA(F13:F24))</f>
        <v/>
      </c>
      <c r="G25" s="70">
        <f>IF(COUNTA(G13:G24)=0,"",COUNTA(G13:G24))</f>
        <v/>
      </c>
      <c r="H25" s="70">
        <f>IF(COUNTA(H13:H24)=0,"",COUNTA(H13:H24))</f>
        <v/>
      </c>
      <c r="I25" s="187" t="n"/>
      <c r="J25" s="21" t="n"/>
      <c r="K25" s="33" t="n">
        <v>12</v>
      </c>
      <c r="L25" s="59" t="n"/>
      <c r="M25" s="9" t="n"/>
      <c r="N25" s="33" t="n">
        <v>32</v>
      </c>
      <c r="O25" s="22" t="n"/>
      <c r="P25" s="90" t="n"/>
      <c r="Q25" s="21" t="n"/>
      <c r="R25" s="33" t="n">
        <v>12</v>
      </c>
      <c r="S25" s="59" t="n"/>
      <c r="T25" s="9" t="n"/>
      <c r="U25" s="33" t="n">
        <v>32</v>
      </c>
      <c r="V25" s="22" t="n"/>
      <c r="W25" s="187" t="n"/>
    </row>
    <row r="26" ht="14.1" customHeight="1" s="124">
      <c r="A26" s="43" t="inlineStr">
        <is>
          <t>B</t>
        </is>
      </c>
      <c r="B26" s="3" t="n"/>
      <c r="C26" s="115" t="n"/>
      <c r="D26" s="231" t="inlineStr">
        <is>
          <t>Timeout</t>
        </is>
      </c>
      <c r="E26" s="240" t="n"/>
      <c r="F26" s="241" t="n"/>
      <c r="G26" s="71" t="inlineStr">
        <is>
          <t>HZ1</t>
        </is>
      </c>
      <c r="H26" s="71" t="inlineStr">
        <is>
          <t>HZ2</t>
        </is>
      </c>
      <c r="I26" s="187" t="n"/>
      <c r="J26" s="23" t="n"/>
      <c r="K26" s="34" t="n">
        <v>13</v>
      </c>
      <c r="L26" s="58" t="n"/>
      <c r="M26" s="12" t="n"/>
      <c r="N26" s="34" t="n">
        <v>33</v>
      </c>
      <c r="O26" s="20" t="n"/>
      <c r="P26" s="90" t="n"/>
      <c r="Q26" s="23" t="n"/>
      <c r="R26" s="34" t="n">
        <v>13</v>
      </c>
      <c r="S26" s="58" t="n"/>
      <c r="T26" s="12" t="n"/>
      <c r="U26" s="34" t="n">
        <v>33</v>
      </c>
      <c r="V26" s="20" t="n"/>
      <c r="W26" s="187" t="n"/>
    </row>
    <row r="27" ht="14.1" customHeight="1" s="124">
      <c r="A27" s="163" t="inlineStr">
        <is>
          <t>Unterschrift Off. A</t>
        </is>
      </c>
      <c r="B27" s="174" t="n"/>
      <c r="C27" s="174" t="n"/>
      <c r="D27" s="6" t="n"/>
      <c r="E27" s="236" t="n"/>
      <c r="F27" s="237" t="n"/>
      <c r="G27" s="173" t="n"/>
      <c r="H27" s="173" t="n"/>
      <c r="I27" s="187" t="n"/>
      <c r="J27" s="21" t="n"/>
      <c r="K27" s="33" t="n">
        <v>14</v>
      </c>
      <c r="L27" s="59" t="n"/>
      <c r="M27" s="9" t="n"/>
      <c r="N27" s="33" t="n">
        <v>34</v>
      </c>
      <c r="O27" s="22" t="n"/>
      <c r="P27" s="90" t="n"/>
      <c r="Q27" s="21" t="n"/>
      <c r="R27" s="33" t="n">
        <v>14</v>
      </c>
      <c r="S27" s="59" t="n"/>
      <c r="T27" s="9" t="n"/>
      <c r="U27" s="33" t="n">
        <v>34</v>
      </c>
      <c r="V27" s="22" t="n"/>
      <c r="W27" s="187" t="n"/>
    </row>
    <row r="28" ht="14.1" customHeight="1" s="124">
      <c r="A28" s="150" t="n"/>
      <c r="B28" s="174" t="n"/>
      <c r="C28" s="174" t="n"/>
      <c r="D28" s="174" t="n"/>
      <c r="E28" s="174" t="n"/>
      <c r="F28" s="174" t="n"/>
      <c r="G28" s="174" t="n"/>
      <c r="H28" s="174" t="n"/>
      <c r="I28" s="187" t="n"/>
      <c r="J28" s="23" t="n"/>
      <c r="K28" s="34" t="n">
        <v>15</v>
      </c>
      <c r="L28" s="58" t="n"/>
      <c r="M28" s="12" t="n"/>
      <c r="N28" s="34" t="n">
        <v>35</v>
      </c>
      <c r="O28" s="20" t="n"/>
      <c r="P28" s="90" t="n"/>
      <c r="Q28" s="23" t="n"/>
      <c r="R28" s="34" t="n">
        <v>15</v>
      </c>
      <c r="S28" s="58" t="n"/>
      <c r="T28" s="12" t="n"/>
      <c r="U28" s="34" t="n">
        <v>35</v>
      </c>
      <c r="V28" s="20" t="n"/>
      <c r="W28" s="187" t="n"/>
    </row>
    <row r="29" ht="14.1" customHeight="1" s="124">
      <c r="A29" s="28" t="inlineStr">
        <is>
          <t>No.</t>
        </is>
      </c>
      <c r="B29" s="29" t="inlineStr">
        <is>
          <t>Team B</t>
        </is>
      </c>
      <c r="C29" s="30" t="n"/>
      <c r="D29" s="31" t="inlineStr">
        <is>
          <t>Pts</t>
        </is>
      </c>
      <c r="E29" s="33" t="inlineStr">
        <is>
          <t>H</t>
        </is>
      </c>
      <c r="F29" s="33" t="inlineStr">
        <is>
          <t>H</t>
        </is>
      </c>
      <c r="G29" s="33" t="inlineStr">
        <is>
          <t>D</t>
        </is>
      </c>
      <c r="H29" s="33" t="inlineStr">
        <is>
          <t>mB</t>
        </is>
      </c>
      <c r="I29" s="187" t="n"/>
      <c r="J29" s="21" t="n"/>
      <c r="K29" s="33" t="n">
        <v>16</v>
      </c>
      <c r="L29" s="59" t="n"/>
      <c r="M29" s="9" t="n"/>
      <c r="N29" s="33" t="n">
        <v>36</v>
      </c>
      <c r="O29" s="22" t="n"/>
      <c r="P29" s="90" t="n"/>
      <c r="Q29" s="21" t="n"/>
      <c r="R29" s="33" t="n">
        <v>16</v>
      </c>
      <c r="S29" s="59" t="n"/>
      <c r="T29" s="9" t="n"/>
      <c r="U29" s="33" t="n">
        <v>36</v>
      </c>
      <c r="V29" s="22" t="n"/>
      <c r="W29" s="187" t="n"/>
    </row>
    <row r="30" ht="14.1" customHeight="1" s="124">
      <c r="A30" s="43" t="n"/>
      <c r="B30" s="47" t="n"/>
      <c r="C30" s="46" t="n"/>
      <c r="D30" s="40">
        <f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/>
      </c>
      <c r="E30" s="173" t="n"/>
      <c r="F30" s="173" t="n"/>
      <c r="G30" s="173" t="n"/>
      <c r="H30" s="173" t="n"/>
      <c r="I30" s="187" t="n"/>
      <c r="J30" s="24" t="n"/>
      <c r="K30" s="35" t="n">
        <v>17</v>
      </c>
      <c r="L30" s="60" t="n"/>
      <c r="M30" s="11" t="n"/>
      <c r="N30" s="35" t="n">
        <v>37</v>
      </c>
      <c r="O30" s="25" t="n"/>
      <c r="P30" s="90" t="n"/>
      <c r="Q30" s="24" t="n"/>
      <c r="R30" s="35" t="n">
        <v>17</v>
      </c>
      <c r="S30" s="60" t="n"/>
      <c r="T30" s="11" t="n"/>
      <c r="U30" s="35" t="n">
        <v>37</v>
      </c>
      <c r="V30" s="25" t="n"/>
      <c r="W30" s="187" t="n"/>
    </row>
    <row r="31" ht="14.1" customHeight="1" s="124">
      <c r="A31" s="43" t="n"/>
      <c r="B31" s="47" t="n"/>
      <c r="C31" s="46" t="n"/>
      <c r="D31" s="40">
        <f>IF(A31="","",SUM(IF(L$14=A31,1,0),IF(AND(L$15=A31,L$14=""),2,IF(L$15=A31,1,0)),IF(AND(L$16=A31,L$15=""),2,IF(L$16=A31,1,0)),IF(AND(L$17=A31,L$16=""),2,IF(L$17=A31,1,0)),IF(AND(L$18=A31,L$17=""),2,IF(L$18=A31,1,0)),IF(AND(L$19=A31,L$18=""),2,IF(L$19=A31,1,0)),IF(AND(L$20=A31,L$19=""),2,IF(L$20=A31,1,0)),IF(AND(L$21=A31,L$20=""),2,IF(L$21=A31,1,0)),IF(AND(L$22=A31,L$21=""),2,IF(L$22=A31,1,0)),IF(AND(L$23=A31,L$22=""),2,IF(L$23=A31,1,0)),IF(AND(L$24=A31,L$23=""),2,IF(L$24=A31,1,0)),IF(AND(L$25=A31,L$24=""),2,IF(L$25=A31,1,0)),IF(AND(L$26=A31,L$25=""),2,IF(L$26=A31,1,0)),IF(AND(L$27=A31,L$26=""),2,IF(L$27=A31,1,0)),IF(AND(L$28=A31,L$27=""),2,IF(L$28=A31,1,0)),IF(AND(L$29=A31,L$28=""),2,IF(L$29=A31,1,0)),IF(AND(L$30=A31,L$29=""),2,IF(L$30=A31,1,0)),IF(AND(L$31=A31,L$30=""),2,IF(L$31=A31,1,0)),IF(AND(L$32=A31,L$31=""),2,IF(L$32=A31,1,0)),IF(AND(L$33=A31,L$32=""),2,IF(L$33=A31,1,0)),SUM(IF(AND(O$14=A31,L$33=""),2,IF(O$14=A31,1,0)),IF(AND(O$15=A31,O$14=""),2,IF(O$15=A31,1,0)),IF(AND(O$16=A31,O$15=""),2,IF(O$16=A31,1,0)),IF(AND(O$17=A31,O$16=""),2,IF(O$17=A31,1,0)),IF(AND(O$18=A31,O$17=""),2,IF(O$18=A31,1,0)),IF(AND(O$19=A31,O$18=""),2,IF(O$19=A31,1,0)),IF(AND(O$20=A31,O$19=""),2,IF(O$20=A31,1,0)),IF(AND(O$21=A31,O$20=""),2,IF(O$21=A31,1,0)),IF(AND(O$22=A31,O$21=""),2,IF(O$22=A31,1,0)),IF(AND(O$23=A31,O$22=""),2,IF(O$23=A31,1,0)),IF(AND(O$24=A31,O$23=""),2,IF(O$24=A31,1,0)),IF(AND(O$25=A31,O$24=""),2,IF(O$25=A31,1,0)),IF(AND(O$26=A31,O$25=""),2,IF(O$26=A31,1,0)),IF(AND(O$27=A31,O$26=""),2,IF(O$27=A31,1,0)),IF(AND(O$28=A31,O$27=""),2,IF(O$28=A31,1,0)),IF(AND(O$29=A31,O$28=""),2,IF(O$29=A31,1,0)),IF(AND(O$30=A31,O$29=""),2,IF(O$30=A31,1,0)),IF(AND(O$31=A31,O$30=""),2,IF(O$31=A31,1,0)),IF(AND(O$32=A31,O$31=""),2,IF(O$32=A31,1,0)),IF(AND(O$33=A31,O$32=""),2,IF(O$33=A31,1,0))),SUM(IF(S$14=A31,1,0),IF(AND(S$15=A31,S$14=""),2,IF(S$15=A31,1,0)),IF(AND(S$16=A31,S$15=""),2,IF(S$16=A31,1,0)),IF(AND(S$17=A31,S$16=""),2,IF(S$17=A31,1,0)),IF(AND(S$18=A31,S$17=""),2,IF(S$18=A31,1,0)),IF(AND(S$19=A31,S$18=""),2,IF(S$19=A31,1,0)),IF(AND(S$20=A31,S$19=""),2,IF(S$20=A31,1,0)),IF(AND(S$21=A31,S$20=""),2,IF(S$21=A31,1,0)),IF(AND(S$22=A31,S$21=""),2,IF(S$22=A31,1,0)),IF(AND(S$23=A31,S$22=""),2,IF(S$23=A31,1,0)),IF(AND(S$24=A31,S$23=""),2,IF(S$24=A31,1,0)),IF(AND(S$25=A31,S$24=""),2,IF(S$25=A31,1,0)),IF(AND(S$26=A31,S$25=""),2,IF(S$26=A31,1,0)),IF(AND(S$27=A31,S$26=""),2,IF(S$27=A31,1,0)),IF(AND(S$28=A31,S$27=""),2,IF(S$28=A31,1,0)),IF(AND(S$29=A31,S$28=""),2,IF(S$29=A31,1,0)),IF(AND(S$30=A31,S$29=""),2,IF(S$30=A31,1,0)),IF(AND(S$31=A31,S$30=""),2,IF(S$31=A31,1,0)),IF(AND(S$32=A31,S$31=""),2,IF(S$32=A31,1,0)),IF(AND(S$33=A31,S$32=""),2,IF(S$33=A31,1,0)),SUM(IF(AND(V$14=A31,S$33=""),2,IF(V$14=A31,1,0)),IF(AND(V$15=A31,V$14=""),2,IF(V$15=A31,1,0)),IF(AND(V$16=A31,V$15=""),2,IF(V$16=A31,1,0)),IF(AND(V$17=A31,V$16=""),2,IF(V$17=A31,1,0)),IF(AND(V$18=A31,V$17=""),2,IF(V$18=A31,1,0)),IF(AND(V$19=A31,V$18=""),2,IF(V$19=A31,1,0)),IF(AND(V$20=A31,V$19=""),2,IF(V$20=A31,1,0)),IF(AND(V$21=A31,V$20=""),2,IF(V$21=A31,1,0)),IF(AND(V$22=A31,V$21=""),2,IF(V$22=A31,1,0)),IF(AND(V$23=A31,V$22=""),2,IF(V$23=A31,1,0)),IF(AND(V$24=A31,V$23=""),2,IF(V$24=A31,1,0)),IF(AND(V$25=A31,V$24=""),2,IF(V$25=A31,1,0)),IF(AND(V$26=A31,V$25=""),2,IF(V$26=A31,1,0)),IF(AND(V$27=A31,V$26=""),2,IF(V$27=A31,1,0)),IF(AND(V$28=A31,V$27=""),2,IF(V$28=A31,1,0)),IF(AND(V$29=A31,V$28=""),2,IF(V$29=A31,1,0)),IF(AND(V$30=A31,V$29=""),2,IF(V$30=A31,1,0)),IF(AND(V$31=A31,V$30=""),2,IF(V$31=A31,1,0)),IF(AND(V$32=A31,V$31=""),2,IF(V$32=A31,1,0)),IF(AND(V$33=A31,V$32=""),2,IF(V$33=A31,1,0)))),SUM(IF($K$52=A31,$K$54,0),IF($L$52=A31,$L$54,0),IF($M$52=A31,$M$54,0),IF($N$52=A31,$N$54,0),IF($O$52=A31,$O$54,0),IF($P$52=A31,$P$54,0),IF($Q$52=A31,$Q$54,0),IF($R$52=A31,$R$54,0),IF($S$52=A31,$S$54,0),IF($T$52=A31,$T$54,0),IF($U$52=A31,$U$54,0),IF($V$52=A31,$V$54,0))))</f>
        <v/>
      </c>
      <c r="E31" s="173" t="n"/>
      <c r="F31" s="173" t="n"/>
      <c r="G31" s="173" t="n"/>
      <c r="H31" s="173" t="n"/>
      <c r="I31" s="187" t="n"/>
      <c r="J31" s="24" t="n"/>
      <c r="K31" s="35" t="n">
        <v>18</v>
      </c>
      <c r="L31" s="60" t="n"/>
      <c r="M31" s="11" t="n"/>
      <c r="N31" s="35" t="n">
        <v>38</v>
      </c>
      <c r="O31" s="25" t="n"/>
      <c r="P31" s="90" t="n"/>
      <c r="Q31" s="24" t="n"/>
      <c r="R31" s="35" t="n">
        <v>18</v>
      </c>
      <c r="S31" s="60" t="n"/>
      <c r="T31" s="11" t="n"/>
      <c r="U31" s="35" t="n">
        <v>38</v>
      </c>
      <c r="V31" s="25" t="n"/>
      <c r="W31" s="187" t="n"/>
    </row>
    <row r="32" ht="14.1" customHeight="1" s="124">
      <c r="A32" s="43" t="n"/>
      <c r="B32" s="47" t="n"/>
      <c r="C32" s="46" t="n"/>
      <c r="D32" s="40">
        <f>IF(A32="","",SUM(IF(L$14=A32,1,0),IF(AND(L$15=A32,L$14=""),2,IF(L$15=A32,1,0)),IF(AND(L$16=A32,L$15=""),2,IF(L$16=A32,1,0)),IF(AND(L$17=A32,L$16=""),2,IF(L$17=A32,1,0)),IF(AND(L$18=A32,L$17=""),2,IF(L$18=A32,1,0)),IF(AND(L$19=A32,L$18=""),2,IF(L$19=A32,1,0)),IF(AND(L$20=A32,L$19=""),2,IF(L$20=A32,1,0)),IF(AND(L$21=A32,L$20=""),2,IF(L$21=A32,1,0)),IF(AND(L$22=A32,L$21=""),2,IF(L$22=A32,1,0)),IF(AND(L$23=A32,L$22=""),2,IF(L$23=A32,1,0)),IF(AND(L$24=A32,L$23=""),2,IF(L$24=A32,1,0)),IF(AND(L$25=A32,L$24=""),2,IF(L$25=A32,1,0)),IF(AND(L$26=A32,L$25=""),2,IF(L$26=A32,1,0)),IF(AND(L$27=A32,L$26=""),2,IF(L$27=A32,1,0)),IF(AND(L$28=A32,L$27=""),2,IF(L$28=A32,1,0)),IF(AND(L$29=A32,L$28=""),2,IF(L$29=A32,1,0)),IF(AND(L$30=A32,L$29=""),2,IF(L$30=A32,1,0)),IF(AND(L$31=A32,L$30=""),2,IF(L$31=A32,1,0)),IF(AND(L$32=A32,L$31=""),2,IF(L$32=A32,1,0)),IF(AND(L$33=A32,L$32=""),2,IF(L$33=A32,1,0)),SUM(IF(AND(O$14=A32,L$33=""),2,IF(O$14=A32,1,0)),IF(AND(O$15=A32,O$14=""),2,IF(O$15=A32,1,0)),IF(AND(O$16=A32,O$15=""),2,IF(O$16=A32,1,0)),IF(AND(O$17=A32,O$16=""),2,IF(O$17=A32,1,0)),IF(AND(O$18=A32,O$17=""),2,IF(O$18=A32,1,0)),IF(AND(O$19=A32,O$18=""),2,IF(O$19=A32,1,0)),IF(AND(O$20=A32,O$19=""),2,IF(O$20=A32,1,0)),IF(AND(O$21=A32,O$20=""),2,IF(O$21=A32,1,0)),IF(AND(O$22=A32,O$21=""),2,IF(O$22=A32,1,0)),IF(AND(O$23=A32,O$22=""),2,IF(O$23=A32,1,0)),IF(AND(O$24=A32,O$23=""),2,IF(O$24=A32,1,0)),IF(AND(O$25=A32,O$24=""),2,IF(O$25=A32,1,0)),IF(AND(O$26=A32,O$25=""),2,IF(O$26=A32,1,0)),IF(AND(O$27=A32,O$26=""),2,IF(O$27=A32,1,0)),IF(AND(O$28=A32,O$27=""),2,IF(O$28=A32,1,0)),IF(AND(O$29=A32,O$28=""),2,IF(O$29=A32,1,0)),IF(AND(O$30=A32,O$29=""),2,IF(O$30=A32,1,0)),IF(AND(O$31=A32,O$30=""),2,IF(O$31=A32,1,0)),IF(AND(O$32=A32,O$31=""),2,IF(O$32=A32,1,0)),IF(AND(O$33=A32,O$32=""),2,IF(O$33=A32,1,0))),SUM(IF(S$14=A32,1,0),IF(AND(S$15=A32,S$14=""),2,IF(S$15=A32,1,0)),IF(AND(S$16=A32,S$15=""),2,IF(S$16=A32,1,0)),IF(AND(S$17=A32,S$16=""),2,IF(S$17=A32,1,0)),IF(AND(S$18=A32,S$17=""),2,IF(S$18=A32,1,0)),IF(AND(S$19=A32,S$18=""),2,IF(S$19=A32,1,0)),IF(AND(S$20=A32,S$19=""),2,IF(S$20=A32,1,0)),IF(AND(S$21=A32,S$20=""),2,IF(S$21=A32,1,0)),IF(AND(S$22=A32,S$21=""),2,IF(S$22=A32,1,0)),IF(AND(S$23=A32,S$22=""),2,IF(S$23=A32,1,0)),IF(AND(S$24=A32,S$23=""),2,IF(S$24=A32,1,0)),IF(AND(S$25=A32,S$24=""),2,IF(S$25=A32,1,0)),IF(AND(S$26=A32,S$25=""),2,IF(S$26=A32,1,0)),IF(AND(S$27=A32,S$26=""),2,IF(S$27=A32,1,0)),IF(AND(S$28=A32,S$27=""),2,IF(S$28=A32,1,0)),IF(AND(S$29=A32,S$28=""),2,IF(S$29=A32,1,0)),IF(AND(S$30=A32,S$29=""),2,IF(S$30=A32,1,0)),IF(AND(S$31=A32,S$30=""),2,IF(S$31=A32,1,0)),IF(AND(S$32=A32,S$31=""),2,IF(S$32=A32,1,0)),IF(AND(S$33=A32,S$32=""),2,IF(S$33=A32,1,0)),SUM(IF(AND(V$14=A32,S$33=""),2,IF(V$14=A32,1,0)),IF(AND(V$15=A32,V$14=""),2,IF(V$15=A32,1,0)),IF(AND(V$16=A32,V$15=""),2,IF(V$16=A32,1,0)),IF(AND(V$17=A32,V$16=""),2,IF(V$17=A32,1,0)),IF(AND(V$18=A32,V$17=""),2,IF(V$18=A32,1,0)),IF(AND(V$19=A32,V$18=""),2,IF(V$19=A32,1,0)),IF(AND(V$20=A32,V$19=""),2,IF(V$20=A32,1,0)),IF(AND(V$21=A32,V$20=""),2,IF(V$21=A32,1,0)),IF(AND(V$22=A32,V$21=""),2,IF(V$22=A32,1,0)),IF(AND(V$23=A32,V$22=""),2,IF(V$23=A32,1,0)),IF(AND(V$24=A32,V$23=""),2,IF(V$24=A32,1,0)),IF(AND(V$25=A32,V$24=""),2,IF(V$25=A32,1,0)),IF(AND(V$26=A32,V$25=""),2,IF(V$26=A32,1,0)),IF(AND(V$27=A32,V$26=""),2,IF(V$27=A32,1,0)),IF(AND(V$28=A32,V$27=""),2,IF(V$28=A32,1,0)),IF(AND(V$29=A32,V$28=""),2,IF(V$29=A32,1,0)),IF(AND(V$30=A32,V$29=""),2,IF(V$30=A32,1,0)),IF(AND(V$31=A32,V$30=""),2,IF(V$31=A32,1,0)),IF(AND(V$32=A32,V$31=""),2,IF(V$32=A32,1,0)),IF(AND(V$33=A32,V$32=""),2,IF(V$33=A32,1,0)))),SUM(IF($K$52=A32,$K$54,0),IF($L$52=A32,$L$54,0),IF($M$52=A32,$M$54,0),IF($N$52=A32,$N$54,0),IF($O$52=A32,$O$54,0),IF($P$52=A32,$P$54,0),IF($Q$52=A32,$Q$54,0),IF($R$52=A32,$R$54,0),IF($S$52=A32,$S$54,0),IF($T$52=A32,$T$54,0),IF($U$52=A32,$U$54,0),IF($V$52=A32,$V$54,0))))</f>
        <v/>
      </c>
      <c r="E32" s="173" t="n"/>
      <c r="F32" s="173" t="n"/>
      <c r="G32" s="173" t="n"/>
      <c r="H32" s="173" t="n"/>
      <c r="I32" s="187" t="n"/>
      <c r="J32" s="24" t="n"/>
      <c r="K32" s="35" t="n">
        <v>19</v>
      </c>
      <c r="L32" s="60" t="n"/>
      <c r="M32" s="11" t="n"/>
      <c r="N32" s="35" t="n">
        <v>39</v>
      </c>
      <c r="O32" s="25" t="n"/>
      <c r="P32" s="90" t="n"/>
      <c r="Q32" s="24" t="n"/>
      <c r="R32" s="35" t="n">
        <v>19</v>
      </c>
      <c r="S32" s="60" t="n"/>
      <c r="T32" s="11" t="n"/>
      <c r="U32" s="35" t="n">
        <v>39</v>
      </c>
      <c r="V32" s="25" t="n"/>
      <c r="W32" s="187" t="n"/>
      <c r="X32" s="38" t="n"/>
    </row>
    <row r="33" ht="14.1" customHeight="1" s="124" thickBot="1">
      <c r="A33" s="43" t="n"/>
      <c r="B33" s="47" t="n"/>
      <c r="C33" s="46" t="n"/>
      <c r="D33" s="40">
        <f>IF(A33="","",SUM(IF(L$14=A33,1,0),IF(AND(L$15=A33,L$14=""),2,IF(L$15=A33,1,0)),IF(AND(L$16=A33,L$15=""),2,IF(L$16=A33,1,0)),IF(AND(L$17=A33,L$16=""),2,IF(L$17=A33,1,0)),IF(AND(L$18=A33,L$17=""),2,IF(L$18=A33,1,0)),IF(AND(L$19=A33,L$18=""),2,IF(L$19=A33,1,0)),IF(AND(L$20=A33,L$19=""),2,IF(L$20=A33,1,0)),IF(AND(L$21=A33,L$20=""),2,IF(L$21=A33,1,0)),IF(AND(L$22=A33,L$21=""),2,IF(L$22=A33,1,0)),IF(AND(L$23=A33,L$22=""),2,IF(L$23=A33,1,0)),IF(AND(L$24=A33,L$23=""),2,IF(L$24=A33,1,0)),IF(AND(L$25=A33,L$24=""),2,IF(L$25=A33,1,0)),IF(AND(L$26=A33,L$25=""),2,IF(L$26=A33,1,0)),IF(AND(L$27=A33,L$26=""),2,IF(L$27=A33,1,0)),IF(AND(L$28=A33,L$27=""),2,IF(L$28=A33,1,0)),IF(AND(L$29=A33,L$28=""),2,IF(L$29=A33,1,0)),IF(AND(L$30=A33,L$29=""),2,IF(L$30=A33,1,0)),IF(AND(L$31=A33,L$30=""),2,IF(L$31=A33,1,0)),IF(AND(L$32=A33,L$31=""),2,IF(L$32=A33,1,0)),IF(AND(L$33=A33,L$32=""),2,IF(L$33=A33,1,0)),SUM(IF(AND(O$14=A33,L$33=""),2,IF(O$14=A33,1,0)),IF(AND(O$15=A33,O$14=""),2,IF(O$15=A33,1,0)),IF(AND(O$16=A33,O$15=""),2,IF(O$16=A33,1,0)),IF(AND(O$17=A33,O$16=""),2,IF(O$17=A33,1,0)),IF(AND(O$18=A33,O$17=""),2,IF(O$18=A33,1,0)),IF(AND(O$19=A33,O$18=""),2,IF(O$19=A33,1,0)),IF(AND(O$20=A33,O$19=""),2,IF(O$20=A33,1,0)),IF(AND(O$21=A33,O$20=""),2,IF(O$21=A33,1,0)),IF(AND(O$22=A33,O$21=""),2,IF(O$22=A33,1,0)),IF(AND(O$23=A33,O$22=""),2,IF(O$23=A33,1,0)),IF(AND(O$24=A33,O$23=""),2,IF(O$24=A33,1,0)),IF(AND(O$25=A33,O$24=""),2,IF(O$25=A33,1,0)),IF(AND(O$26=A33,O$25=""),2,IF(O$26=A33,1,0)),IF(AND(O$27=A33,O$26=""),2,IF(O$27=A33,1,0)),IF(AND(O$28=A33,O$27=""),2,IF(O$28=A33,1,0)),IF(AND(O$29=A33,O$28=""),2,IF(O$29=A33,1,0)),IF(AND(O$30=A33,O$29=""),2,IF(O$30=A33,1,0)),IF(AND(O$31=A33,O$30=""),2,IF(O$31=A33,1,0)),IF(AND(O$32=A33,O$31=""),2,IF(O$32=A33,1,0)),IF(AND(O$33=A33,O$32=""),2,IF(O$33=A33,1,0))),SUM(IF(S$14=A33,1,0),IF(AND(S$15=A33,S$14=""),2,IF(S$15=A33,1,0)),IF(AND(S$16=A33,S$15=""),2,IF(S$16=A33,1,0)),IF(AND(S$17=A33,S$16=""),2,IF(S$17=A33,1,0)),IF(AND(S$18=A33,S$17=""),2,IF(S$18=A33,1,0)),IF(AND(S$19=A33,S$18=""),2,IF(S$19=A33,1,0)),IF(AND(S$20=A33,S$19=""),2,IF(S$20=A33,1,0)),IF(AND(S$21=A33,S$20=""),2,IF(S$21=A33,1,0)),IF(AND(S$22=A33,S$21=""),2,IF(S$22=A33,1,0)),IF(AND(S$23=A33,S$22=""),2,IF(S$23=A33,1,0)),IF(AND(S$24=A33,S$23=""),2,IF(S$24=A33,1,0)),IF(AND(S$25=A33,S$24=""),2,IF(S$25=A33,1,0)),IF(AND(S$26=A33,S$25=""),2,IF(S$26=A33,1,0)),IF(AND(S$27=A33,S$26=""),2,IF(S$27=A33,1,0)),IF(AND(S$28=A33,S$27=""),2,IF(S$28=A33,1,0)),IF(AND(S$29=A33,S$28=""),2,IF(S$29=A33,1,0)),IF(AND(S$30=A33,S$29=""),2,IF(S$30=A33,1,0)),IF(AND(S$31=A33,S$30=""),2,IF(S$31=A33,1,0)),IF(AND(S$32=A33,S$31=""),2,IF(S$32=A33,1,0)),IF(AND(S$33=A33,S$32=""),2,IF(S$33=A33,1,0)),SUM(IF(AND(V$14=A33,S$33=""),2,IF(V$14=A33,1,0)),IF(AND(V$15=A33,V$14=""),2,IF(V$15=A33,1,0)),IF(AND(V$16=A33,V$15=""),2,IF(V$16=A33,1,0)),IF(AND(V$17=A33,V$16=""),2,IF(V$17=A33,1,0)),IF(AND(V$18=A33,V$17=""),2,IF(V$18=A33,1,0)),IF(AND(V$19=A33,V$18=""),2,IF(V$19=A33,1,0)),IF(AND(V$20=A33,V$19=""),2,IF(V$20=A33,1,0)),IF(AND(V$21=A33,V$20=""),2,IF(V$21=A33,1,0)),IF(AND(V$22=A33,V$21=""),2,IF(V$22=A33,1,0)),IF(AND(V$23=A33,V$22=""),2,IF(V$23=A33,1,0)),IF(AND(V$24=A33,V$23=""),2,IF(V$24=A33,1,0)),IF(AND(V$25=A33,V$24=""),2,IF(V$25=A33,1,0)),IF(AND(V$26=A33,V$25=""),2,IF(V$26=A33,1,0)),IF(AND(V$27=A33,V$26=""),2,IF(V$27=A33,1,0)),IF(AND(V$28=A33,V$27=""),2,IF(V$28=A33,1,0)),IF(AND(V$29=A33,V$28=""),2,IF(V$29=A33,1,0)),IF(AND(V$30=A33,V$29=""),2,IF(V$30=A33,1,0)),IF(AND(V$31=A33,V$30=""),2,IF(V$31=A33,1,0)),IF(AND(V$32=A33,V$31=""),2,IF(V$32=A33,1,0)),IF(AND(V$33=A33,V$32=""),2,IF(V$33=A33,1,0)))),SUM(IF($K$52=A33,$K$54,0),IF($L$52=A33,$L$54,0),IF($M$52=A33,$M$54,0),IF($N$52=A33,$N$54,0),IF($O$52=A33,$O$54,0),IF($P$52=A33,$P$54,0),IF($Q$52=A33,$Q$54,0),IF($R$52=A33,$R$54,0),IF($S$52=A33,$S$54,0),IF($T$52=A33,$T$54,0),IF($U$52=A33,$U$54,0),IF($V$52=A33,$V$54,0))))</f>
        <v/>
      </c>
      <c r="E33" s="173" t="n"/>
      <c r="F33" s="173" t="n"/>
      <c r="G33" s="173" t="n"/>
      <c r="H33" s="173" t="n"/>
      <c r="I33" s="187" t="n"/>
      <c r="J33" s="26" t="n"/>
      <c r="K33" s="36" t="n">
        <v>20</v>
      </c>
      <c r="L33" s="61" t="n"/>
      <c r="M33" s="37" t="n"/>
      <c r="N33" s="36" t="n">
        <v>40</v>
      </c>
      <c r="O33" s="27" t="n"/>
      <c r="P33" s="90" t="n"/>
      <c r="Q33" s="26" t="n"/>
      <c r="R33" s="36" t="n">
        <v>20</v>
      </c>
      <c r="S33" s="61" t="n"/>
      <c r="T33" s="37" t="n"/>
      <c r="U33" s="36" t="n">
        <v>40</v>
      </c>
      <c r="V33" s="27" t="n"/>
      <c r="W33" s="187" t="n"/>
    </row>
    <row r="34" ht="14.1" customHeight="1" s="124">
      <c r="A34" s="43" t="n"/>
      <c r="B34" s="47" t="n"/>
      <c r="C34" s="46" t="n"/>
      <c r="D34" s="40">
        <f>IF(A34="","",SUM(IF(L$14=A34,1,0),IF(AND(L$15=A34,L$14=""),2,IF(L$15=A34,1,0)),IF(AND(L$16=A34,L$15=""),2,IF(L$16=A34,1,0)),IF(AND(L$17=A34,L$16=""),2,IF(L$17=A34,1,0)),IF(AND(L$18=A34,L$17=""),2,IF(L$18=A34,1,0)),IF(AND(L$19=A34,L$18=""),2,IF(L$19=A34,1,0)),IF(AND(L$20=A34,L$19=""),2,IF(L$20=A34,1,0)),IF(AND(L$21=A34,L$20=""),2,IF(L$21=A34,1,0)),IF(AND(L$22=A34,L$21=""),2,IF(L$22=A34,1,0)),IF(AND(L$23=A34,L$22=""),2,IF(L$23=A34,1,0)),IF(AND(L$24=A34,L$23=""),2,IF(L$24=A34,1,0)),IF(AND(L$25=A34,L$24=""),2,IF(L$25=A34,1,0)),IF(AND(L$26=A34,L$25=""),2,IF(L$26=A34,1,0)),IF(AND(L$27=A34,L$26=""),2,IF(L$27=A34,1,0)),IF(AND(L$28=A34,L$27=""),2,IF(L$28=A34,1,0)),IF(AND(L$29=A34,L$28=""),2,IF(L$29=A34,1,0)),IF(AND(L$30=A34,L$29=""),2,IF(L$30=A34,1,0)),IF(AND(L$31=A34,L$30=""),2,IF(L$31=A34,1,0)),IF(AND(L$32=A34,L$31=""),2,IF(L$32=A34,1,0)),IF(AND(L$33=A34,L$32=""),2,IF(L$33=A34,1,0)),SUM(IF(AND(O$14=A34,L$33=""),2,IF(O$14=A34,1,0)),IF(AND(O$15=A34,O$14=""),2,IF(O$15=A34,1,0)),IF(AND(O$16=A34,O$15=""),2,IF(O$16=A34,1,0)),IF(AND(O$17=A34,O$16=""),2,IF(O$17=A34,1,0)),IF(AND(O$18=A34,O$17=""),2,IF(O$18=A34,1,0)),IF(AND(O$19=A34,O$18=""),2,IF(O$19=A34,1,0)),IF(AND(O$20=A34,O$19=""),2,IF(O$20=A34,1,0)),IF(AND(O$21=A34,O$20=""),2,IF(O$21=A34,1,0)),IF(AND(O$22=A34,O$21=""),2,IF(O$22=A34,1,0)),IF(AND(O$23=A34,O$22=""),2,IF(O$23=A34,1,0)),IF(AND(O$24=A34,O$23=""),2,IF(O$24=A34,1,0)),IF(AND(O$25=A34,O$24=""),2,IF(O$25=A34,1,0)),IF(AND(O$26=A34,O$25=""),2,IF(O$26=A34,1,0)),IF(AND(O$27=A34,O$26=""),2,IF(O$27=A34,1,0)),IF(AND(O$28=A34,O$27=""),2,IF(O$28=A34,1,0)),IF(AND(O$29=A34,O$28=""),2,IF(O$29=A34,1,0)),IF(AND(O$30=A34,O$29=""),2,IF(O$30=A34,1,0)),IF(AND(O$31=A34,O$30=""),2,IF(O$31=A34,1,0)),IF(AND(O$32=A34,O$31=""),2,IF(O$32=A34,1,0)),IF(AND(O$33=A34,O$32=""),2,IF(O$33=A34,1,0))),SUM(IF(S$14=A34,1,0),IF(AND(S$15=A34,S$14=""),2,IF(S$15=A34,1,0)),IF(AND(S$16=A34,S$15=""),2,IF(S$16=A34,1,0)),IF(AND(S$17=A34,S$16=""),2,IF(S$17=A34,1,0)),IF(AND(S$18=A34,S$17=""),2,IF(S$18=A34,1,0)),IF(AND(S$19=A34,S$18=""),2,IF(S$19=A34,1,0)),IF(AND(S$20=A34,S$19=""),2,IF(S$20=A34,1,0)),IF(AND(S$21=A34,S$20=""),2,IF(S$21=A34,1,0)),IF(AND(S$22=A34,S$21=""),2,IF(S$22=A34,1,0)),IF(AND(S$23=A34,S$22=""),2,IF(S$23=A34,1,0)),IF(AND(S$24=A34,S$23=""),2,IF(S$24=A34,1,0)),IF(AND(S$25=A34,S$24=""),2,IF(S$25=A34,1,0)),IF(AND(S$26=A34,S$25=""),2,IF(S$26=A34,1,0)),IF(AND(S$27=A34,S$26=""),2,IF(S$27=A34,1,0)),IF(AND(S$28=A34,S$27=""),2,IF(S$28=A34,1,0)),IF(AND(S$29=A34,S$28=""),2,IF(S$29=A34,1,0)),IF(AND(S$30=A34,S$29=""),2,IF(S$30=A34,1,0)),IF(AND(S$31=A34,S$30=""),2,IF(S$31=A34,1,0)),IF(AND(S$32=A34,S$31=""),2,IF(S$32=A34,1,0)),IF(AND(S$33=A34,S$32=""),2,IF(S$33=A34,1,0)),SUM(IF(AND(V$14=A34,S$33=""),2,IF(V$14=A34,1,0)),IF(AND(V$15=A34,V$14=""),2,IF(V$15=A34,1,0)),IF(AND(V$16=A34,V$15=""),2,IF(V$16=A34,1,0)),IF(AND(V$17=A34,V$16=""),2,IF(V$17=A34,1,0)),IF(AND(V$18=A34,V$17=""),2,IF(V$18=A34,1,0)),IF(AND(V$19=A34,V$18=""),2,IF(V$19=A34,1,0)),IF(AND(V$20=A34,V$19=""),2,IF(V$20=A34,1,0)),IF(AND(V$21=A34,V$20=""),2,IF(V$21=A34,1,0)),IF(AND(V$22=A34,V$21=""),2,IF(V$22=A34,1,0)),IF(AND(V$23=A34,V$22=""),2,IF(V$23=A34,1,0)),IF(AND(V$24=A34,V$23=""),2,IF(V$24=A34,1,0)),IF(AND(V$25=A34,V$24=""),2,IF(V$25=A34,1,0)),IF(AND(V$26=A34,V$25=""),2,IF(V$26=A34,1,0)),IF(AND(V$27=A34,V$26=""),2,IF(V$27=A34,1,0)),IF(AND(V$28=A34,V$27=""),2,IF(V$28=A34,1,0)),IF(AND(V$29=A34,V$28=""),2,IF(V$29=A34,1,0)),IF(AND(V$30=A34,V$29=""),2,IF(V$30=A34,1,0)),IF(AND(V$31=A34,V$30=""),2,IF(V$31=A34,1,0)),IF(AND(V$32=A34,V$31=""),2,IF(V$32=A34,1,0)),IF(AND(V$33=A34,V$32=""),2,IF(V$33=A34,1,0)))),SUM(IF($K$52=A34,$K$54,0),IF($L$52=A34,$L$54,0),IF($M$52=A34,$M$54,0),IF($N$52=A34,$N$54,0),IF($O$52=A34,$O$54,0),IF($P$52=A34,$P$54,0),IF($Q$52=A34,$Q$54,0),IF($R$52=A34,$R$54,0),IF($S$52=A34,$S$54,0),IF($T$52=A34,$T$54,0),IF($U$52=A34,$U$54,0),IF($V$52=A34,$V$54,0))))</f>
        <v/>
      </c>
      <c r="E34" s="173" t="n"/>
      <c r="F34" s="173" t="n"/>
      <c r="G34" s="173" t="n"/>
      <c r="H34" s="173" t="n"/>
      <c r="I34" s="187" t="n"/>
      <c r="J34" s="208" t="inlineStr">
        <is>
          <t>*hier  in weissen Feldern Spielernummern bei Torerfolg entrpechend der Punkte eintragen</t>
        </is>
      </c>
    </row>
    <row r="35" ht="14.1" customHeight="1" s="124">
      <c r="A35" s="43" t="n"/>
      <c r="B35" s="47" t="n"/>
      <c r="C35" s="46" t="n"/>
      <c r="D35" s="40">
        <f>IF(A35="","",SUM(IF(L$14=A35,1,0),IF(AND(L$15=A35,L$14=""),2,IF(L$15=A35,1,0)),IF(AND(L$16=A35,L$15=""),2,IF(L$16=A35,1,0)),IF(AND(L$17=A35,L$16=""),2,IF(L$17=A35,1,0)),IF(AND(L$18=A35,L$17=""),2,IF(L$18=A35,1,0)),IF(AND(L$19=A35,L$18=""),2,IF(L$19=A35,1,0)),IF(AND(L$20=A35,L$19=""),2,IF(L$20=A35,1,0)),IF(AND(L$21=A35,L$20=""),2,IF(L$21=A35,1,0)),IF(AND(L$22=A35,L$21=""),2,IF(L$22=A35,1,0)),IF(AND(L$23=A35,L$22=""),2,IF(L$23=A35,1,0)),IF(AND(L$24=A35,L$23=""),2,IF(L$24=A35,1,0)),IF(AND(L$25=A35,L$24=""),2,IF(L$25=A35,1,0)),IF(AND(L$26=A35,L$25=""),2,IF(L$26=A35,1,0)),IF(AND(L$27=A35,L$26=""),2,IF(L$27=A35,1,0)),IF(AND(L$28=A35,L$27=""),2,IF(L$28=A35,1,0)),IF(AND(L$29=A35,L$28=""),2,IF(L$29=A35,1,0)),IF(AND(L$30=A35,L$29=""),2,IF(L$30=A35,1,0)),IF(AND(L$31=A35,L$30=""),2,IF(L$31=A35,1,0)),IF(AND(L$32=A35,L$31=""),2,IF(L$32=A35,1,0)),IF(AND(L$33=A35,L$32=""),2,IF(L$33=A35,1,0)),SUM(IF(AND(O$14=A35,L$33=""),2,IF(O$14=A35,1,0)),IF(AND(O$15=A35,O$14=""),2,IF(O$15=A35,1,0)),IF(AND(O$16=A35,O$15=""),2,IF(O$16=A35,1,0)),IF(AND(O$17=A35,O$16=""),2,IF(O$17=A35,1,0)),IF(AND(O$18=A35,O$17=""),2,IF(O$18=A35,1,0)),IF(AND(O$19=A35,O$18=""),2,IF(O$19=A35,1,0)),IF(AND(O$20=A35,O$19=""),2,IF(O$20=A35,1,0)),IF(AND(O$21=A35,O$20=""),2,IF(O$21=A35,1,0)),IF(AND(O$22=A35,O$21=""),2,IF(O$22=A35,1,0)),IF(AND(O$23=A35,O$22=""),2,IF(O$23=A35,1,0)),IF(AND(O$24=A35,O$23=""),2,IF(O$24=A35,1,0)),IF(AND(O$25=A35,O$24=""),2,IF(O$25=A35,1,0)),IF(AND(O$26=A35,O$25=""),2,IF(O$26=A35,1,0)),IF(AND(O$27=A35,O$26=""),2,IF(O$27=A35,1,0)),IF(AND(O$28=A35,O$27=""),2,IF(O$28=A35,1,0)),IF(AND(O$29=A35,O$28=""),2,IF(O$29=A35,1,0)),IF(AND(O$30=A35,O$29=""),2,IF(O$30=A35,1,0)),IF(AND(O$31=A35,O$30=""),2,IF(O$31=A35,1,0)),IF(AND(O$32=A35,O$31=""),2,IF(O$32=A35,1,0)),IF(AND(O$33=A35,O$32=""),2,IF(O$33=A35,1,0))),SUM(IF(S$14=A35,1,0),IF(AND(S$15=A35,S$14=""),2,IF(S$15=A35,1,0)),IF(AND(S$16=A35,S$15=""),2,IF(S$16=A35,1,0)),IF(AND(S$17=A35,S$16=""),2,IF(S$17=A35,1,0)),IF(AND(S$18=A35,S$17=""),2,IF(S$18=A35,1,0)),IF(AND(S$19=A35,S$18=""),2,IF(S$19=A35,1,0)),IF(AND(S$20=A35,S$19=""),2,IF(S$20=A35,1,0)),IF(AND(S$21=A35,S$20=""),2,IF(S$21=A35,1,0)),IF(AND(S$22=A35,S$21=""),2,IF(S$22=A35,1,0)),IF(AND(S$23=A35,S$22=""),2,IF(S$23=A35,1,0)),IF(AND(S$24=A35,S$23=""),2,IF(S$24=A35,1,0)),IF(AND(S$25=A35,S$24=""),2,IF(S$25=A35,1,0)),IF(AND(S$26=A35,S$25=""),2,IF(S$26=A35,1,0)),IF(AND(S$27=A35,S$26=""),2,IF(S$27=A35,1,0)),IF(AND(S$28=A35,S$27=""),2,IF(S$28=A35,1,0)),IF(AND(S$29=A35,S$28=""),2,IF(S$29=A35,1,0)),IF(AND(S$30=A35,S$29=""),2,IF(S$30=A35,1,0)),IF(AND(S$31=A35,S$30=""),2,IF(S$31=A35,1,0)),IF(AND(S$32=A35,S$31=""),2,IF(S$32=A35,1,0)),IF(AND(S$33=A35,S$32=""),2,IF(S$33=A35,1,0)),SUM(IF(AND(V$14=A35,S$33=""),2,IF(V$14=A35,1,0)),IF(AND(V$15=A35,V$14=""),2,IF(V$15=A35,1,0)),IF(AND(V$16=A35,V$15=""),2,IF(V$16=A35,1,0)),IF(AND(V$17=A35,V$16=""),2,IF(V$17=A35,1,0)),IF(AND(V$18=A35,V$17=""),2,IF(V$18=A35,1,0)),IF(AND(V$19=A35,V$18=""),2,IF(V$19=A35,1,0)),IF(AND(V$20=A35,V$19=""),2,IF(V$20=A35,1,0)),IF(AND(V$21=A35,V$20=""),2,IF(V$21=A35,1,0)),IF(AND(V$22=A35,V$21=""),2,IF(V$22=A35,1,0)),IF(AND(V$23=A35,V$22=""),2,IF(V$23=A35,1,0)),IF(AND(V$24=A35,V$23=""),2,IF(V$24=A35,1,0)),IF(AND(V$25=A35,V$24=""),2,IF(V$25=A35,1,0)),IF(AND(V$26=A35,V$25=""),2,IF(V$26=A35,1,0)),IF(AND(V$27=A35,V$26=""),2,IF(V$27=A35,1,0)),IF(AND(V$28=A35,V$27=""),2,IF(V$28=A35,1,0)),IF(AND(V$29=A35,V$28=""),2,IF(V$29=A35,1,0)),IF(AND(V$30=A35,V$29=""),2,IF(V$30=A35,1,0)),IF(AND(V$31=A35,V$30=""),2,IF(V$31=A35,1,0)),IF(AND(V$32=A35,V$31=""),2,IF(V$32=A35,1,0)),IF(AND(V$33=A35,V$32=""),2,IF(V$33=A35,1,0)))),SUM(IF($K$52=A35,$K$54,0),IF($L$52=A35,$L$54,0),IF($M$52=A35,$M$54,0),IF($N$52=A35,$N$54,0),IF($O$52=A35,$O$54,0),IF($P$52=A35,$P$54,0),IF($Q$52=A35,$Q$54,0),IF($R$52=A35,$R$54,0),IF($S$52=A35,$S$54,0),IF($T$52=A35,$T$54,0),IF($U$52=A35,$U$54,0),IF($V$52=A35,$V$54,0))))</f>
        <v/>
      </c>
      <c r="E35" s="173" t="n"/>
      <c r="F35" s="173" t="n"/>
      <c r="G35" s="173" t="n"/>
      <c r="H35" s="173" t="n"/>
      <c r="I35" s="187" t="n"/>
      <c r="K35" s="93" t="n"/>
      <c r="L35" s="187" t="n"/>
      <c r="M35" s="187" t="n"/>
      <c r="N35" s="187" t="n"/>
      <c r="O35" s="187" t="n"/>
      <c r="P35" s="187" t="n"/>
      <c r="Q35" s="187" t="n"/>
      <c r="R35" s="187" t="n"/>
      <c r="S35" s="187" t="n"/>
      <c r="T35" s="187" t="n"/>
      <c r="U35" s="187" t="n"/>
      <c r="V35" s="187" t="n"/>
      <c r="W35" s="187" t="n"/>
    </row>
    <row r="36" ht="14.1" customHeight="1" s="124">
      <c r="A36" s="43" t="n"/>
      <c r="B36" s="47" t="n"/>
      <c r="C36" s="46" t="n"/>
      <c r="D36" s="40">
        <f>IF(A36="","",SUM(IF(L$14=A36,1,0),IF(AND(L$15=A36,L$14=""),2,IF(L$15=A36,1,0)),IF(AND(L$16=A36,L$15=""),2,IF(L$16=A36,1,0)),IF(AND(L$17=A36,L$16=""),2,IF(L$17=A36,1,0)),IF(AND(L$18=A36,L$17=""),2,IF(L$18=A36,1,0)),IF(AND(L$19=A36,L$18=""),2,IF(L$19=A36,1,0)),IF(AND(L$20=A36,L$19=""),2,IF(L$20=A36,1,0)),IF(AND(L$21=A36,L$20=""),2,IF(L$21=A36,1,0)),IF(AND(L$22=A36,L$21=""),2,IF(L$22=A36,1,0)),IF(AND(L$23=A36,L$22=""),2,IF(L$23=A36,1,0)),IF(AND(L$24=A36,L$23=""),2,IF(L$24=A36,1,0)),IF(AND(L$25=A36,L$24=""),2,IF(L$25=A36,1,0)),IF(AND(L$26=A36,L$25=""),2,IF(L$26=A36,1,0)),IF(AND(L$27=A36,L$26=""),2,IF(L$27=A36,1,0)),IF(AND(L$28=A36,L$27=""),2,IF(L$28=A36,1,0)),IF(AND(L$29=A36,L$28=""),2,IF(L$29=A36,1,0)),IF(AND(L$30=A36,L$29=""),2,IF(L$30=A36,1,0)),IF(AND(L$31=A36,L$30=""),2,IF(L$31=A36,1,0)),IF(AND(L$32=A36,L$31=""),2,IF(L$32=A36,1,0)),IF(AND(L$33=A36,L$32=""),2,IF(L$33=A36,1,0)),SUM(IF(AND(O$14=A36,L$33=""),2,IF(O$14=A36,1,0)),IF(AND(O$15=A36,O$14=""),2,IF(O$15=A36,1,0)),IF(AND(O$16=A36,O$15=""),2,IF(O$16=A36,1,0)),IF(AND(O$17=A36,O$16=""),2,IF(O$17=A36,1,0)),IF(AND(O$18=A36,O$17=""),2,IF(O$18=A36,1,0)),IF(AND(O$19=A36,O$18=""),2,IF(O$19=A36,1,0)),IF(AND(O$20=A36,O$19=""),2,IF(O$20=A36,1,0)),IF(AND(O$21=A36,O$20=""),2,IF(O$21=A36,1,0)),IF(AND(O$22=A36,O$21=""),2,IF(O$22=A36,1,0)),IF(AND(O$23=A36,O$22=""),2,IF(O$23=A36,1,0)),IF(AND(O$24=A36,O$23=""),2,IF(O$24=A36,1,0)),IF(AND(O$25=A36,O$24=""),2,IF(O$25=A36,1,0)),IF(AND(O$26=A36,O$25=""),2,IF(O$26=A36,1,0)),IF(AND(O$27=A36,O$26=""),2,IF(O$27=A36,1,0)),IF(AND(O$28=A36,O$27=""),2,IF(O$28=A36,1,0)),IF(AND(O$29=A36,O$28=""),2,IF(O$29=A36,1,0)),IF(AND(O$30=A36,O$29=""),2,IF(O$30=A36,1,0)),IF(AND(O$31=A36,O$30=""),2,IF(O$31=A36,1,0)),IF(AND(O$32=A36,O$31=""),2,IF(O$32=A36,1,0)),IF(AND(O$33=A36,O$32=""),2,IF(O$33=A36,1,0))),SUM(IF(S$14=A36,1,0),IF(AND(S$15=A36,S$14=""),2,IF(S$15=A36,1,0)),IF(AND(S$16=A36,S$15=""),2,IF(S$16=A36,1,0)),IF(AND(S$17=A36,S$16=""),2,IF(S$17=A36,1,0)),IF(AND(S$18=A36,S$17=""),2,IF(S$18=A36,1,0)),IF(AND(S$19=A36,S$18=""),2,IF(S$19=A36,1,0)),IF(AND(S$20=A36,S$19=""),2,IF(S$20=A36,1,0)),IF(AND(S$21=A36,S$20=""),2,IF(S$21=A36,1,0)),IF(AND(S$22=A36,S$21=""),2,IF(S$22=A36,1,0)),IF(AND(S$23=A36,S$22=""),2,IF(S$23=A36,1,0)),IF(AND(S$24=A36,S$23=""),2,IF(S$24=A36,1,0)),IF(AND(S$25=A36,S$24=""),2,IF(S$25=A36,1,0)),IF(AND(S$26=A36,S$25=""),2,IF(S$26=A36,1,0)),IF(AND(S$27=A36,S$26=""),2,IF(S$27=A36,1,0)),IF(AND(S$28=A36,S$27=""),2,IF(S$28=A36,1,0)),IF(AND(S$29=A36,S$28=""),2,IF(S$29=A36,1,0)),IF(AND(S$30=A36,S$29=""),2,IF(S$30=A36,1,0)),IF(AND(S$31=A36,S$30=""),2,IF(S$31=A36,1,0)),IF(AND(S$32=A36,S$31=""),2,IF(S$32=A36,1,0)),IF(AND(S$33=A36,S$32=""),2,IF(S$33=A36,1,0)),SUM(IF(AND(V$14=A36,S$33=""),2,IF(V$14=A36,1,0)),IF(AND(V$15=A36,V$14=""),2,IF(V$15=A36,1,0)),IF(AND(V$16=A36,V$15=""),2,IF(V$16=A36,1,0)),IF(AND(V$17=A36,V$16=""),2,IF(V$17=A36,1,0)),IF(AND(V$18=A36,V$17=""),2,IF(V$18=A36,1,0)),IF(AND(V$19=A36,V$18=""),2,IF(V$19=A36,1,0)),IF(AND(V$20=A36,V$19=""),2,IF(V$20=A36,1,0)),IF(AND(V$21=A36,V$20=""),2,IF(V$21=A36,1,0)),IF(AND(V$22=A36,V$21=""),2,IF(V$22=A36,1,0)),IF(AND(V$23=A36,V$22=""),2,IF(V$23=A36,1,0)),IF(AND(V$24=A36,V$23=""),2,IF(V$24=A36,1,0)),IF(AND(V$25=A36,V$24=""),2,IF(V$25=A36,1,0)),IF(AND(V$26=A36,V$25=""),2,IF(V$26=A36,1,0)),IF(AND(V$27=A36,V$26=""),2,IF(V$27=A36,1,0)),IF(AND(V$28=A36,V$27=""),2,IF(V$28=A36,1,0)),IF(AND(V$29=A36,V$28=""),2,IF(V$29=A36,1,0)),IF(AND(V$30=A36,V$29=""),2,IF(V$30=A36,1,0)),IF(AND(V$31=A36,V$30=""),2,IF(V$31=A36,1,0)),IF(AND(V$32=A36,V$31=""),2,IF(V$32=A36,1,0)),IF(AND(V$33=A36,V$32=""),2,IF(V$33=A36,1,0)))),SUM(IF($K$52=A36,$K$54,0),IF($L$52=A36,$L$54,0),IF($M$52=A36,$M$54,0),IF($N$52=A36,$N$54,0),IF($O$52=A36,$O$54,0),IF($P$52=A36,$P$54,0),IF($Q$52=A36,$Q$54,0),IF($R$52=A36,$R$54,0),IF($S$52=A36,$S$54,0),IF($T$52=A36,$T$54,0),IF($U$52=A36,$U$54,0),IF($V$52=A36,$V$54,0))))</f>
        <v/>
      </c>
      <c r="E36" s="173" t="n"/>
      <c r="F36" s="173" t="n"/>
      <c r="G36" s="173" t="n"/>
      <c r="H36" s="173" t="n"/>
      <c r="I36" s="187" t="n"/>
      <c r="J36" s="2" t="n"/>
      <c r="K36" s="93" t="inlineStr">
        <is>
          <t>= Input fields</t>
        </is>
      </c>
      <c r="L36" s="187" t="n"/>
      <c r="M36" s="187" t="n"/>
      <c r="N36" s="187" t="n"/>
      <c r="O36" s="187" t="n"/>
      <c r="P36" s="187" t="n"/>
      <c r="Q36" s="187" t="n"/>
      <c r="R36" s="187" t="n"/>
      <c r="S36" s="187" t="n"/>
      <c r="T36" s="187" t="n"/>
      <c r="U36" s="187" t="n"/>
      <c r="V36" s="187" t="n"/>
      <c r="W36" s="187" t="n"/>
    </row>
    <row r="37" ht="14.1" customHeight="1" s="124">
      <c r="A37" s="43" t="n"/>
      <c r="B37" s="47" t="n"/>
      <c r="C37" s="46" t="n"/>
      <c r="D37" s="40">
        <f>IF(A37="","",SUM(IF(L$14=A37,1,0),IF(AND(L$15=A37,L$14=""),2,IF(L$15=A37,1,0)),IF(AND(L$16=A37,L$15=""),2,IF(L$16=A37,1,0)),IF(AND(L$17=A37,L$16=""),2,IF(L$17=A37,1,0)),IF(AND(L$18=A37,L$17=""),2,IF(L$18=A37,1,0)),IF(AND(L$19=A37,L$18=""),2,IF(L$19=A37,1,0)),IF(AND(L$20=A37,L$19=""),2,IF(L$20=A37,1,0)),IF(AND(L$21=A37,L$20=""),2,IF(L$21=A37,1,0)),IF(AND(L$22=A37,L$21=""),2,IF(L$22=A37,1,0)),IF(AND(L$23=A37,L$22=""),2,IF(L$23=A37,1,0)),IF(AND(L$24=A37,L$23=""),2,IF(L$24=A37,1,0)),IF(AND(L$25=A37,L$24=""),2,IF(L$25=A37,1,0)),IF(AND(L$26=A37,L$25=""),2,IF(L$26=A37,1,0)),IF(AND(L$27=A37,L$26=""),2,IF(L$27=A37,1,0)),IF(AND(L$28=A37,L$27=""),2,IF(L$28=A37,1,0)),IF(AND(L$29=A37,L$28=""),2,IF(L$29=A37,1,0)),IF(AND(L$30=A37,L$29=""),2,IF(L$30=A37,1,0)),IF(AND(L$31=A37,L$30=""),2,IF(L$31=A37,1,0)),IF(AND(L$32=A37,L$31=""),2,IF(L$32=A37,1,0)),IF(AND(L$33=A37,L$32=""),2,IF(L$33=A37,1,0)),SUM(IF(AND(O$14=A37,L$33=""),2,IF(O$14=A37,1,0)),IF(AND(O$15=A37,O$14=""),2,IF(O$15=A37,1,0)),IF(AND(O$16=A37,O$15=""),2,IF(O$16=A37,1,0)),IF(AND(O$17=A37,O$16=""),2,IF(O$17=A37,1,0)),IF(AND(O$18=A37,O$17=""),2,IF(O$18=A37,1,0)),IF(AND(O$19=A37,O$18=""),2,IF(O$19=A37,1,0)),IF(AND(O$20=A37,O$19=""),2,IF(O$20=A37,1,0)),IF(AND(O$21=A37,O$20=""),2,IF(O$21=A37,1,0)),IF(AND(O$22=A37,O$21=""),2,IF(O$22=A37,1,0)),IF(AND(O$23=A37,O$22=""),2,IF(O$23=A37,1,0)),IF(AND(O$24=A37,O$23=""),2,IF(O$24=A37,1,0)),IF(AND(O$25=A37,O$24=""),2,IF(O$25=A37,1,0)),IF(AND(O$26=A37,O$25=""),2,IF(O$26=A37,1,0)),IF(AND(O$27=A37,O$26=""),2,IF(O$27=A37,1,0)),IF(AND(O$28=A37,O$27=""),2,IF(O$28=A37,1,0)),IF(AND(O$29=A37,O$28=""),2,IF(O$29=A37,1,0)),IF(AND(O$30=A37,O$29=""),2,IF(O$30=A37,1,0)),IF(AND(O$31=A37,O$30=""),2,IF(O$31=A37,1,0)),IF(AND(O$32=A37,O$31=""),2,IF(O$32=A37,1,0)),IF(AND(O$33=A37,O$32=""),2,IF(O$33=A37,1,0))),SUM(IF(S$14=A37,1,0),IF(AND(S$15=A37,S$14=""),2,IF(S$15=A37,1,0)),IF(AND(S$16=A37,S$15=""),2,IF(S$16=A37,1,0)),IF(AND(S$17=A37,S$16=""),2,IF(S$17=A37,1,0)),IF(AND(S$18=A37,S$17=""),2,IF(S$18=A37,1,0)),IF(AND(S$19=A37,S$18=""),2,IF(S$19=A37,1,0)),IF(AND(S$20=A37,S$19=""),2,IF(S$20=A37,1,0)),IF(AND(S$21=A37,S$20=""),2,IF(S$21=A37,1,0)),IF(AND(S$22=A37,S$21=""),2,IF(S$22=A37,1,0)),IF(AND(S$23=A37,S$22=""),2,IF(S$23=A37,1,0)),IF(AND(S$24=A37,S$23=""),2,IF(S$24=A37,1,0)),IF(AND(S$25=A37,S$24=""),2,IF(S$25=A37,1,0)),IF(AND(S$26=A37,S$25=""),2,IF(S$26=A37,1,0)),IF(AND(S$27=A37,S$26=""),2,IF(S$27=A37,1,0)),IF(AND(S$28=A37,S$27=""),2,IF(S$28=A37,1,0)),IF(AND(S$29=A37,S$28=""),2,IF(S$29=A37,1,0)),IF(AND(S$30=A37,S$29=""),2,IF(S$30=A37,1,0)),IF(AND(S$31=A37,S$30=""),2,IF(S$31=A37,1,0)),IF(AND(S$32=A37,S$31=""),2,IF(S$32=A37,1,0)),IF(AND(S$33=A37,S$32=""),2,IF(S$33=A37,1,0)),SUM(IF(AND(V$14=A37,S$33=""),2,IF(V$14=A37,1,0)),IF(AND(V$15=A37,V$14=""),2,IF(V$15=A37,1,0)),IF(AND(V$16=A37,V$15=""),2,IF(V$16=A37,1,0)),IF(AND(V$17=A37,V$16=""),2,IF(V$17=A37,1,0)),IF(AND(V$18=A37,V$17=""),2,IF(V$18=A37,1,0)),IF(AND(V$19=A37,V$18=""),2,IF(V$19=A37,1,0)),IF(AND(V$20=A37,V$19=""),2,IF(V$20=A37,1,0)),IF(AND(V$21=A37,V$20=""),2,IF(V$21=A37,1,0)),IF(AND(V$22=A37,V$21=""),2,IF(V$22=A37,1,0)),IF(AND(V$23=A37,V$22=""),2,IF(V$23=A37,1,0)),IF(AND(V$24=A37,V$23=""),2,IF(V$24=A37,1,0)),IF(AND(V$25=A37,V$24=""),2,IF(V$25=A37,1,0)),IF(AND(V$26=A37,V$25=""),2,IF(V$26=A37,1,0)),IF(AND(V$27=A37,V$26=""),2,IF(V$27=A37,1,0)),IF(AND(V$28=A37,V$27=""),2,IF(V$28=A37,1,0)),IF(AND(V$29=A37,V$28=""),2,IF(V$29=A37,1,0)),IF(AND(V$30=A37,V$29=""),2,IF(V$30=A37,1,0)),IF(AND(V$31=A37,V$30=""),2,IF(V$31=A37,1,0)),IF(AND(V$32=A37,V$31=""),2,IF(V$32=A37,1,0)),IF(AND(V$33=A37,V$32=""),2,IF(V$33=A37,1,0)))),SUM(IF($K$52=A37,$K$54,0),IF($L$52=A37,$L$54,0),IF($M$52=A37,$M$54,0),IF($N$52=A37,$N$54,0),IF($O$52=A37,$O$54,0),IF($P$52=A37,$P$54,0),IF($Q$52=A37,$Q$54,0),IF($R$52=A37,$R$54,0),IF($S$52=A37,$S$54,0),IF($T$52=A37,$T$54,0),IF($U$52=A37,$U$54,0),IF($V$52=A37,$V$54,0))))</f>
        <v/>
      </c>
      <c r="E37" s="173" t="n"/>
      <c r="F37" s="173" t="n"/>
      <c r="G37" s="173" t="n"/>
      <c r="H37" s="173" t="n"/>
      <c r="I37" s="187" t="n"/>
      <c r="J37" s="69" t="n"/>
      <c r="K37" s="93" t="inlineStr">
        <is>
          <t>= Automatic filled</t>
        </is>
      </c>
      <c r="L37" s="187" t="n"/>
      <c r="M37" s="187" t="n"/>
      <c r="N37" s="187" t="n"/>
      <c r="O37" s="187" t="n"/>
      <c r="P37" s="187" t="n"/>
      <c r="Q37" s="187" t="n"/>
      <c r="R37" s="187" t="n"/>
      <c r="S37" s="187" t="n"/>
      <c r="T37" s="187" t="n"/>
      <c r="U37" s="187" t="n"/>
      <c r="V37" s="187" t="n"/>
      <c r="W37" s="187" t="n"/>
    </row>
    <row r="38" ht="14.1" customHeight="1" s="124">
      <c r="A38" s="43" t="n"/>
      <c r="B38" s="47" t="n"/>
      <c r="C38" s="46" t="n"/>
      <c r="D38" s="40">
        <f>IF(A38="","",SUM(IF(L$14=A38,1,0),IF(AND(L$15=A38,L$14=""),2,IF(L$15=A38,1,0)),IF(AND(L$16=A38,L$15=""),2,IF(L$16=A38,1,0)),IF(AND(L$17=A38,L$16=""),2,IF(L$17=A38,1,0)),IF(AND(L$18=A38,L$17=""),2,IF(L$18=A38,1,0)),IF(AND(L$19=A38,L$18=""),2,IF(L$19=A38,1,0)),IF(AND(L$20=A38,L$19=""),2,IF(L$20=A38,1,0)),IF(AND(L$21=A38,L$20=""),2,IF(L$21=A38,1,0)),IF(AND(L$22=A38,L$21=""),2,IF(L$22=A38,1,0)),IF(AND(L$23=A38,L$22=""),2,IF(L$23=A38,1,0)),IF(AND(L$24=A38,L$23=""),2,IF(L$24=A38,1,0)),IF(AND(L$25=A38,L$24=""),2,IF(L$25=A38,1,0)),IF(AND(L$26=A38,L$25=""),2,IF(L$26=A38,1,0)),IF(AND(L$27=A38,L$26=""),2,IF(L$27=A38,1,0)),IF(AND(L$28=A38,L$27=""),2,IF(L$28=A38,1,0)),IF(AND(L$29=A38,L$28=""),2,IF(L$29=A38,1,0)),IF(AND(L$30=A38,L$29=""),2,IF(L$30=A38,1,0)),IF(AND(L$31=A38,L$30=""),2,IF(L$31=A38,1,0)),IF(AND(L$32=A38,L$31=""),2,IF(L$32=A38,1,0)),IF(AND(L$33=A38,L$32=""),2,IF(L$33=A38,1,0)),SUM(IF(AND(O$14=A38,L$33=""),2,IF(O$14=A38,1,0)),IF(AND(O$15=A38,O$14=""),2,IF(O$15=A38,1,0)),IF(AND(O$16=A38,O$15=""),2,IF(O$16=A38,1,0)),IF(AND(O$17=A38,O$16=""),2,IF(O$17=A38,1,0)),IF(AND(O$18=A38,O$17=""),2,IF(O$18=A38,1,0)),IF(AND(O$19=A38,O$18=""),2,IF(O$19=A38,1,0)),IF(AND(O$20=A38,O$19=""),2,IF(O$20=A38,1,0)),IF(AND(O$21=A38,O$20=""),2,IF(O$21=A38,1,0)),IF(AND(O$22=A38,O$21=""),2,IF(O$22=A38,1,0)),IF(AND(O$23=A38,O$22=""),2,IF(O$23=A38,1,0)),IF(AND(O$24=A38,O$23=""),2,IF(O$24=A38,1,0)),IF(AND(O$25=A38,O$24=""),2,IF(O$25=A38,1,0)),IF(AND(O$26=A38,O$25=""),2,IF(O$26=A38,1,0)),IF(AND(O$27=A38,O$26=""),2,IF(O$27=A38,1,0)),IF(AND(O$28=A38,O$27=""),2,IF(O$28=A38,1,0)),IF(AND(O$29=A38,O$28=""),2,IF(O$29=A38,1,0)),IF(AND(O$30=A38,O$29=""),2,IF(O$30=A38,1,0)),IF(AND(O$31=A38,O$30=""),2,IF(O$31=A38,1,0)),IF(AND(O$32=A38,O$31=""),2,IF(O$32=A38,1,0)),IF(AND(O$33=A38,O$32=""),2,IF(O$33=A38,1,0))),SUM(IF(S$14=A38,1,0),IF(AND(S$15=A38,S$14=""),2,IF(S$15=A38,1,0)),IF(AND(S$16=A38,S$15=""),2,IF(S$16=A38,1,0)),IF(AND(S$17=A38,S$16=""),2,IF(S$17=A38,1,0)),IF(AND(S$18=A38,S$17=""),2,IF(S$18=A38,1,0)),IF(AND(S$19=A38,S$18=""),2,IF(S$19=A38,1,0)),IF(AND(S$20=A38,S$19=""),2,IF(S$20=A38,1,0)),IF(AND(S$21=A38,S$20=""),2,IF(S$21=A38,1,0)),IF(AND(S$22=A38,S$21=""),2,IF(S$22=A38,1,0)),IF(AND(S$23=A38,S$22=""),2,IF(S$23=A38,1,0)),IF(AND(S$24=A38,S$23=""),2,IF(S$24=A38,1,0)),IF(AND(S$25=A38,S$24=""),2,IF(S$25=A38,1,0)),IF(AND(S$26=A38,S$25=""),2,IF(S$26=A38,1,0)),IF(AND(S$27=A38,S$26=""),2,IF(S$27=A38,1,0)),IF(AND(S$28=A38,S$27=""),2,IF(S$28=A38,1,0)),IF(AND(S$29=A38,S$28=""),2,IF(S$29=A38,1,0)),IF(AND(S$30=A38,S$29=""),2,IF(S$30=A38,1,0)),IF(AND(S$31=A38,S$30=""),2,IF(S$31=A38,1,0)),IF(AND(S$32=A38,S$31=""),2,IF(S$32=A38,1,0)),IF(AND(S$33=A38,S$32=""),2,IF(S$33=A38,1,0)),SUM(IF(AND(V$14=A38,S$33=""),2,IF(V$14=A38,1,0)),IF(AND(V$15=A38,V$14=""),2,IF(V$15=A38,1,0)),IF(AND(V$16=A38,V$15=""),2,IF(V$16=A38,1,0)),IF(AND(V$17=A38,V$16=""),2,IF(V$17=A38,1,0)),IF(AND(V$18=A38,V$17=""),2,IF(V$18=A38,1,0)),IF(AND(V$19=A38,V$18=""),2,IF(V$19=A38,1,0)),IF(AND(V$20=A38,V$19=""),2,IF(V$20=A38,1,0)),IF(AND(V$21=A38,V$20=""),2,IF(V$21=A38,1,0)),IF(AND(V$22=A38,V$21=""),2,IF(V$22=A38,1,0)),IF(AND(V$23=A38,V$22=""),2,IF(V$23=A38,1,0)),IF(AND(V$24=A38,V$23=""),2,IF(V$24=A38,1,0)),IF(AND(V$25=A38,V$24=""),2,IF(V$25=A38,1,0)),IF(AND(V$26=A38,V$25=""),2,IF(V$26=A38,1,0)),IF(AND(V$27=A38,V$26=""),2,IF(V$27=A38,1,0)),IF(AND(V$28=A38,V$27=""),2,IF(V$28=A38,1,0)),IF(AND(V$29=A38,V$28=""),2,IF(V$29=A38,1,0)),IF(AND(V$30=A38,V$29=""),2,IF(V$30=A38,1,0)),IF(AND(V$31=A38,V$30=""),2,IF(V$31=A38,1,0)),IF(AND(V$32=A38,V$31=""),2,IF(V$32=A38,1,0)),IF(AND(V$33=A38,V$32=""),2,IF(V$33=A38,1,0)))),SUM(IF($K$52=A38,$K$54,0),IF($L$52=A38,$L$54,0),IF($M$52=A38,$M$54,0),IF($N$52=A38,$N$54,0),IF($O$52=A38,$O$54,0),IF($P$52=A38,$P$54,0),IF($Q$52=A38,$Q$54,0),IF($R$52=A38,$R$54,0),IF($S$52=A38,$S$54,0),IF($T$52=A38,$T$54,0),IF($U$52=A38,$U$54,0),IF($V$52=A38,$V$54,0))))</f>
        <v/>
      </c>
      <c r="E38" s="173" t="n"/>
      <c r="F38" s="173" t="n"/>
      <c r="G38" s="173" t="n"/>
      <c r="H38" s="173" t="n"/>
      <c r="I38" s="187" t="n"/>
      <c r="J38" s="92" t="n"/>
      <c r="K38" s="187" t="n"/>
      <c r="L38" s="187" t="n"/>
      <c r="M38" s="187" t="n"/>
      <c r="N38" s="187" t="n"/>
      <c r="O38" s="187" t="n"/>
      <c r="P38" s="187" t="n"/>
      <c r="Q38" s="187" t="n"/>
      <c r="R38" s="187" t="n"/>
      <c r="S38" s="187" t="n"/>
      <c r="T38" s="187" t="n"/>
      <c r="U38" s="187" t="n"/>
      <c r="V38" s="187" t="n"/>
      <c r="W38" s="187" t="n"/>
    </row>
    <row r="39" ht="14.1" customHeight="1" s="124" thickBot="1">
      <c r="A39" s="43" t="n"/>
      <c r="B39" s="47" t="n"/>
      <c r="C39" s="46" t="n"/>
      <c r="D39" s="40">
        <f>IF(A39="","",SUM(IF(L$14=A39,1,0),IF(AND(L$15=A39,L$14=""),2,IF(L$15=A39,1,0)),IF(AND(L$16=A39,L$15=""),2,IF(L$16=A39,1,0)),IF(AND(L$17=A39,L$16=""),2,IF(L$17=A39,1,0)),IF(AND(L$18=A39,L$17=""),2,IF(L$18=A39,1,0)),IF(AND(L$19=A39,L$18=""),2,IF(L$19=A39,1,0)),IF(AND(L$20=A39,L$19=""),2,IF(L$20=A39,1,0)),IF(AND(L$21=A39,L$20=""),2,IF(L$21=A39,1,0)),IF(AND(L$22=A39,L$21=""),2,IF(L$22=A39,1,0)),IF(AND(L$23=A39,L$22=""),2,IF(L$23=A39,1,0)),IF(AND(L$24=A39,L$23=""),2,IF(L$24=A39,1,0)),IF(AND(L$25=A39,L$24=""),2,IF(L$25=A39,1,0)),IF(AND(L$26=A39,L$25=""),2,IF(L$26=A39,1,0)),IF(AND(L$27=A39,L$26=""),2,IF(L$27=A39,1,0)),IF(AND(L$28=A39,L$27=""),2,IF(L$28=A39,1,0)),IF(AND(L$29=A39,L$28=""),2,IF(L$29=A39,1,0)),IF(AND(L$30=A39,L$29=""),2,IF(L$30=A39,1,0)),IF(AND(L$31=A39,L$30=""),2,IF(L$31=A39,1,0)),IF(AND(L$32=A39,L$31=""),2,IF(L$32=A39,1,0)),IF(AND(L$33=A39,L$32=""),2,IF(L$33=A39,1,0)),SUM(IF(AND(O$14=A39,L$33=""),2,IF(O$14=A39,1,0)),IF(AND(O$15=A39,O$14=""),2,IF(O$15=A39,1,0)),IF(AND(O$16=A39,O$15=""),2,IF(O$16=A39,1,0)),IF(AND(O$17=A39,O$16=""),2,IF(O$17=A39,1,0)),IF(AND(O$18=A39,O$17=""),2,IF(O$18=A39,1,0)),IF(AND(O$19=A39,O$18=""),2,IF(O$19=A39,1,0)),IF(AND(O$20=A39,O$19=""),2,IF(O$20=A39,1,0)),IF(AND(O$21=A39,O$20=""),2,IF(O$21=A39,1,0)),IF(AND(O$22=A39,O$21=""),2,IF(O$22=A39,1,0)),IF(AND(O$23=A39,O$22=""),2,IF(O$23=A39,1,0)),IF(AND(O$24=A39,O$23=""),2,IF(O$24=A39,1,0)),IF(AND(O$25=A39,O$24=""),2,IF(O$25=A39,1,0)),IF(AND(O$26=A39,O$25=""),2,IF(O$26=A39,1,0)),IF(AND(O$27=A39,O$26=""),2,IF(O$27=A39,1,0)),IF(AND(O$28=A39,O$27=""),2,IF(O$28=A39,1,0)),IF(AND(O$29=A39,O$28=""),2,IF(O$29=A39,1,0)),IF(AND(O$30=A39,O$29=""),2,IF(O$30=A39,1,0)),IF(AND(O$31=A39,O$30=""),2,IF(O$31=A39,1,0)),IF(AND(O$32=A39,O$31=""),2,IF(O$32=A39,1,0)),IF(AND(O$33=A39,O$32=""),2,IF(O$33=A39,1,0))),SUM(IF(S$14=A39,1,0),IF(AND(S$15=A39,S$14=""),2,IF(S$15=A39,1,0)),IF(AND(S$16=A39,S$15=""),2,IF(S$16=A39,1,0)),IF(AND(S$17=A39,S$16=""),2,IF(S$17=A39,1,0)),IF(AND(S$18=A39,S$17=""),2,IF(S$18=A39,1,0)),IF(AND(S$19=A39,S$18=""),2,IF(S$19=A39,1,0)),IF(AND(S$20=A39,S$19=""),2,IF(S$20=A39,1,0)),IF(AND(S$21=A39,S$20=""),2,IF(S$21=A39,1,0)),IF(AND(S$22=A39,S$21=""),2,IF(S$22=A39,1,0)),IF(AND(S$23=A39,S$22=""),2,IF(S$23=A39,1,0)),IF(AND(S$24=A39,S$23=""),2,IF(S$24=A39,1,0)),IF(AND(S$25=A39,S$24=""),2,IF(S$25=A39,1,0)),IF(AND(S$26=A39,S$25=""),2,IF(S$26=A39,1,0)),IF(AND(S$27=A39,S$26=""),2,IF(S$27=A39,1,0)),IF(AND(S$28=A39,S$27=""),2,IF(S$28=A39,1,0)),IF(AND(S$29=A39,S$28=""),2,IF(S$29=A39,1,0)),IF(AND(S$30=A39,S$29=""),2,IF(S$30=A39,1,0)),IF(AND(S$31=A39,S$30=""),2,IF(S$31=A39,1,0)),IF(AND(S$32=A39,S$31=""),2,IF(S$32=A39,1,0)),IF(AND(S$33=A39,S$32=""),2,IF(S$33=A39,1,0)),SUM(IF(AND(V$14=A39,S$33=""),2,IF(V$14=A39,1,0)),IF(AND(V$15=A39,V$14=""),2,IF(V$15=A39,1,0)),IF(AND(V$16=A39,V$15=""),2,IF(V$16=A39,1,0)),IF(AND(V$17=A39,V$16=""),2,IF(V$17=A39,1,0)),IF(AND(V$18=A39,V$17=""),2,IF(V$18=A39,1,0)),IF(AND(V$19=A39,V$18=""),2,IF(V$19=A39,1,0)),IF(AND(V$20=A39,V$19=""),2,IF(V$20=A39,1,0)),IF(AND(V$21=A39,V$20=""),2,IF(V$21=A39,1,0)),IF(AND(V$22=A39,V$21=""),2,IF(V$22=A39,1,0)),IF(AND(V$23=A39,V$22=""),2,IF(V$23=A39,1,0)),IF(AND(V$24=A39,V$23=""),2,IF(V$24=A39,1,0)),IF(AND(V$25=A39,V$24=""),2,IF(V$25=A39,1,0)),IF(AND(V$26=A39,V$25=""),2,IF(V$26=A39,1,0)),IF(AND(V$27=A39,V$26=""),2,IF(V$27=A39,1,0)),IF(AND(V$28=A39,V$27=""),2,IF(V$28=A39,1,0)),IF(AND(V$29=A39,V$28=""),2,IF(V$29=A39,1,0)),IF(AND(V$30=A39,V$29=""),2,IF(V$30=A39,1,0)),IF(AND(V$31=A39,V$30=""),2,IF(V$31=A39,1,0)),IF(AND(V$32=A39,V$31=""),2,IF(V$32=A39,1,0)),IF(AND(V$33=A39,V$32=""),2,IF(V$33=A39,1,0)))),SUM(IF($K$52=A39,$K$54,0),IF($L$52=A39,$L$54,0),IF($M$52=A39,$M$54,0),IF($N$52=A39,$N$54,0),IF($O$52=A39,$O$54,0),IF($P$52=A39,$P$54,0),IF($Q$52=A39,$Q$54,0),IF($R$52=A39,$R$54,0),IF($S$52=A39,$S$54,0),IF($T$52=A39,$T$54,0),IF($U$52=A39,$U$54,0),IF($V$52=A39,$V$54,0))))</f>
        <v/>
      </c>
      <c r="E39" s="173" t="n"/>
      <c r="F39" s="173" t="n"/>
      <c r="G39" s="173" t="n"/>
      <c r="H39" s="173" t="n"/>
      <c r="I39" s="187" t="n"/>
      <c r="J39" s="187" t="n"/>
      <c r="K39" s="187" t="n"/>
      <c r="L39" s="187" t="n"/>
      <c r="M39" s="187" t="n"/>
      <c r="N39" s="187" t="n"/>
      <c r="O39" s="187" t="n"/>
      <c r="P39" s="187" t="n"/>
      <c r="Q39" s="187" t="n"/>
      <c r="R39" s="187" t="n"/>
      <c r="S39" s="187" t="n"/>
      <c r="T39" s="187" t="n"/>
      <c r="U39" s="187" t="n"/>
      <c r="V39" s="187" t="n"/>
      <c r="W39" s="187" t="n"/>
    </row>
    <row r="40" ht="14.1" customHeight="1" s="124">
      <c r="A40" s="43" t="n"/>
      <c r="B40" s="47" t="n"/>
      <c r="C40" s="46" t="n"/>
      <c r="D40" s="40">
        <f>IF(A40="","",SUM(IF(L$14=A40,1,0),IF(AND(L$15=A40,L$14=""),2,IF(L$15=A40,1,0)),IF(AND(L$16=A40,L$15=""),2,IF(L$16=A40,1,0)),IF(AND(L$17=A40,L$16=""),2,IF(L$17=A40,1,0)),IF(AND(L$18=A40,L$17=""),2,IF(L$18=A40,1,0)),IF(AND(L$19=A40,L$18=""),2,IF(L$19=A40,1,0)),IF(AND(L$20=A40,L$19=""),2,IF(L$20=A40,1,0)),IF(AND(L$21=A40,L$20=""),2,IF(L$21=A40,1,0)),IF(AND(L$22=A40,L$21=""),2,IF(L$22=A40,1,0)),IF(AND(L$23=A40,L$22=""),2,IF(L$23=A40,1,0)),IF(AND(L$24=A40,L$23=""),2,IF(L$24=A40,1,0)),IF(AND(L$25=A40,L$24=""),2,IF(L$25=A40,1,0)),IF(AND(L$26=A40,L$25=""),2,IF(L$26=A40,1,0)),IF(AND(L$27=A40,L$26=""),2,IF(L$27=A40,1,0)),IF(AND(L$28=A40,L$27=""),2,IF(L$28=A40,1,0)),IF(AND(L$29=A40,L$28=""),2,IF(L$29=A40,1,0)),IF(AND(L$30=A40,L$29=""),2,IF(L$30=A40,1,0)),IF(AND(L$31=A40,L$30=""),2,IF(L$31=A40,1,0)),IF(AND(L$32=A40,L$31=""),2,IF(L$32=A40,1,0)),IF(AND(L$33=A40,L$32=""),2,IF(L$33=A40,1,0)),SUM(IF(AND(O$14=A40,L$33=""),2,IF(O$14=A40,1,0)),IF(AND(O$15=A40,O$14=""),2,IF(O$15=A40,1,0)),IF(AND(O$16=A40,O$15=""),2,IF(O$16=A40,1,0)),IF(AND(O$17=A40,O$16=""),2,IF(O$17=A40,1,0)),IF(AND(O$18=A40,O$17=""),2,IF(O$18=A40,1,0)),IF(AND(O$19=A40,O$18=""),2,IF(O$19=A40,1,0)),IF(AND(O$20=A40,O$19=""),2,IF(O$20=A40,1,0)),IF(AND(O$21=A40,O$20=""),2,IF(O$21=A40,1,0)),IF(AND(O$22=A40,O$21=""),2,IF(O$22=A40,1,0)),IF(AND(O$23=A40,O$22=""),2,IF(O$23=A40,1,0)),IF(AND(O$24=A40,O$23=""),2,IF(O$24=A40,1,0)),IF(AND(O$25=A40,O$24=""),2,IF(O$25=A40,1,0)),IF(AND(O$26=A40,O$25=""),2,IF(O$26=A40,1,0)),IF(AND(O$27=A40,O$26=""),2,IF(O$27=A40,1,0)),IF(AND(O$28=A40,O$27=""),2,IF(O$28=A40,1,0)),IF(AND(O$29=A40,O$28=""),2,IF(O$29=A40,1,0)),IF(AND(O$30=A40,O$29=""),2,IF(O$30=A40,1,0)),IF(AND(O$31=A40,O$30=""),2,IF(O$31=A40,1,0)),IF(AND(O$32=A40,O$31=""),2,IF(O$32=A40,1,0)),IF(AND(O$33=A40,O$32=""),2,IF(O$33=A40,1,0))),SUM(IF(S$14=A40,1,0),IF(AND(S$15=A40,S$14=""),2,IF(S$15=A40,1,0)),IF(AND(S$16=A40,S$15=""),2,IF(S$16=A40,1,0)),IF(AND(S$17=A40,S$16=""),2,IF(S$17=A40,1,0)),IF(AND(S$18=A40,S$17=""),2,IF(S$18=A40,1,0)),IF(AND(S$19=A40,S$18=""),2,IF(S$19=A40,1,0)),IF(AND(S$20=A40,S$19=""),2,IF(S$20=A40,1,0)),IF(AND(S$21=A40,S$20=""),2,IF(S$21=A40,1,0)),IF(AND(S$22=A40,S$21=""),2,IF(S$22=A40,1,0)),IF(AND(S$23=A40,S$22=""),2,IF(S$23=A40,1,0)),IF(AND(S$24=A40,S$23=""),2,IF(S$24=A40,1,0)),IF(AND(S$25=A40,S$24=""),2,IF(S$25=A40,1,0)),IF(AND(S$26=A40,S$25=""),2,IF(S$26=A40,1,0)),IF(AND(S$27=A40,S$26=""),2,IF(S$27=A40,1,0)),IF(AND(S$28=A40,S$27=""),2,IF(S$28=A40,1,0)),IF(AND(S$29=A40,S$28=""),2,IF(S$29=A40,1,0)),IF(AND(S$30=A40,S$29=""),2,IF(S$30=A40,1,0)),IF(AND(S$31=A40,S$30=""),2,IF(S$31=A40,1,0)),IF(AND(S$32=A40,S$31=""),2,IF(S$32=A40,1,0)),IF(AND(S$33=A40,S$32=""),2,IF(S$33=A40,1,0)),SUM(IF(AND(V$14=A40,S$33=""),2,IF(V$14=A40,1,0)),IF(AND(V$15=A40,V$14=""),2,IF(V$15=A40,1,0)),IF(AND(V$16=A40,V$15=""),2,IF(V$16=A40,1,0)),IF(AND(V$17=A40,V$16=""),2,IF(V$17=A40,1,0)),IF(AND(V$18=A40,V$17=""),2,IF(V$18=A40,1,0)),IF(AND(V$19=A40,V$18=""),2,IF(V$19=A40,1,0)),IF(AND(V$20=A40,V$19=""),2,IF(V$20=A40,1,0)),IF(AND(V$21=A40,V$20=""),2,IF(V$21=A40,1,0)),IF(AND(V$22=A40,V$21=""),2,IF(V$22=A40,1,0)),IF(AND(V$23=A40,V$22=""),2,IF(V$23=A40,1,0)),IF(AND(V$24=A40,V$23=""),2,IF(V$24=A40,1,0)),IF(AND(V$25=A40,V$24=""),2,IF(V$25=A40,1,0)),IF(AND(V$26=A40,V$25=""),2,IF(V$26=A40,1,0)),IF(AND(V$27=A40,V$26=""),2,IF(V$27=A40,1,0)),IF(AND(V$28=A40,V$27=""),2,IF(V$28=A40,1,0)),IF(AND(V$29=A40,V$28=""),2,IF(V$29=A40,1,0)),IF(AND(V$30=A40,V$29=""),2,IF(V$30=A40,1,0)),IF(AND(V$31=A40,V$30=""),2,IF(V$31=A40,1,0)),IF(AND(V$32=A40,V$31=""),2,IF(V$32=A40,1,0)),IF(AND(V$33=A40,V$32=""),2,IF(V$33=A40,1,0)))),SUM(IF($K$52=A40,$K$54,0),IF($L$52=A40,$L$54,0),IF($M$52=A40,$M$54,0),IF($N$52=A40,$N$54,0),IF($O$52=A40,$O$54,0),IF($P$52=A40,$P$54,0),IF($Q$52=A40,$Q$54,0),IF($R$52=A40,$R$54,0),IF($S$52=A40,$S$54,0),IF($T$52=A40,$T$54,0),IF($U$52=A40,$U$54,0),IF($V$52=A40,$V$54,0))))</f>
        <v/>
      </c>
      <c r="E40" s="173" t="n"/>
      <c r="F40" s="173" t="n"/>
      <c r="G40" s="173" t="n"/>
      <c r="H40" s="173" t="n"/>
      <c r="I40" s="187" t="n"/>
      <c r="J40" s="165" t="inlineStr">
        <is>
          <t>1.Satz Tore</t>
        </is>
      </c>
      <c r="K40" s="242" t="n"/>
      <c r="L40" s="243" t="n"/>
      <c r="M40" s="244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/>
      </c>
      <c r="N40" s="171" t="inlineStr">
        <is>
          <t>:</t>
        </is>
      </c>
      <c r="O40" s="245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/>
      </c>
      <c r="P40" s="246" t="n"/>
      <c r="Q40" s="221" t="inlineStr">
        <is>
          <t>2.Satz Tore</t>
        </is>
      </c>
      <c r="R40" s="242" t="n"/>
      <c r="S40" s="243" t="n"/>
      <c r="T40" s="244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/>
      </c>
      <c r="U40" s="171" t="inlineStr">
        <is>
          <t>:</t>
        </is>
      </c>
      <c r="V40" s="247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/>
      </c>
      <c r="W40" s="187" t="n"/>
    </row>
    <row r="41" ht="14.1" customHeight="1" s="124" thickBot="1">
      <c r="A41" s="50" t="n"/>
      <c r="B41" s="48" t="n"/>
      <c r="C41" s="49" t="n"/>
      <c r="D41" s="41">
        <f>IF(A41="","",SUM(IF(L$14=A41,1,0),IF(AND(L$15=A41,L$14=""),2,IF(L$15=A41,1,0)),IF(AND(L$16=A41,L$15=""),2,IF(L$16=A41,1,0)),IF(AND(L$17=A41,L$16=""),2,IF(L$17=A41,1,0)),IF(AND(L$18=A41,L$17=""),2,IF(L$18=A41,1,0)),IF(AND(L$19=A41,L$18=""),2,IF(L$19=A41,1,0)),IF(AND(L$20=A41,L$19=""),2,IF(L$20=A41,1,0)),IF(AND(L$21=A41,L$20=""),2,IF(L$21=A41,1,0)),IF(AND(L$22=A41,L$21=""),2,IF(L$22=A41,1,0)),IF(AND(L$23=A41,L$22=""),2,IF(L$23=A41,1,0)),IF(AND(L$24=A41,L$23=""),2,IF(L$24=A41,1,0)),IF(AND(L$25=A41,L$24=""),2,IF(L$25=A41,1,0)),IF(AND(L$26=A41,L$25=""),2,IF(L$26=A41,1,0)),IF(AND(L$27=A41,L$26=""),2,IF(L$27=A41,1,0)),IF(AND(L$28=A41,L$27=""),2,IF(L$28=A41,1,0)),IF(AND(L$29=A41,L$28=""),2,IF(L$29=A41,1,0)),IF(AND(L$30=A41,L$29=""),2,IF(L$30=A41,1,0)),IF(AND(L$31=A41,L$30=""),2,IF(L$31=A41,1,0)),IF(AND(L$32=A41,L$31=""),2,IF(L$32=A41,1,0)),IF(AND(L$33=A41,L$32=""),2,IF(L$33=A41,1,0)),SUM(IF(AND(O$14=A41,L$33=""),2,IF(O$14=A41,1,0)),IF(AND(O$15=A41,O$14=""),2,IF(O$15=A41,1,0)),IF(AND(O$16=A41,O$15=""),2,IF(O$16=A41,1,0)),IF(AND(O$17=A41,O$16=""),2,IF(O$17=A41,1,0)),IF(AND(O$18=A41,O$17=""),2,IF(O$18=A41,1,0)),IF(AND(O$19=A41,O$18=""),2,IF(O$19=A41,1,0)),IF(AND(O$20=A41,O$19=""),2,IF(O$20=A41,1,0)),IF(AND(O$21=A41,O$20=""),2,IF(O$21=A41,1,0)),IF(AND(O$22=A41,O$21=""),2,IF(O$22=A41,1,0)),IF(AND(O$23=A41,O$22=""),2,IF(O$23=A41,1,0)),IF(AND(O$24=A41,O$23=""),2,IF(O$24=A41,1,0)),IF(AND(O$25=A41,O$24=""),2,IF(O$25=A41,1,0)),IF(AND(O$26=A41,O$25=""),2,IF(O$26=A41,1,0)),IF(AND(O$27=A41,O$26=""),2,IF(O$27=A41,1,0)),IF(AND(O$28=A41,O$27=""),2,IF(O$28=A41,1,0)),IF(AND(O$29=A41,O$28=""),2,IF(O$29=A41,1,0)),IF(AND(O$30=A41,O$29=""),2,IF(O$30=A41,1,0)),IF(AND(O$31=A41,O$30=""),2,IF(O$31=A41,1,0)),IF(AND(O$32=A41,O$31=""),2,IF(O$32=A41,1,0)),IF(AND(O$33=A41,O$32=""),2,IF(O$33=A41,1,0))),SUM(IF(S$14=A41,1,0),IF(AND(S$15=A41,S$14=""),2,IF(S$15=A41,1,0)),IF(AND(S$16=A41,S$15=""),2,IF(S$16=A41,1,0)),IF(AND(S$17=A41,S$16=""),2,IF(S$17=A41,1,0)),IF(AND(S$18=A41,S$17=""),2,IF(S$18=A41,1,0)),IF(AND(S$19=A41,S$18=""),2,IF(S$19=A41,1,0)),IF(AND(S$20=A41,S$19=""),2,IF(S$20=A41,1,0)),IF(AND(S$21=A41,S$20=""),2,IF(S$21=A41,1,0)),IF(AND(S$22=A41,S$21=""),2,IF(S$22=A41,1,0)),IF(AND(S$23=A41,S$22=""),2,IF(S$23=A41,1,0)),IF(AND(S$24=A41,S$23=""),2,IF(S$24=A41,1,0)),IF(AND(S$25=A41,S$24=""),2,IF(S$25=A41,1,0)),IF(AND(S$26=A41,S$25=""),2,IF(S$26=A41,1,0)),IF(AND(S$27=A41,S$26=""),2,IF(S$27=A41,1,0)),IF(AND(S$28=A41,S$27=""),2,IF(S$28=A41,1,0)),IF(AND(S$29=A41,S$28=""),2,IF(S$29=A41,1,0)),IF(AND(S$30=A41,S$29=""),2,IF(S$30=A41,1,0)),IF(AND(S$31=A41,S$30=""),2,IF(S$31=A41,1,0)),IF(AND(S$32=A41,S$31=""),2,IF(S$32=A41,1,0)),IF(AND(S$33=A41,S$32=""),2,IF(S$33=A41,1,0)),SUM(IF(AND(V$14=A41,S$33=""),2,IF(V$14=A41,1,0)),IF(AND(V$15=A41,V$14=""),2,IF(V$15=A41,1,0)),IF(AND(V$16=A41,V$15=""),2,IF(V$16=A41,1,0)),IF(AND(V$17=A41,V$16=""),2,IF(V$17=A41,1,0)),IF(AND(V$18=A41,V$17=""),2,IF(V$18=A41,1,0)),IF(AND(V$19=A41,V$18=""),2,IF(V$19=A41,1,0)),IF(AND(V$20=A41,V$19=""),2,IF(V$20=A41,1,0)),IF(AND(V$21=A41,V$20=""),2,IF(V$21=A41,1,0)),IF(AND(V$22=A41,V$21=""),2,IF(V$22=A41,1,0)),IF(AND(V$23=A41,V$22=""),2,IF(V$23=A41,1,0)),IF(AND(V$24=A41,V$23=""),2,IF(V$24=A41,1,0)),IF(AND(V$25=A41,V$24=""),2,IF(V$25=A41,1,0)),IF(AND(V$26=A41,V$25=""),2,IF(V$26=A41,1,0)),IF(AND(V$27=A41,V$26=""),2,IF(V$27=A41,1,0)),IF(AND(V$28=A41,V$27=""),2,IF(V$28=A41,1,0)),IF(AND(V$29=A41,V$28=""),2,IF(V$29=A41,1,0)),IF(AND(V$30=A41,V$29=""),2,IF(V$30=A41,1,0)),IF(AND(V$31=A41,V$30=""),2,IF(V$31=A41,1,0)),IF(AND(V$32=A41,V$31=""),2,IF(V$32=A41,1,0)),IF(AND(V$33=A41,V$32=""),2,IF(V$33=A41,1,0)))),SUM(IF($K$52=A41,$K$54,0),IF($L$52=A41,$L$54,0),IF($M$52=A41,$M$54,0),IF($N$52=A41,$N$54,0),IF($O$52=A41,$O$54,0),IF($P$52=A41,$P$54,0),IF($Q$52=A41,$Q$54,0),IF($R$52=A41,$R$54,0),IF($S$52=A41,$S$54,0),IF($T$52=A41,$T$54,0),IF($U$52=A41,$U$54,0),IF($V$52=A41,$V$54,0))))</f>
        <v/>
      </c>
      <c r="E41" s="39" t="n"/>
      <c r="F41" s="39" t="n"/>
      <c r="G41" s="39" t="n"/>
      <c r="H41" s="39" t="n"/>
      <c r="I41" s="187" t="n"/>
      <c r="J41" s="248" t="n"/>
      <c r="K41" s="236" t="n"/>
      <c r="L41" s="237" t="n"/>
      <c r="M41" s="6" t="n"/>
      <c r="N41" s="236" t="n"/>
      <c r="O41" s="237" t="n"/>
      <c r="P41" s="249" t="n"/>
      <c r="Q41" s="6" t="n"/>
      <c r="R41" s="236" t="n"/>
      <c r="S41" s="237" t="n"/>
      <c r="T41" s="6" t="n"/>
      <c r="U41" s="236" t="n"/>
      <c r="V41" s="250" t="n"/>
      <c r="W41" s="187" t="n"/>
    </row>
    <row r="42" ht="14.1" customHeight="1" s="124" thickBot="1">
      <c r="A42" s="42" t="inlineStr">
        <is>
          <t>A</t>
        </is>
      </c>
      <c r="B42" s="6" t="n"/>
      <c r="C42" s="123" t="inlineStr">
        <is>
          <t>Sum</t>
        </is>
      </c>
      <c r="D42" s="94">
        <f>IF(SUM(D30:D41)&gt;0,SUM(D30:D41),"")</f>
        <v/>
      </c>
      <c r="E42" s="70">
        <f>IF(COUNTA(E30:E41)=0,"",COUNTA(E30:E41))</f>
        <v/>
      </c>
      <c r="F42" s="70">
        <f>IF(COUNTA(F30:F41)=0,"",COUNTA(F30:F41))</f>
        <v/>
      </c>
      <c r="G42" s="70">
        <f>IF(COUNTA(G30:G41)=0,"",COUNTA(G30:G41))</f>
        <v/>
      </c>
      <c r="H42" s="70">
        <f>IF(COUNTA(H30:H41)=0,"",COUNTA(H30:H41))</f>
        <v/>
      </c>
      <c r="I42" s="187" t="n"/>
      <c r="J42" s="251" t="inlineStr">
        <is>
          <t>Satzpunkte</t>
        </is>
      </c>
      <c r="K42" s="240" t="n"/>
      <c r="L42" s="241" t="n"/>
      <c r="M42" s="252">
        <f>IF(M40="","0",IF(M40&gt;O40,1,0))</f>
        <v/>
      </c>
      <c r="N42" s="194" t="inlineStr">
        <is>
          <t>:</t>
        </is>
      </c>
      <c r="O42" s="253">
        <f>IF(O40="","0",IF(O40&gt;M40,1,0))</f>
        <v/>
      </c>
      <c r="P42" s="249" t="n"/>
      <c r="Q42" s="254" t="inlineStr">
        <is>
          <t>Satzpunkte</t>
        </is>
      </c>
      <c r="R42" s="240" t="n"/>
      <c r="S42" s="241" t="n"/>
      <c r="T42" s="252">
        <f>IF(T40="","",IF(T40&gt;V40,1,0))</f>
        <v/>
      </c>
      <c r="U42" s="194" t="inlineStr">
        <is>
          <t>:</t>
        </is>
      </c>
      <c r="V42" s="255">
        <f>IF(V40="","0",IF(V40&gt;T40,1,0))</f>
        <v/>
      </c>
      <c r="W42" s="187" t="n"/>
    </row>
    <row r="43" ht="14.1" customHeight="1" s="124" thickBot="1">
      <c r="A43" s="51" t="inlineStr">
        <is>
          <t>B</t>
        </is>
      </c>
      <c r="B43" s="5" t="n"/>
      <c r="C43" s="115" t="n"/>
      <c r="D43" s="231" t="inlineStr">
        <is>
          <t>Timeout</t>
        </is>
      </c>
      <c r="E43" s="240" t="n"/>
      <c r="F43" s="241" t="n"/>
      <c r="G43" s="71" t="inlineStr">
        <is>
          <t>HZ1</t>
        </is>
      </c>
      <c r="H43" s="71" t="inlineStr">
        <is>
          <t>HZ2</t>
        </is>
      </c>
      <c r="I43" s="187" t="n"/>
      <c r="J43" s="256" t="n"/>
      <c r="K43" s="257" t="n"/>
      <c r="L43" s="258" t="n"/>
      <c r="M43" s="259" t="n"/>
      <c r="N43" s="257" t="n"/>
      <c r="O43" s="258" t="n"/>
      <c r="P43" s="260" t="n"/>
      <c r="Q43" s="259" t="n"/>
      <c r="R43" s="257" t="n"/>
      <c r="S43" s="258" t="n"/>
      <c r="T43" s="259" t="n"/>
      <c r="U43" s="257" t="n"/>
      <c r="V43" s="261" t="n"/>
      <c r="W43" s="187" t="n"/>
    </row>
    <row r="44" ht="14.1" customHeight="1" s="124">
      <c r="A44" s="220" t="inlineStr">
        <is>
          <t>Unterschrift Off. A</t>
        </is>
      </c>
      <c r="B44" s="174" t="n"/>
      <c r="C44" s="175" t="n"/>
      <c r="D44" s="6" t="n"/>
      <c r="E44" s="236" t="n"/>
      <c r="F44" s="237" t="n"/>
      <c r="G44" s="173" t="n"/>
      <c r="H44" s="173" t="n"/>
      <c r="I44" s="187" t="n"/>
      <c r="J44" s="262" t="inlineStr">
        <is>
          <t>Shoot Out</t>
        </is>
      </c>
      <c r="K44" s="242" t="n"/>
      <c r="L44" s="242" t="n"/>
      <c r="M44" s="242" t="n"/>
      <c r="N44" s="242" t="n"/>
      <c r="O44" s="242" t="n"/>
      <c r="P44" s="243" t="n"/>
      <c r="Q44" s="221" t="inlineStr">
        <is>
          <t>3.Satz Tore</t>
        </is>
      </c>
      <c r="R44" s="242" t="n"/>
      <c r="S44" s="243" t="n"/>
      <c r="T44" s="244">
        <f>IF(AND(K48="",L48="",M48="",N48="",O48="",K50="",L50="",M50="",N50="",O50=""),"0",SUM(K50:V50))</f>
        <v/>
      </c>
      <c r="U44" s="171" t="inlineStr">
        <is>
          <t>:</t>
        </is>
      </c>
      <c r="V44" s="247">
        <f>IF(AND(K52="",L52="",M52="",N52="",O52="",K54="",L54="",M54="",N54="",O54=""),"0",SUM(K54:V54))</f>
        <v/>
      </c>
      <c r="W44" s="187" t="n"/>
    </row>
    <row r="45" ht="14.1" customHeight="1" s="124">
      <c r="A45" s="72" t="n"/>
      <c r="B45" s="91" t="n"/>
      <c r="C45" s="91" t="n"/>
      <c r="D45" s="187" t="n"/>
      <c r="E45" s="187" t="n"/>
      <c r="F45" s="187" t="n"/>
      <c r="G45" s="187" t="n"/>
      <c r="H45" s="187" t="n"/>
      <c r="I45" s="187" t="n"/>
      <c r="J45" s="263" t="n"/>
      <c r="P45" s="230" t="n"/>
      <c r="Q45" s="6" t="n"/>
      <c r="R45" s="236" t="n"/>
      <c r="S45" s="237" t="n"/>
      <c r="T45" s="6" t="n"/>
      <c r="U45" s="236" t="n"/>
      <c r="V45" s="250" t="n"/>
      <c r="W45" s="187" t="n"/>
      <c r="X45" s="8" t="n"/>
    </row>
    <row r="46" ht="14.1" customHeight="1" s="124">
      <c r="A46" s="72" t="n"/>
      <c r="B46" s="187" t="n"/>
      <c r="C46" s="187" t="n"/>
      <c r="D46" s="187" t="n"/>
      <c r="E46" s="187" t="n"/>
      <c r="F46" s="187" t="n"/>
      <c r="G46" s="187" t="n"/>
      <c r="H46" s="187" t="n"/>
      <c r="I46" s="187" t="n"/>
      <c r="J46" s="248" t="n"/>
      <c r="K46" s="236" t="n"/>
      <c r="L46" s="236" t="n"/>
      <c r="M46" s="236" t="n"/>
      <c r="N46" s="236" t="n"/>
      <c r="O46" s="236" t="n"/>
      <c r="P46" s="237" t="n"/>
      <c r="Q46" s="226" t="inlineStr">
        <is>
          <t>Satzpunkte</t>
        </is>
      </c>
      <c r="R46" s="240" t="n"/>
      <c r="S46" s="241" t="n"/>
      <c r="T46" s="202">
        <f>IF(T44="","0",IF(T44&gt;V44,1,0))</f>
        <v/>
      </c>
      <c r="U46" s="192" t="inlineStr">
        <is>
          <t>:</t>
        </is>
      </c>
      <c r="V46" s="204" t="n">
        <v>0</v>
      </c>
      <c r="W46" s="187" t="n"/>
    </row>
    <row r="47" ht="16.9" customHeight="1" s="124" thickBot="1">
      <c r="A47" s="72" t="n"/>
      <c r="B47" s="95" t="inlineStr">
        <is>
          <t>Schiedsrichter</t>
        </is>
      </c>
      <c r="C47" s="210" t="inlineStr">
        <is>
          <t>Kader</t>
        </is>
      </c>
      <c r="D47" s="236" t="n"/>
      <c r="E47" s="210" t="inlineStr">
        <is>
          <t>Unterschrift</t>
        </is>
      </c>
      <c r="F47" s="236" t="n"/>
      <c r="G47" s="236" t="n"/>
      <c r="H47" s="236" t="n"/>
      <c r="I47" s="187" t="n"/>
      <c r="J47" s="133" t="inlineStr">
        <is>
          <t>Team A:</t>
        </is>
      </c>
      <c r="K47" s="264" t="n"/>
      <c r="L47" s="131">
        <f>IF(B8="","",B8)</f>
        <v/>
      </c>
      <c r="M47" s="264" t="n"/>
      <c r="N47" s="264" t="n"/>
      <c r="O47" s="264" t="n"/>
      <c r="P47" s="265" t="n"/>
      <c r="Q47" s="6" t="n"/>
      <c r="R47" s="236" t="n"/>
      <c r="S47" s="237" t="n"/>
      <c r="T47" s="235" t="n"/>
      <c r="U47" s="236" t="n"/>
      <c r="V47" s="266" t="n"/>
      <c r="W47" s="187" t="n"/>
    </row>
    <row r="48" ht="16.15" customHeight="1" s="124">
      <c r="A48" s="96" t="n">
        <v>1</v>
      </c>
      <c r="B48" s="97" t="n"/>
      <c r="C48" s="97" t="n"/>
      <c r="D48" s="98" t="n"/>
      <c r="E48" s="96" t="n"/>
      <c r="F48" s="174" t="n"/>
      <c r="G48" s="174" t="n"/>
      <c r="H48" s="175" t="n"/>
      <c r="I48" s="187" t="n"/>
      <c r="J48" s="63" t="inlineStr">
        <is>
          <t>No.</t>
        </is>
      </c>
      <c r="K48" s="14" t="n"/>
      <c r="L48" s="15" t="n"/>
      <c r="M48" s="15" t="n"/>
      <c r="N48" s="15" t="n"/>
      <c r="O48" s="66" t="n"/>
      <c r="P48" s="14" t="n"/>
      <c r="Q48" s="15" t="n"/>
      <c r="R48" s="15" t="n"/>
      <c r="S48" s="15" t="n"/>
      <c r="T48" s="66" t="n"/>
      <c r="U48" s="53" t="n"/>
      <c r="V48" s="66" t="n"/>
      <c r="W48" s="187" t="n"/>
    </row>
    <row r="49" ht="14.1" customHeight="1" s="124">
      <c r="A49" s="96" t="n">
        <v>2</v>
      </c>
      <c r="B49" s="99" t="n"/>
      <c r="C49" s="97" t="n"/>
      <c r="D49" s="98" t="n"/>
      <c r="E49" s="96" t="n"/>
      <c r="F49" s="174" t="n"/>
      <c r="G49" s="174" t="n"/>
      <c r="H49" s="175" t="n"/>
      <c r="I49" s="187" t="n"/>
      <c r="J49" s="62" t="inlineStr">
        <is>
          <t>DG</t>
        </is>
      </c>
      <c r="K49" s="126" t="n"/>
      <c r="L49" s="173" t="n"/>
      <c r="M49" s="173" t="n"/>
      <c r="N49" s="173" t="n"/>
      <c r="O49" s="54" t="n"/>
      <c r="P49" s="21" t="n"/>
      <c r="Q49" s="173" t="n"/>
      <c r="R49" s="173" t="n"/>
      <c r="S49" s="173" t="n"/>
      <c r="T49" s="54" t="n"/>
      <c r="U49" s="9" t="n"/>
      <c r="V49" s="54" t="n"/>
      <c r="W49" s="187" t="n"/>
    </row>
    <row r="50" ht="14.1" customHeight="1" s="124" thickBot="1">
      <c r="A50" s="72" t="n"/>
      <c r="B50" s="95" t="inlineStr">
        <is>
          <t>Sekretär/Zeitnehmer</t>
        </is>
      </c>
      <c r="C50" s="128" t="n"/>
      <c r="D50" s="174" t="n"/>
      <c r="E50" s="174" t="n"/>
      <c r="F50" s="174" t="n"/>
      <c r="G50" s="174" t="n"/>
      <c r="H50" s="174" t="n"/>
      <c r="I50" s="187" t="n"/>
      <c r="J50" s="64" t="inlineStr">
        <is>
          <t>Pts</t>
        </is>
      </c>
      <c r="K50" s="57" t="n"/>
      <c r="L50" s="39" t="n"/>
      <c r="M50" s="39" t="n"/>
      <c r="N50" s="39" t="n"/>
      <c r="O50" s="56" t="n"/>
      <c r="P50" s="57" t="n"/>
      <c r="Q50" s="39" t="n"/>
      <c r="R50" s="39" t="n"/>
      <c r="S50" s="39" t="n"/>
      <c r="T50" s="56" t="n"/>
      <c r="U50" s="55" t="n"/>
      <c r="V50" s="56" t="n"/>
      <c r="W50" s="187" t="n"/>
    </row>
    <row r="51" ht="16.9" customHeight="1" s="124" thickBot="1">
      <c r="A51" s="96" t="n">
        <v>1</v>
      </c>
      <c r="B51" s="97" t="n"/>
      <c r="C51" s="97" t="n"/>
      <c r="D51" s="98" t="n"/>
      <c r="E51" s="96" t="n"/>
      <c r="F51" s="174" t="n"/>
      <c r="G51" s="174" t="n"/>
      <c r="H51" s="175" t="n"/>
      <c r="I51" s="187" t="n"/>
      <c r="J51" s="135" t="inlineStr">
        <is>
          <t>Team B:</t>
        </is>
      </c>
      <c r="K51" s="238" t="n"/>
      <c r="L51" s="132">
        <f>IF(G8="","",G8)</f>
        <v/>
      </c>
      <c r="M51" s="238" t="n"/>
      <c r="N51" s="238" t="n"/>
      <c r="O51" s="238" t="n"/>
      <c r="P51" s="238" t="n"/>
      <c r="Q51" s="52" t="n"/>
      <c r="R51" s="52" t="n"/>
      <c r="S51" s="52" t="n"/>
      <c r="T51" s="52" t="n"/>
      <c r="U51" s="52" t="n"/>
      <c r="V51" s="65" t="n"/>
      <c r="W51" s="187" t="n"/>
    </row>
    <row r="52" ht="16.15" customHeight="1" s="124">
      <c r="A52" s="96" t="n">
        <v>2</v>
      </c>
      <c r="B52" s="99" t="n"/>
      <c r="C52" s="99" t="n"/>
      <c r="D52" s="100" t="n"/>
      <c r="E52" s="96" t="n"/>
      <c r="F52" s="174" t="n"/>
      <c r="G52" s="174" t="n"/>
      <c r="H52" s="175" t="n"/>
      <c r="I52" s="187" t="n"/>
      <c r="J52" s="63" t="inlineStr">
        <is>
          <t>No.</t>
        </is>
      </c>
      <c r="K52" s="14" t="n"/>
      <c r="L52" s="15" t="n"/>
      <c r="M52" s="15" t="n"/>
      <c r="N52" s="15" t="n"/>
      <c r="O52" s="66" t="n"/>
      <c r="P52" s="14" t="n"/>
      <c r="Q52" s="15" t="n"/>
      <c r="R52" s="15" t="n"/>
      <c r="S52" s="15" t="n"/>
      <c r="T52" s="66" t="n"/>
      <c r="U52" s="53" t="n"/>
      <c r="V52" s="66" t="n"/>
      <c r="W52" s="187" t="n"/>
    </row>
    <row r="53" ht="14.1" customHeight="1" s="124">
      <c r="A53" s="72" t="n"/>
      <c r="B53" s="95" t="inlineStr">
        <is>
          <t>Delegierter</t>
        </is>
      </c>
      <c r="C53" s="187" t="n"/>
      <c r="D53" s="187" t="n"/>
      <c r="E53" s="187" t="n"/>
      <c r="F53" s="187" t="n"/>
      <c r="G53" s="187" t="n"/>
      <c r="H53" s="187" t="n"/>
      <c r="I53" s="187" t="n"/>
      <c r="J53" s="62" t="inlineStr">
        <is>
          <t>DG</t>
        </is>
      </c>
      <c r="K53" s="21" t="n"/>
      <c r="L53" s="173" t="n"/>
      <c r="M53" s="173" t="n"/>
      <c r="N53" s="173" t="n"/>
      <c r="O53" s="54" t="n"/>
      <c r="P53" s="21" t="n"/>
      <c r="Q53" s="173" t="n"/>
      <c r="R53" s="173" t="n"/>
      <c r="S53" s="173" t="n"/>
      <c r="T53" s="54" t="n"/>
      <c r="U53" s="9" t="n"/>
      <c r="V53" s="54" t="n"/>
      <c r="W53" s="187" t="n"/>
    </row>
    <row r="54" ht="13.9" customHeight="1" s="124" thickBot="1">
      <c r="A54" s="72" t="n"/>
      <c r="B54" s="97" t="n"/>
      <c r="C54" s="97" t="n"/>
      <c r="D54" s="98" t="n"/>
      <c r="E54" s="96" t="n"/>
      <c r="F54" s="174" t="n"/>
      <c r="G54" s="174" t="n"/>
      <c r="H54" s="175" t="n"/>
      <c r="I54" s="187" t="n"/>
      <c r="J54" s="64" t="inlineStr">
        <is>
          <t>Pts</t>
        </is>
      </c>
      <c r="K54" s="57" t="n"/>
      <c r="L54" s="39" t="n"/>
      <c r="M54" s="39" t="n"/>
      <c r="N54" s="39" t="n"/>
      <c r="O54" s="56" t="n"/>
      <c r="P54" s="57" t="n"/>
      <c r="Q54" s="39" t="n"/>
      <c r="R54" s="39" t="n"/>
      <c r="S54" s="39" t="n"/>
      <c r="T54" s="56" t="n"/>
      <c r="U54" s="55" t="n"/>
      <c r="V54" s="56" t="n"/>
      <c r="W54" s="187" t="n"/>
    </row>
    <row r="55" ht="12" customFormat="1" customHeight="1" s="7">
      <c r="A55" s="101" t="n"/>
      <c r="B55" s="102" t="n"/>
      <c r="C55" s="102" t="n"/>
      <c r="D55" s="102" t="n"/>
      <c r="E55" s="102" t="n"/>
      <c r="F55" s="102" t="n"/>
      <c r="G55" s="102" t="n"/>
      <c r="H55" s="102" t="n"/>
      <c r="I55" s="102" t="n"/>
      <c r="J55" s="209" t="inlineStr">
        <is>
          <t>* bei Shootout hier Spielernummern unter No. eintragen sowie erzielte Punkte pro Wurf</t>
        </is>
      </c>
      <c r="K55" s="242" t="n"/>
      <c r="L55" s="242" t="n"/>
      <c r="M55" s="242" t="n"/>
      <c r="N55" s="242" t="n"/>
      <c r="O55" s="242" t="n"/>
      <c r="P55" s="242" t="n"/>
      <c r="Q55" s="242" t="n"/>
      <c r="R55" s="242" t="n"/>
      <c r="S55" s="242" t="n"/>
      <c r="T55" s="242" t="n"/>
      <c r="U55" s="242" t="n"/>
      <c r="V55" s="242" t="n"/>
      <c r="W55" s="102" t="n"/>
    </row>
    <row r="56" ht="8.25" customHeight="1" s="124">
      <c r="A56" s="72" t="n"/>
      <c r="B56" s="78" t="inlineStr">
        <is>
          <t>Legende:</t>
        </is>
      </c>
      <c r="C56" s="103" t="inlineStr">
        <is>
          <t>D</t>
        </is>
      </c>
      <c r="D56" s="82" t="inlineStr">
        <is>
          <t>Disqualifikation</t>
        </is>
      </c>
      <c r="E56" s="82" t="n"/>
      <c r="F56" s="83" t="n"/>
      <c r="G56" s="103" t="inlineStr">
        <is>
          <t>mB</t>
        </is>
      </c>
      <c r="H56" s="82" t="inlineStr">
        <is>
          <t>mit Bericht</t>
        </is>
      </c>
      <c r="I56" s="82" t="n"/>
      <c r="J56" s="83" t="n"/>
      <c r="K56" s="109" t="inlineStr">
        <is>
          <t>Pts</t>
        </is>
      </c>
      <c r="L56" s="110" t="inlineStr">
        <is>
          <t>Points/Punkte</t>
        </is>
      </c>
      <c r="M56" s="82" t="n"/>
      <c r="N56" s="83" t="n"/>
      <c r="O56" s="103" t="inlineStr">
        <is>
          <t>TTO</t>
        </is>
      </c>
      <c r="P56" s="111" t="inlineStr">
        <is>
          <t>Auszeit</t>
        </is>
      </c>
      <c r="Q56" s="82" t="n"/>
      <c r="R56" s="83" t="n"/>
      <c r="S56" s="109" t="inlineStr">
        <is>
          <t>X</t>
        </is>
      </c>
      <c r="T56" s="110" t="inlineStr">
        <is>
          <t>Auswahl</t>
        </is>
      </c>
      <c r="U56" s="112" t="n"/>
      <c r="V56" s="113" t="n">
        <v>2</v>
      </c>
      <c r="W56" s="187" t="n"/>
    </row>
    <row r="57" ht="8.25" customHeight="1" s="124">
      <c r="A57" s="72" t="n"/>
      <c r="B57" s="80" t="n"/>
      <c r="C57" s="104" t="inlineStr">
        <is>
          <t>DG</t>
        </is>
      </c>
      <c r="D57" s="105" t="inlineStr">
        <is>
          <t>'Direct Goal'</t>
        </is>
      </c>
      <c r="E57" s="106" t="n"/>
      <c r="F57" s="107" t="n"/>
      <c r="G57" s="108" t="inlineStr">
        <is>
          <t>No.</t>
        </is>
      </c>
      <c r="H57" s="85" t="inlineStr">
        <is>
          <t>Spielernummer</t>
        </is>
      </c>
      <c r="I57" s="106" t="n"/>
      <c r="J57" s="107" t="n"/>
      <c r="K57" s="104" t="inlineStr">
        <is>
          <t>H</t>
        </is>
      </c>
      <c r="L57" s="85" t="inlineStr">
        <is>
          <t>Hinausstellung</t>
        </is>
      </c>
      <c r="M57" s="106" t="n"/>
      <c r="N57" s="107" t="n"/>
      <c r="O57" s="104" t="inlineStr">
        <is>
          <t>GG</t>
        </is>
      </c>
      <c r="P57" s="105" t="inlineStr">
        <is>
          <t>'Golden Goal'</t>
        </is>
      </c>
      <c r="Q57" s="106" t="n"/>
      <c r="R57" s="107" t="n"/>
      <c r="S57" s="104" t="n"/>
      <c r="T57" s="211" t="n"/>
      <c r="U57" s="100" t="n"/>
      <c r="V57" s="113" t="n">
        <v>1</v>
      </c>
      <c r="W57" s="187" t="n"/>
    </row>
    <row r="58">
      <c r="A58" s="72" t="n"/>
      <c r="B58" s="187" t="n"/>
      <c r="C58" s="187" t="n"/>
      <c r="D58" s="187" t="n"/>
      <c r="E58" s="187" t="n"/>
      <c r="F58" s="187" t="n"/>
      <c r="G58" s="187" t="n"/>
      <c r="H58" s="187" t="n"/>
      <c r="I58" s="187" t="n"/>
      <c r="J58" s="187" t="n"/>
      <c r="K58" s="187" t="n"/>
      <c r="L58" s="187" t="n"/>
      <c r="M58" s="187" t="n"/>
      <c r="N58" s="187" t="n"/>
      <c r="O58" s="187" t="n"/>
      <c r="P58" s="187" t="n"/>
      <c r="Q58" s="187" t="n"/>
      <c r="R58" s="187" t="n"/>
      <c r="S58" s="187" t="n"/>
      <c r="T58" s="187" t="n"/>
      <c r="U58" s="187" t="n"/>
      <c r="V58" s="113" t="n">
        <v>0</v>
      </c>
      <c r="W58" s="187" t="n"/>
    </row>
    <row r="59">
      <c r="A59" s="72" t="n"/>
      <c r="B59" s="187" t="n"/>
      <c r="C59" s="187" t="n"/>
      <c r="D59" s="187" t="n"/>
      <c r="E59" s="187" t="n"/>
      <c r="F59" s="187" t="n"/>
      <c r="G59" s="187" t="n"/>
      <c r="H59" s="187" t="n"/>
      <c r="I59" s="187" t="n"/>
      <c r="J59" s="187" t="n"/>
      <c r="K59" s="187" t="n"/>
      <c r="L59" s="187" t="n"/>
      <c r="M59" s="187" t="n"/>
      <c r="N59" s="187" t="n"/>
      <c r="O59" s="187" t="n"/>
      <c r="P59" s="187" t="n"/>
      <c r="Q59" s="187" t="n"/>
      <c r="R59" s="187" t="n"/>
      <c r="S59" s="187" t="n"/>
      <c r="T59" s="187" t="n"/>
      <c r="U59" s="187" t="n"/>
      <c r="V59" s="187" t="n"/>
      <c r="W59" s="187" t="n"/>
    </row>
    <row r="60">
      <c r="A60" s="72" t="n"/>
      <c r="B60" s="187" t="n"/>
      <c r="C60" s="187" t="n"/>
      <c r="D60" s="187" t="n"/>
      <c r="E60" s="187" t="n"/>
      <c r="F60" s="187" t="n"/>
      <c r="G60" s="187" t="n"/>
      <c r="H60" s="187" t="n"/>
      <c r="I60" s="187" t="n"/>
      <c r="J60" s="187" t="n"/>
      <c r="K60" s="187" t="n"/>
      <c r="L60" s="187" t="n"/>
      <c r="M60" s="187" t="n"/>
      <c r="N60" s="187" t="n"/>
      <c r="O60" s="187" t="n"/>
      <c r="P60" s="187" t="n"/>
      <c r="Q60" s="187" t="n"/>
      <c r="R60" s="187" t="n"/>
      <c r="S60" s="187" t="n"/>
      <c r="T60" s="187" t="n"/>
      <c r="U60" s="187" t="n"/>
      <c r="V60" s="187" t="n"/>
      <c r="W60" s="187" t="n"/>
    </row>
  </sheetData>
  <mergeCells count="62">
    <mergeCell ref="O40:O41"/>
    <mergeCell ref="Q46:S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B3:E5"/>
    <mergeCell ref="B8:F8"/>
    <mergeCell ref="C9:E9"/>
    <mergeCell ref="F9:H9"/>
    <mergeCell ref="I9:K9"/>
    <mergeCell ref="G8:P8"/>
    <mergeCell ref="C10:E10"/>
    <mergeCell ref="F10:H10"/>
    <mergeCell ref="T8:T10"/>
    <mergeCell ref="U8:U10"/>
    <mergeCell ref="V8:V10"/>
    <mergeCell ref="L9:M9"/>
    <mergeCell ref="L47:P47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E49:H49"/>
    <mergeCell ref="E51:H51"/>
    <mergeCell ref="E52:H52"/>
    <mergeCell ref="E54:H54"/>
    <mergeCell ref="C50:H50"/>
  </mergeCells>
  <conditionalFormatting sqref="E13:H24">
    <cfRule type="containsText" priority="19" operator="containsText" dxfId="6" text="X">
      <formula>NOT(ISERROR(SEARCH("X",E13)))</formula>
    </cfRule>
  </conditionalFormatting>
  <conditionalFormatting sqref="E30:H41">
    <cfRule type="containsText" priority="18" operator="containsText" dxfId="6" text="X">
      <formula>NOT(ISERROR(SEARCH("X",E30)))</formula>
    </cfRule>
  </conditionalFormatting>
  <conditionalFormatting sqref="G27:H27">
    <cfRule type="containsText" priority="16" operator="containsText" dxfId="4" text="X">
      <formula>NOT(ISERROR(SEARCH("X",G27)))</formula>
    </cfRule>
    <cfRule type="containsText" priority="17" operator="containsText" dxfId="6" text="X">
      <formula>NOT(ISERROR(SEARCH("X",G27)))</formula>
    </cfRule>
  </conditionalFormatting>
  <conditionalFormatting sqref="G44:H44">
    <cfRule type="containsText" priority="12" operator="containsText" dxfId="4" text="X">
      <formula>NOT(ISERROR(SEARCH("X",G44)))</formula>
    </cfRule>
    <cfRule type="containsText" priority="13" operator="containsText" dxfId="6" text="X">
      <formula>NOT(ISERROR(SEARCH("X",G44)))</formula>
    </cfRule>
  </conditionalFormatting>
  <conditionalFormatting sqref="K50:V50">
    <cfRule type="cellIs" priority="11" operator="greaterThan" dxfId="4">
      <formula>0</formula>
    </cfRule>
  </conditionalFormatting>
  <conditionalFormatting sqref="K54:V54">
    <cfRule type="cellIs" priority="6" operator="greaterThan" dxfId="4">
      <formula>0</formula>
    </cfRule>
  </conditionalFormatting>
  <conditionalFormatting sqref="K52:V52">
    <cfRule type="cellIs" priority="4" operator="greaterThan" dxfId="0">
      <formula>0</formula>
    </cfRule>
  </conditionalFormatting>
  <conditionalFormatting sqref="K48:V48">
    <cfRule type="cellIs" priority="3" operator="greaterThan" dxfId="0">
      <formula>0</formula>
    </cfRule>
  </conditionalFormatting>
  <conditionalFormatting sqref="K49:V49">
    <cfRule type="containsText" priority="2" operator="containsText" dxfId="1" text="X">
      <formula>NOT(ISERROR(SEARCH("X",K49)))</formula>
    </cfRule>
  </conditionalFormatting>
  <conditionalFormatting sqref="K53:V53">
    <cfRule type="containsText" priority="1" operator="containsText" dxfId="0" text="X">
      <formula>NOT(ISERROR(SEARCH("X",K53)))</formula>
    </cfRule>
  </conditionalFormatting>
  <dataValidations count="6">
    <dataValidation sqref="T14:T33 M14:M33 Q14:Q33 K48:V48" showErrorMessage="1" showInputMessage="1" allowBlank="0" type="list">
      <formula1>$A$13:$A$24</formula1>
    </dataValidation>
    <dataValidation sqref="L14:L33 O14:O33 S14:S33 V14:V33 K52:V52" showErrorMessage="1" showInputMessage="1" allowBlank="0" type="list">
      <formula1>$A$30:$A$41</formula1>
    </dataValidation>
    <dataValidation sqref="J14:J33" showErrorMessage="1" showInputMessage="1" allowBlank="0" type="list">
      <formula1>$A$13:$A$24</formula1>
    </dataValidation>
    <dataValidation sqref="E13:H24 E30:H41 G27 G44 K49:V49 K53:V53" showErrorMessage="1" showInputMessage="1" allowBlank="0" type="list">
      <formula1>$S$56:$S$57</formula1>
    </dataValidation>
    <dataValidation sqref="K54:V54 L50:V50" showErrorMessage="1" showInputMessage="1" allowBlank="0" type="list">
      <formula1>$V$56:$V$59</formula1>
    </dataValidation>
    <dataValidation sqref="K50" showErrorMessage="1" showInputMessage="1" allowBlank="0" type="list">
      <formula1>$V$56:$V$60</formula1>
    </dataValidation>
  </dataValidations>
  <pageMargins left="0" right="0" top="0.3937007874015748" bottom="0.3937007874015748" header="0.5118110236220472" footer="0.5118110236220472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2019-06-11T10:58:37Z</dcterms:created>
  <dcterms:modified xsi:type="dcterms:W3CDTF">2022-06-15T21:01:46Z</dcterms:modified>
  <cp:lastModifiedBy>Kunz, Tim</cp:lastModifiedBy>
</cp:coreProperties>
</file>